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270" windowWidth="14955" windowHeight="7935" activeTab="2"/>
  </bookViews>
  <sheets>
    <sheet name="Hoja1" sheetId="1" r:id="rId1"/>
    <sheet name="CAPRURA" sheetId="2" r:id="rId2"/>
    <sheet name="REPORTE" sheetId="3" r:id="rId3"/>
  </sheets>
  <calcPr calcId="145621"/>
</workbook>
</file>

<file path=xl/calcChain.xml><?xml version="1.0" encoding="utf-8"?>
<calcChain xmlns="http://schemas.openxmlformats.org/spreadsheetml/2006/main">
  <c r="T19" i="3" l="1"/>
  <c r="R19" i="3"/>
  <c r="Q19" i="3"/>
  <c r="P19" i="3"/>
  <c r="T16" i="3"/>
  <c r="T17" i="3" s="1"/>
  <c r="T13" i="3"/>
  <c r="T12" i="3"/>
  <c r="T9" i="3"/>
  <c r="T8" i="3"/>
  <c r="N19" i="3"/>
  <c r="L19" i="3"/>
  <c r="K19" i="3"/>
  <c r="J19" i="3"/>
  <c r="I19" i="3"/>
  <c r="H19" i="3"/>
  <c r="G19" i="3"/>
  <c r="F19" i="3"/>
  <c r="N16" i="3"/>
  <c r="N13" i="3"/>
  <c r="N12" i="3"/>
  <c r="N9" i="3"/>
  <c r="N8" i="3"/>
  <c r="N17" i="3"/>
  <c r="N14" i="3"/>
  <c r="Q17" i="3"/>
  <c r="L17" i="3"/>
  <c r="R16" i="3"/>
  <c r="R17" i="3" s="1"/>
  <c r="R13" i="3"/>
  <c r="R12" i="3"/>
  <c r="R14" i="3" s="1"/>
  <c r="R9" i="3"/>
  <c r="R10" i="3" s="1"/>
  <c r="R8" i="3"/>
  <c r="Q16" i="3"/>
  <c r="Q13" i="3"/>
  <c r="Q14" i="3" s="1"/>
  <c r="Q12" i="3"/>
  <c r="Q9" i="3"/>
  <c r="Q8" i="3"/>
  <c r="P16" i="3"/>
  <c r="P17" i="3" s="1"/>
  <c r="P13" i="3"/>
  <c r="P14" i="3" s="1"/>
  <c r="P12" i="3"/>
  <c r="P9" i="3"/>
  <c r="P8" i="3"/>
  <c r="P10" i="3" s="1"/>
  <c r="L16" i="3"/>
  <c r="L13" i="3"/>
  <c r="L12" i="3"/>
  <c r="L9" i="3"/>
  <c r="L8" i="3"/>
  <c r="L10" i="3" s="1"/>
  <c r="K16" i="3"/>
  <c r="K17" i="3" s="1"/>
  <c r="K13" i="3"/>
  <c r="K12" i="3"/>
  <c r="K14" i="3" s="1"/>
  <c r="K9" i="3"/>
  <c r="K8" i="3"/>
  <c r="K10" i="3" s="1"/>
  <c r="J16" i="3"/>
  <c r="J17" i="3" s="1"/>
  <c r="J13" i="3"/>
  <c r="J12" i="3"/>
  <c r="J14" i="3" s="1"/>
  <c r="J9" i="3"/>
  <c r="J8" i="3"/>
  <c r="J10" i="3" s="1"/>
  <c r="I16" i="3"/>
  <c r="I17" i="3" s="1"/>
  <c r="I13" i="3"/>
  <c r="I12" i="3"/>
  <c r="I14" i="3" s="1"/>
  <c r="I9" i="3"/>
  <c r="I8" i="3"/>
  <c r="I10" i="3" s="1"/>
  <c r="H16" i="3"/>
  <c r="H17" i="3" s="1"/>
  <c r="H13" i="3"/>
  <c r="H12" i="3"/>
  <c r="H14" i="3" s="1"/>
  <c r="H9" i="3"/>
  <c r="H10" i="3" s="1"/>
  <c r="H8" i="3"/>
  <c r="G16" i="3"/>
  <c r="G17" i="3" s="1"/>
  <c r="G13" i="3"/>
  <c r="G12" i="3"/>
  <c r="G14" i="3" s="1"/>
  <c r="G9" i="3"/>
  <c r="G8" i="3"/>
  <c r="G10" i="3" s="1"/>
  <c r="F16" i="3"/>
  <c r="F17" i="3" s="1"/>
  <c r="F13" i="3"/>
  <c r="F14" i="3" s="1"/>
  <c r="F12" i="3"/>
  <c r="F9" i="3"/>
  <c r="F8" i="3"/>
  <c r="T14" i="3" l="1"/>
  <c r="T10" i="3"/>
  <c r="N10" i="3"/>
  <c r="F10" i="3"/>
  <c r="L14" i="3"/>
  <c r="Q10" i="3"/>
  <c r="D28" i="1"/>
  <c r="E28" i="1"/>
  <c r="F28" i="1"/>
  <c r="G28" i="1"/>
  <c r="H28" i="1"/>
  <c r="I28" i="1"/>
  <c r="J28" i="1"/>
  <c r="K28" i="1"/>
  <c r="L28" i="1"/>
  <c r="N28" i="1"/>
  <c r="O28" i="1"/>
  <c r="C28" i="1"/>
  <c r="D26" i="1" l="1"/>
  <c r="E26" i="1"/>
  <c r="F26" i="1"/>
  <c r="H26" i="1"/>
  <c r="I26" i="1"/>
  <c r="J26" i="1"/>
  <c r="N26" i="1"/>
  <c r="O26" i="1"/>
  <c r="C26" i="1"/>
  <c r="O24" i="1"/>
  <c r="N24" i="1"/>
  <c r="L24" i="1"/>
  <c r="J24" i="1"/>
  <c r="H24" i="1"/>
  <c r="F24" i="1"/>
  <c r="E24" i="1"/>
  <c r="D24" i="1"/>
  <c r="C24" i="1"/>
  <c r="D21" i="1"/>
  <c r="E21" i="1"/>
  <c r="F21" i="1"/>
  <c r="G21" i="1"/>
  <c r="H21" i="1"/>
  <c r="K21" i="1"/>
  <c r="N21" i="1"/>
  <c r="O21" i="1"/>
  <c r="C21" i="1"/>
  <c r="O20" i="1"/>
  <c r="O22" i="1"/>
  <c r="O23" i="1"/>
  <c r="O25" i="1"/>
  <c r="O19" i="1"/>
  <c r="N25" i="1"/>
  <c r="N23" i="1"/>
  <c r="N22" i="1"/>
  <c r="N20" i="1"/>
  <c r="N19" i="1"/>
</calcChain>
</file>

<file path=xl/sharedStrings.xml><?xml version="1.0" encoding="utf-8"?>
<sst xmlns="http://schemas.openxmlformats.org/spreadsheetml/2006/main" count="126" uniqueCount="33">
  <si>
    <t>CAROLINA</t>
  </si>
  <si>
    <t>FELIPE</t>
  </si>
  <si>
    <t>CARLOS</t>
  </si>
  <si>
    <t>JUAN</t>
  </si>
  <si>
    <t>ANA</t>
  </si>
  <si>
    <t>HORAS</t>
  </si>
  <si>
    <t>PLACA</t>
  </si>
  <si>
    <t>NOMBRE</t>
  </si>
  <si>
    <t>TOTAL DE HORAS DE CADA TRABAJADOR ES DE 35 HORAS</t>
  </si>
  <si>
    <t>CUADRO AUTOMATICO</t>
  </si>
  <si>
    <t>X910</t>
  </si>
  <si>
    <t>X920</t>
  </si>
  <si>
    <t>Quiero que el cuadro automático(que quede en una hoja 2 de excel no en esta misma en donde queda el cuadro 1) me organice por placa de menor a mayor la información del cuadro 1, tengo placas como X910 y otras con 1010 así que espero no haya problema con eso.</t>
  </si>
  <si>
    <t>VAC</t>
  </si>
  <si>
    <t>PER</t>
  </si>
  <si>
    <t>PET</t>
  </si>
  <si>
    <t>Las que son vacaciones(VAC) y permisos(PER o PET) tienen que aparecer al final de las horas laboradas en todas las placas de carros y hayan o no deben aparecer en el cuadro automático.</t>
  </si>
  <si>
    <t>Y más al final, el total de horas laboradas (TOTAL LABORADO) y el total de las no laboradas (TOTAL NO LABORADO).</t>
  </si>
  <si>
    <t>TOTAL LABORADO</t>
  </si>
  <si>
    <t>TOTAL NO LABORADO</t>
  </si>
  <si>
    <t>GRUPO</t>
  </si>
  <si>
    <t>A</t>
  </si>
  <si>
    <t>B</t>
  </si>
  <si>
    <t>C</t>
  </si>
  <si>
    <t>SON 8 DÍAS Y EL 7MO NO SE LABORA</t>
  </si>
  <si>
    <t>*</t>
  </si>
  <si>
    <t>En esta caso las filas 21,24 y 26 muestran la suma de las horas laboradas en cada placa según el grupo, y también la fila 27 muestre el total de todas las horas laboradas según la placa.</t>
  </si>
  <si>
    <t>TOTAL</t>
  </si>
  <si>
    <t>No quisiera ver NADA de numeros ceros dentro del cuadro automático es mejor que quede vacío, así como está en mi cuadro en rojo(esta en ese color solo para mostrar que es lo que quiero automático).</t>
  </si>
  <si>
    <t>PLACAS</t>
  </si>
  <si>
    <t>LABORADO</t>
  </si>
  <si>
    <t>NO
LABORADO</t>
  </si>
  <si>
    <t>PERSONA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</si>
</sst>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164" formatCode="_-* #,##0.00\ _€_-;\-* #,##0.00\ _€_-;_-* &quot;-&quot;??\ _€_-;_-@_-"/>
    <numFmt numFmtId="165" formatCode="_-* #,##0.00\ &quot;€&quot;_-;\-* #,##0.00\ &quot;€&quot;_-;_-* &quot;-&quot;??\ &quot;€&quot;_-;_-@_-"/>
  </numFmts>
  <fonts count="11" x14ac:knownFonts="1">
    <font>
      <sz val="11"/>
      <color theme="1"/>
      <name val="Arial"/>
      <family val="2"/>
    </font>
    <font>
      <sz val="11"/>
      <color theme="1"/>
      <name val="Calibri"/>
      <family val="2"/>
      <scheme val="minor"/>
    </font>
    <font>
      <sz val="11"/>
      <color theme="1"/>
      <name val="Arial"/>
      <family val="2"/>
    </font>
    <font>
      <sz val="10"/>
      <name val="Arial"/>
      <family val="2"/>
    </font>
    <font>
      <sz val="11"/>
      <color rgb="FFFF0000"/>
      <name val="Arial"/>
      <family val="2"/>
    </font>
    <font>
      <sz val="11"/>
      <name val="Arial"/>
      <family val="2"/>
    </font>
    <font>
      <b/>
      <sz val="11"/>
      <color rgb="FFFF0000"/>
      <name val="Arial"/>
      <family val="2"/>
    </font>
    <font>
      <sz val="9"/>
      <color theme="1"/>
      <name val="Arial"/>
      <family val="2"/>
    </font>
    <font>
      <b/>
      <sz val="9"/>
      <color theme="1"/>
      <name val="Arial"/>
      <family val="2"/>
    </font>
    <font>
      <b/>
      <sz val="9"/>
      <color theme="0"/>
      <name val="Arial"/>
      <family val="2"/>
    </font>
    <font>
      <b/>
      <sz val="13"/>
      <color theme="1"/>
      <name val="Arial"/>
      <family val="2"/>
    </font>
  </fonts>
  <fills count="9">
    <fill>
      <patternFill patternType="none"/>
    </fill>
    <fill>
      <patternFill patternType="gray125"/>
    </fill>
    <fill>
      <patternFill patternType="solid">
        <fgColor theme="0" tint="-0.249977111117893"/>
        <bgColor indexed="64"/>
      </patternFill>
    </fill>
    <fill>
      <patternFill patternType="solid">
        <fgColor theme="4" tint="-0.249977111117893"/>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050"/>
        <bgColor indexed="64"/>
      </patternFill>
    </fill>
    <fill>
      <patternFill patternType="solid">
        <fgColor rgb="FFC00000"/>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style="thin">
        <color rgb="FFFF0000"/>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style="thin">
        <color auto="1"/>
      </bottom>
      <diagonal/>
    </border>
  </borders>
  <cellStyleXfs count="11">
    <xf numFmtId="0" fontId="0" fillId="0" borderId="0"/>
    <xf numFmtId="164"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 fillId="0" borderId="0"/>
    <xf numFmtId="0" fontId="3" fillId="0" borderId="0"/>
    <xf numFmtId="0" fontId="3" fillId="0" borderId="0"/>
    <xf numFmtId="0" fontId="1" fillId="0" borderId="0"/>
    <xf numFmtId="0" fontId="1" fillId="0" borderId="0"/>
    <xf numFmtId="0" fontId="2" fillId="0" borderId="0"/>
    <xf numFmtId="0" fontId="1" fillId="0" borderId="0"/>
  </cellStyleXfs>
  <cellXfs count="114">
    <xf numFmtId="0" fontId="0" fillId="0" borderId="0" xfId="0"/>
    <xf numFmtId="0" fontId="0" fillId="0" borderId="7" xfId="0" applyBorder="1"/>
    <xf numFmtId="0" fontId="0" fillId="0" borderId="0" xfId="0" applyBorder="1"/>
    <xf numFmtId="0" fontId="0" fillId="0" borderId="8" xfId="0" applyBorder="1"/>
    <xf numFmtId="0" fontId="0" fillId="0" borderId="0" xfId="0" applyAlignment="1">
      <alignment horizontal="center"/>
    </xf>
    <xf numFmtId="0" fontId="4" fillId="0" borderId="0" xfId="0" applyFont="1"/>
    <xf numFmtId="0" fontId="5" fillId="0" borderId="2" xfId="0" applyFont="1" applyBorder="1" applyAlignment="1">
      <alignment horizontal="center"/>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0" xfId="0" applyFont="1" applyFill="1" applyBorder="1" applyAlignment="1">
      <alignment horizontal="center"/>
    </xf>
    <xf numFmtId="0" fontId="5" fillId="0" borderId="0" xfId="0" applyFont="1" applyBorder="1" applyAlignment="1">
      <alignment horizontal="center"/>
    </xf>
    <xf numFmtId="0" fontId="5" fillId="0" borderId="8" xfId="0" applyFont="1" applyBorder="1" applyAlignment="1">
      <alignment horizontal="center"/>
    </xf>
    <xf numFmtId="0" fontId="4" fillId="0" borderId="9" xfId="0" applyFont="1" applyBorder="1" applyAlignment="1">
      <alignment horizontal="center"/>
    </xf>
    <xf numFmtId="0" fontId="4" fillId="0" borderId="9" xfId="0" applyFont="1" applyBorder="1" applyAlignment="1">
      <alignment horizontal="center" vertical="center"/>
    </xf>
    <xf numFmtId="0" fontId="0" fillId="0" borderId="0" xfId="0" applyAlignment="1">
      <alignment horizontal="left" wrapText="1"/>
    </xf>
    <xf numFmtId="0" fontId="0" fillId="0" borderId="1" xfId="0" applyBorder="1" applyAlignment="1">
      <alignment horizontal="center"/>
    </xf>
    <xf numFmtId="0" fontId="0" fillId="0" borderId="4" xfId="0" applyBorder="1" applyAlignment="1">
      <alignment horizontal="center"/>
    </xf>
    <xf numFmtId="0" fontId="0" fillId="0" borderId="7" xfId="0" applyBorder="1" applyAlignment="1">
      <alignment horizontal="center"/>
    </xf>
    <xf numFmtId="0" fontId="5" fillId="0" borderId="8" xfId="0" applyFont="1" applyFill="1" applyBorder="1" applyAlignment="1">
      <alignment horizontal="center"/>
    </xf>
    <xf numFmtId="0" fontId="5" fillId="0" borderId="1" xfId="0" applyFont="1" applyBorder="1" applyAlignment="1">
      <alignment horizontal="center"/>
    </xf>
    <xf numFmtId="0" fontId="5" fillId="0" borderId="4" xfId="0" applyFont="1" applyBorder="1" applyAlignment="1">
      <alignment horizontal="center"/>
    </xf>
    <xf numFmtId="0" fontId="5" fillId="0" borderId="7" xfId="0" applyFont="1" applyBorder="1" applyAlignment="1">
      <alignment horizontal="center"/>
    </xf>
    <xf numFmtId="0" fontId="5" fillId="0" borderId="7" xfId="0" applyFont="1" applyFill="1" applyBorder="1" applyAlignment="1">
      <alignment horizontal="center"/>
    </xf>
    <xf numFmtId="0" fontId="4" fillId="0" borderId="9" xfId="0" applyFont="1" applyBorder="1" applyAlignment="1">
      <alignment horizontal="center" wrapText="1"/>
    </xf>
    <xf numFmtId="0" fontId="4" fillId="0" borderId="0" xfId="0" applyFont="1" applyBorder="1" applyAlignment="1">
      <alignment horizontal="center" wrapText="1"/>
    </xf>
    <xf numFmtId="0" fontId="4" fillId="0" borderId="0" xfId="0" applyFont="1" applyBorder="1" applyAlignment="1">
      <alignment horizontal="center" vertical="center"/>
    </xf>
    <xf numFmtId="0" fontId="0" fillId="2" borderId="7" xfId="0" applyFill="1" applyBorder="1"/>
    <xf numFmtId="0" fontId="0" fillId="2" borderId="8" xfId="0" applyFill="1" applyBorder="1"/>
    <xf numFmtId="0" fontId="5" fillId="2" borderId="1"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5" fillId="2" borderId="6" xfId="0"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4" fillId="0" borderId="14" xfId="0" applyFont="1" applyBorder="1"/>
    <xf numFmtId="0" fontId="0" fillId="0" borderId="0" xfId="0" applyAlignment="1">
      <alignment horizontal="right"/>
    </xf>
    <xf numFmtId="0" fontId="6" fillId="0" borderId="9" xfId="0" applyFont="1" applyBorder="1" applyAlignment="1">
      <alignment horizontal="center" vertical="center"/>
    </xf>
    <xf numFmtId="0" fontId="4" fillId="0" borderId="14" xfId="0" applyFont="1" applyBorder="1" applyAlignment="1">
      <alignment horizontal="center"/>
    </xf>
    <xf numFmtId="0" fontId="0" fillId="2" borderId="1" xfId="0" applyFill="1" applyBorder="1" applyAlignment="1">
      <alignment horizontal="center"/>
    </xf>
    <xf numFmtId="0" fontId="0" fillId="2" borderId="3" xfId="0" applyFill="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
    </xf>
    <xf numFmtId="0" fontId="0" fillId="0" borderId="7" xfId="0" applyBorder="1" applyAlignment="1">
      <alignment horizontal="center"/>
    </xf>
    <xf numFmtId="0" fontId="0" fillId="0" borderId="0" xfId="0" applyBorder="1" applyAlignment="1">
      <alignment horizontal="center"/>
    </xf>
    <xf numFmtId="0" fontId="0" fillId="0" borderId="0" xfId="0" applyAlignment="1">
      <alignment horizontal="left" wrapText="1"/>
    </xf>
    <xf numFmtId="0" fontId="0" fillId="0" borderId="0" xfId="0" applyBorder="1" applyAlignment="1">
      <alignment vertical="center" wrapText="1"/>
    </xf>
    <xf numFmtId="0" fontId="0" fillId="0" borderId="0" xfId="0" applyAlignment="1">
      <alignment horizontal="left" vertical="center"/>
    </xf>
    <xf numFmtId="0" fontId="0" fillId="0" borderId="1" xfId="0"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wrapText="1"/>
    </xf>
    <xf numFmtId="0" fontId="0" fillId="0" borderId="1" xfId="0" applyBorder="1" applyAlignment="1">
      <alignment horizont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0" xfId="0"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7" fillId="0" borderId="0" xfId="0" applyFont="1" applyAlignment="1">
      <alignment horizontal="center"/>
    </xf>
    <xf numFmtId="0" fontId="7" fillId="0" borderId="18" xfId="0" applyFont="1" applyBorder="1" applyAlignment="1">
      <alignment horizontal="center"/>
    </xf>
    <xf numFmtId="0" fontId="7" fillId="0" borderId="19" xfId="0" applyFont="1" applyBorder="1" applyAlignment="1">
      <alignment horizontal="center"/>
    </xf>
    <xf numFmtId="0" fontId="7" fillId="0" borderId="20" xfId="0" applyFont="1" applyBorder="1" applyAlignment="1">
      <alignment horizontal="center"/>
    </xf>
    <xf numFmtId="0" fontId="7" fillId="0" borderId="21" xfId="0" applyFont="1" applyBorder="1" applyAlignment="1">
      <alignment horizontal="center"/>
    </xf>
    <xf numFmtId="0" fontId="7" fillId="0" borderId="22" xfId="0" applyFont="1" applyBorder="1" applyAlignment="1">
      <alignment horizontal="center"/>
    </xf>
    <xf numFmtId="0" fontId="7" fillId="0" borderId="23"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28" xfId="0" applyFont="1" applyBorder="1" applyAlignment="1">
      <alignment horizontal="center"/>
    </xf>
    <xf numFmtId="0" fontId="7" fillId="0" borderId="29" xfId="0" applyFont="1" applyBorder="1" applyAlignment="1">
      <alignment horizontal="center"/>
    </xf>
    <xf numFmtId="0" fontId="9" fillId="3" borderId="30" xfId="0" applyFont="1" applyFill="1" applyBorder="1" applyAlignment="1">
      <alignment horizontal="center"/>
    </xf>
    <xf numFmtId="0" fontId="9" fillId="3" borderId="31" xfId="0" applyFont="1" applyFill="1" applyBorder="1" applyAlignment="1">
      <alignment horizontal="center"/>
    </xf>
    <xf numFmtId="0" fontId="9" fillId="3" borderId="32" xfId="0" applyFont="1" applyFill="1" applyBorder="1" applyAlignment="1">
      <alignment horizontal="center"/>
    </xf>
    <xf numFmtId="0" fontId="7" fillId="5" borderId="30" xfId="0" applyFont="1" applyFill="1" applyBorder="1" applyAlignment="1">
      <alignment horizontal="center" textRotation="90"/>
    </xf>
    <xf numFmtId="0" fontId="7" fillId="5" borderId="31" xfId="0" applyFont="1" applyFill="1" applyBorder="1" applyAlignment="1">
      <alignment horizontal="center" textRotation="90"/>
    </xf>
    <xf numFmtId="0" fontId="7" fillId="5" borderId="32" xfId="0" applyFont="1" applyFill="1" applyBorder="1" applyAlignment="1">
      <alignment horizontal="center" textRotation="90"/>
    </xf>
    <xf numFmtId="0" fontId="9" fillId="4" borderId="17" xfId="0" applyFont="1" applyFill="1" applyBorder="1" applyAlignment="1">
      <alignment horizontal="center" vertical="center"/>
    </xf>
    <xf numFmtId="0" fontId="7" fillId="0" borderId="0" xfId="0" applyFont="1" applyAlignment="1">
      <alignment vertical="center"/>
    </xf>
    <xf numFmtId="41" fontId="7" fillId="0" borderId="0" xfId="0" applyNumberFormat="1" applyFont="1" applyAlignment="1">
      <alignment horizontal="center" vertical="center"/>
    </xf>
    <xf numFmtId="41" fontId="7" fillId="0" borderId="0" xfId="0" applyNumberFormat="1"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41" fontId="8" fillId="0" borderId="0" xfId="0" applyNumberFormat="1" applyFont="1" applyAlignment="1">
      <alignment horizontal="center" vertical="center"/>
    </xf>
    <xf numFmtId="41" fontId="7" fillId="0" borderId="18" xfId="0" applyNumberFormat="1" applyFont="1" applyBorder="1" applyAlignment="1">
      <alignment horizontal="center" vertical="center"/>
    </xf>
    <xf numFmtId="41" fontId="7" fillId="0" borderId="19" xfId="0" applyNumberFormat="1" applyFont="1" applyBorder="1" applyAlignment="1">
      <alignment horizontal="center" vertical="center"/>
    </xf>
    <xf numFmtId="41" fontId="7" fillId="0" borderId="20" xfId="0" applyNumberFormat="1" applyFont="1" applyBorder="1" applyAlignment="1">
      <alignment horizontal="center" vertical="center"/>
    </xf>
    <xf numFmtId="41" fontId="7" fillId="0" borderId="24" xfId="0" applyNumberFormat="1" applyFont="1" applyBorder="1" applyAlignment="1">
      <alignment horizontal="center" vertical="center"/>
    </xf>
    <xf numFmtId="41" fontId="7" fillId="0" borderId="25" xfId="0" applyNumberFormat="1" applyFont="1" applyBorder="1" applyAlignment="1">
      <alignment horizontal="center" vertical="center"/>
    </xf>
    <xf numFmtId="41" fontId="7" fillId="0" borderId="26" xfId="0" applyNumberFormat="1" applyFont="1" applyBorder="1" applyAlignment="1">
      <alignment horizontal="center" vertical="center"/>
    </xf>
    <xf numFmtId="41" fontId="7" fillId="0" borderId="30" xfId="0" applyNumberFormat="1" applyFont="1" applyBorder="1" applyAlignment="1">
      <alignment horizontal="center" vertical="center"/>
    </xf>
    <xf numFmtId="41" fontId="7" fillId="0" borderId="31" xfId="0" applyNumberFormat="1" applyFont="1" applyBorder="1" applyAlignment="1">
      <alignment horizontal="center" vertical="center"/>
    </xf>
    <xf numFmtId="41" fontId="7" fillId="0" borderId="32" xfId="0" applyNumberFormat="1" applyFont="1" applyBorder="1" applyAlignment="1">
      <alignment horizontal="center" vertical="center"/>
    </xf>
    <xf numFmtId="41" fontId="7" fillId="0" borderId="21" xfId="0" applyNumberFormat="1" applyFont="1" applyBorder="1" applyAlignment="1">
      <alignment horizontal="center" vertical="center"/>
    </xf>
    <xf numFmtId="41" fontId="7" fillId="0" borderId="22" xfId="0" applyNumberFormat="1" applyFont="1" applyBorder="1" applyAlignment="1">
      <alignment horizontal="center" vertical="center"/>
    </xf>
    <xf numFmtId="41" fontId="7" fillId="0" borderId="23" xfId="0" applyNumberFormat="1" applyFont="1" applyBorder="1" applyAlignment="1">
      <alignment horizontal="center" vertical="center"/>
    </xf>
    <xf numFmtId="41" fontId="8" fillId="5" borderId="30" xfId="0" applyNumberFormat="1" applyFont="1" applyFill="1" applyBorder="1" applyAlignment="1">
      <alignment horizontal="center" vertical="center"/>
    </xf>
    <xf numFmtId="41" fontId="8" fillId="5" borderId="31" xfId="0" applyNumberFormat="1" applyFont="1" applyFill="1" applyBorder="1" applyAlignment="1">
      <alignment horizontal="center" vertical="center"/>
    </xf>
    <xf numFmtId="41" fontId="8" fillId="5" borderId="32" xfId="0" applyNumberFormat="1" applyFont="1" applyFill="1" applyBorder="1" applyAlignment="1">
      <alignment horizontal="center" vertical="center"/>
    </xf>
    <xf numFmtId="41" fontId="8" fillId="5" borderId="26" xfId="0" applyNumberFormat="1" applyFont="1" applyFill="1" applyBorder="1" applyAlignment="1">
      <alignment horizontal="center" vertical="center"/>
    </xf>
    <xf numFmtId="41" fontId="8" fillId="5" borderId="25" xfId="0" applyNumberFormat="1" applyFont="1" applyFill="1" applyBorder="1" applyAlignment="1">
      <alignment horizontal="center" vertical="center"/>
    </xf>
    <xf numFmtId="41" fontId="8" fillId="5" borderId="24" xfId="0" applyNumberFormat="1" applyFont="1" applyFill="1" applyBorder="1" applyAlignment="1">
      <alignment horizontal="center" vertical="center"/>
    </xf>
    <xf numFmtId="0" fontId="7" fillId="0" borderId="17" xfId="0" applyFont="1" applyBorder="1" applyAlignment="1">
      <alignment vertical="center"/>
    </xf>
    <xf numFmtId="0" fontId="9" fillId="3" borderId="30" xfId="0" applyFont="1" applyFill="1" applyBorder="1" applyAlignment="1">
      <alignment horizontal="center" vertical="center"/>
    </xf>
    <xf numFmtId="0" fontId="9" fillId="3" borderId="31" xfId="0" applyFont="1" applyFill="1" applyBorder="1" applyAlignment="1">
      <alignment horizontal="center" vertical="center"/>
    </xf>
    <xf numFmtId="0" fontId="9" fillId="3" borderId="32" xfId="0" applyFont="1" applyFill="1" applyBorder="1" applyAlignment="1">
      <alignment horizontal="center" vertical="center"/>
    </xf>
    <xf numFmtId="0" fontId="9" fillId="7" borderId="33" xfId="0" applyFont="1" applyFill="1" applyBorder="1" applyAlignment="1">
      <alignment horizontal="center" vertical="center"/>
    </xf>
    <xf numFmtId="0" fontId="9" fillId="7" borderId="34" xfId="0" applyFont="1" applyFill="1" applyBorder="1" applyAlignment="1">
      <alignment horizontal="center" vertical="center"/>
    </xf>
    <xf numFmtId="0" fontId="9" fillId="8" borderId="33" xfId="0" applyFont="1" applyFill="1" applyBorder="1" applyAlignment="1">
      <alignment horizontal="center" vertical="center" wrapText="1"/>
    </xf>
    <xf numFmtId="0" fontId="9" fillId="8" borderId="34"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17" xfId="0" applyFont="1" applyFill="1" applyBorder="1" applyAlignment="1">
      <alignment horizontal="center" vertical="center"/>
    </xf>
  </cellXfs>
  <cellStyles count="11">
    <cellStyle name="Millares 2" xfId="1"/>
    <cellStyle name="Moneda 2" xfId="2"/>
    <cellStyle name="Moneda 2 2" xfId="3"/>
    <cellStyle name="Normal" xfId="0" builtinId="0"/>
    <cellStyle name="Normal 2" xfId="4"/>
    <cellStyle name="Normal 2 2" xfId="5"/>
    <cellStyle name="Normal 3" xfId="6"/>
    <cellStyle name="Normal 4" xfId="7"/>
    <cellStyle name="Normal 4 2" xfId="8"/>
    <cellStyle name="Normal 5" xfId="9"/>
    <cellStyle name="Normal 6"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AL38"/>
  <sheetViews>
    <sheetView zoomScale="115" zoomScaleNormal="115" workbookViewId="0"/>
  </sheetViews>
  <sheetFormatPr baseColWidth="10" defaultRowHeight="14.25" x14ac:dyDescent="0.2"/>
  <cols>
    <col min="1" max="1" width="6.875" customWidth="1"/>
    <col min="2" max="2" width="12.125" customWidth="1"/>
    <col min="3" max="3" width="6.75" bestFit="1" customWidth="1"/>
    <col min="4" max="4" width="7.375" bestFit="1" customWidth="1"/>
    <col min="5" max="5" width="6.75" bestFit="1" customWidth="1"/>
    <col min="6" max="6" width="7.375" bestFit="1" customWidth="1"/>
    <col min="7" max="7" width="6.75" bestFit="1" customWidth="1"/>
    <col min="8" max="8" width="7.375" bestFit="1" customWidth="1"/>
    <col min="9" max="9" width="6.75" bestFit="1" customWidth="1"/>
    <col min="10" max="10" width="7.375" bestFit="1" customWidth="1"/>
    <col min="11" max="11" width="6.75" bestFit="1" customWidth="1"/>
    <col min="12" max="12" width="7.375" bestFit="1" customWidth="1"/>
    <col min="13" max="13" width="8.125" customWidth="1"/>
    <col min="14" max="14" width="11.125" bestFit="1" customWidth="1"/>
    <col min="15" max="15" width="6.75" bestFit="1" customWidth="1"/>
    <col min="16" max="16" width="7.375" bestFit="1" customWidth="1"/>
    <col min="17" max="17" width="6.75" bestFit="1" customWidth="1"/>
    <col min="18" max="18" width="7.375" bestFit="1" customWidth="1"/>
    <col min="19" max="19" width="6.75" bestFit="1" customWidth="1"/>
    <col min="20" max="20" width="7.375" bestFit="1" customWidth="1"/>
    <col min="21" max="21" width="6.75" bestFit="1" customWidth="1"/>
    <col min="22" max="22" width="7.375" bestFit="1" customWidth="1"/>
    <col min="23" max="23" width="6.75" bestFit="1" customWidth="1"/>
    <col min="24" max="24" width="7.375" bestFit="1" customWidth="1"/>
    <col min="25" max="25" width="6.75" bestFit="1" customWidth="1"/>
    <col min="26" max="26" width="7.375" bestFit="1" customWidth="1"/>
    <col min="27" max="27" width="6.75" bestFit="1" customWidth="1"/>
    <col min="28" max="28" width="7.375" bestFit="1" customWidth="1"/>
    <col min="29" max="29" width="6.75" bestFit="1" customWidth="1"/>
    <col min="30" max="30" width="7.375" bestFit="1" customWidth="1"/>
    <col min="31" max="31" width="6.75" bestFit="1" customWidth="1"/>
    <col min="32" max="32" width="7.375" bestFit="1" customWidth="1"/>
    <col min="33" max="33" width="6.75" bestFit="1" customWidth="1"/>
    <col min="34" max="34" width="7.375" bestFit="1" customWidth="1"/>
    <col min="35" max="35" width="6.75" bestFit="1" customWidth="1"/>
    <col min="36" max="36" width="7.375" bestFit="1" customWidth="1"/>
    <col min="37" max="37" width="6.75" bestFit="1" customWidth="1"/>
    <col min="38" max="38" width="7.375" bestFit="1" customWidth="1"/>
  </cols>
  <sheetData>
    <row r="1" spans="1:38" x14ac:dyDescent="0.2">
      <c r="C1" s="53">
        <v>1</v>
      </c>
      <c r="D1" s="42"/>
      <c r="E1" s="43">
        <v>2</v>
      </c>
      <c r="F1" s="43"/>
      <c r="G1" s="53">
        <v>3</v>
      </c>
      <c r="H1" s="42"/>
      <c r="I1" s="43">
        <v>4</v>
      </c>
      <c r="J1" s="43"/>
      <c r="K1" s="53">
        <v>5</v>
      </c>
      <c r="L1" s="42"/>
      <c r="M1" s="44">
        <v>6</v>
      </c>
      <c r="N1" s="45"/>
      <c r="O1" s="39">
        <v>7</v>
      </c>
      <c r="P1" s="40"/>
      <c r="Q1" s="41">
        <v>8</v>
      </c>
      <c r="R1" s="42"/>
      <c r="S1" s="4"/>
      <c r="T1" s="4"/>
      <c r="U1" s="43"/>
      <c r="V1" s="43"/>
      <c r="W1" s="43"/>
      <c r="X1" s="43"/>
      <c r="Y1" s="43"/>
      <c r="Z1" s="43"/>
      <c r="AA1" s="43"/>
      <c r="AB1" s="43"/>
      <c r="AC1" s="43"/>
      <c r="AD1" s="43"/>
      <c r="AE1" s="43"/>
      <c r="AF1" s="43"/>
      <c r="AG1" s="43"/>
      <c r="AH1" s="43"/>
      <c r="AI1" s="43"/>
      <c r="AJ1" s="43"/>
      <c r="AK1" s="43"/>
      <c r="AL1" s="43"/>
    </row>
    <row r="2" spans="1:38" x14ac:dyDescent="0.2">
      <c r="A2" s="4" t="s">
        <v>20</v>
      </c>
      <c r="B2" s="4" t="s">
        <v>7</v>
      </c>
      <c r="C2" s="1" t="s">
        <v>6</v>
      </c>
      <c r="D2" s="3" t="s">
        <v>5</v>
      </c>
      <c r="E2" t="s">
        <v>6</v>
      </c>
      <c r="F2" t="s">
        <v>5</v>
      </c>
      <c r="G2" s="1" t="s">
        <v>6</v>
      </c>
      <c r="H2" s="3" t="s">
        <v>5</v>
      </c>
      <c r="I2" t="s">
        <v>6</v>
      </c>
      <c r="J2" t="s">
        <v>5</v>
      </c>
      <c r="K2" s="1" t="s">
        <v>6</v>
      </c>
      <c r="L2" s="3" t="s">
        <v>5</v>
      </c>
      <c r="M2" t="s">
        <v>6</v>
      </c>
      <c r="N2" t="s">
        <v>5</v>
      </c>
      <c r="O2" s="27" t="s">
        <v>6</v>
      </c>
      <c r="P2" s="28" t="s">
        <v>5</v>
      </c>
      <c r="Q2" s="2" t="s">
        <v>6</v>
      </c>
      <c r="R2" s="3" t="s">
        <v>5</v>
      </c>
      <c r="T2" t="s">
        <v>8</v>
      </c>
    </row>
    <row r="3" spans="1:38" x14ac:dyDescent="0.2">
      <c r="A3" s="57" t="s">
        <v>21</v>
      </c>
      <c r="B3" s="49" t="s">
        <v>4</v>
      </c>
      <c r="C3" s="16">
        <v>1010</v>
      </c>
      <c r="D3" s="7">
        <v>3</v>
      </c>
      <c r="E3" s="6">
        <v>1115</v>
      </c>
      <c r="F3" s="6">
        <v>5</v>
      </c>
      <c r="G3" s="20">
        <v>1115</v>
      </c>
      <c r="H3" s="7">
        <v>5</v>
      </c>
      <c r="I3" s="6">
        <v>1115</v>
      </c>
      <c r="J3" s="6">
        <v>5</v>
      </c>
      <c r="K3" s="20">
        <v>1010</v>
      </c>
      <c r="L3" s="7">
        <v>2</v>
      </c>
      <c r="M3" s="6">
        <v>1113</v>
      </c>
      <c r="N3" s="6">
        <v>4</v>
      </c>
      <c r="O3" s="29"/>
      <c r="P3" s="30"/>
      <c r="Q3" s="6">
        <v>1113</v>
      </c>
      <c r="R3" s="7">
        <v>5</v>
      </c>
      <c r="T3" t="s">
        <v>24</v>
      </c>
    </row>
    <row r="4" spans="1:38" x14ac:dyDescent="0.2">
      <c r="A4" s="58"/>
      <c r="B4" s="51"/>
      <c r="C4" s="17">
        <v>1120</v>
      </c>
      <c r="D4" s="9">
        <v>2</v>
      </c>
      <c r="E4" s="8"/>
      <c r="F4" s="8"/>
      <c r="G4" s="21"/>
      <c r="H4" s="9"/>
      <c r="I4" s="8"/>
      <c r="J4" s="8"/>
      <c r="K4" s="21">
        <v>1120</v>
      </c>
      <c r="L4" s="9">
        <v>3</v>
      </c>
      <c r="M4" s="8">
        <v>1120</v>
      </c>
      <c r="N4" s="8">
        <v>1</v>
      </c>
      <c r="O4" s="31"/>
      <c r="P4" s="32"/>
      <c r="Q4" s="8"/>
      <c r="R4" s="9"/>
    </row>
    <row r="5" spans="1:38" x14ac:dyDescent="0.2">
      <c r="A5" s="58"/>
      <c r="B5" s="49" t="s">
        <v>3</v>
      </c>
      <c r="C5" s="16">
        <v>1120</v>
      </c>
      <c r="D5" s="7">
        <v>1</v>
      </c>
      <c r="E5" s="6">
        <v>1116</v>
      </c>
      <c r="F5" s="6">
        <v>2</v>
      </c>
      <c r="G5" s="20">
        <v>1115</v>
      </c>
      <c r="H5" s="7">
        <v>1</v>
      </c>
      <c r="I5" s="6">
        <v>1115</v>
      </c>
      <c r="J5" s="6">
        <v>4</v>
      </c>
      <c r="K5" s="20" t="s">
        <v>13</v>
      </c>
      <c r="L5" s="7">
        <v>5</v>
      </c>
      <c r="M5" s="6" t="s">
        <v>13</v>
      </c>
      <c r="N5" s="6">
        <v>5</v>
      </c>
      <c r="O5" s="29"/>
      <c r="P5" s="30"/>
      <c r="Q5" s="6">
        <v>1115</v>
      </c>
      <c r="R5" s="7">
        <v>1</v>
      </c>
    </row>
    <row r="6" spans="1:38" x14ac:dyDescent="0.2">
      <c r="A6" s="59"/>
      <c r="B6" s="51"/>
      <c r="C6" s="17">
        <v>1116</v>
      </c>
      <c r="D6" s="9">
        <v>4</v>
      </c>
      <c r="E6" s="8">
        <v>1115</v>
      </c>
      <c r="F6" s="8">
        <v>3</v>
      </c>
      <c r="G6" s="21">
        <v>1110</v>
      </c>
      <c r="H6" s="9">
        <v>4</v>
      </c>
      <c r="I6" s="8">
        <v>1113</v>
      </c>
      <c r="J6" s="8">
        <v>1</v>
      </c>
      <c r="K6" s="21"/>
      <c r="L6" s="9"/>
      <c r="M6" s="8"/>
      <c r="N6" s="8"/>
      <c r="O6" s="31"/>
      <c r="P6" s="32"/>
      <c r="Q6" s="8">
        <v>1120</v>
      </c>
      <c r="R6" s="9">
        <v>4</v>
      </c>
    </row>
    <row r="7" spans="1:38" x14ac:dyDescent="0.2">
      <c r="A7" s="57" t="s">
        <v>22</v>
      </c>
      <c r="B7" s="49" t="s">
        <v>2</v>
      </c>
      <c r="C7" s="16">
        <v>1115</v>
      </c>
      <c r="D7" s="7">
        <v>2</v>
      </c>
      <c r="E7" s="6">
        <v>1010</v>
      </c>
      <c r="F7" s="6">
        <v>4</v>
      </c>
      <c r="G7" s="20">
        <v>1120</v>
      </c>
      <c r="H7" s="7">
        <v>5</v>
      </c>
      <c r="I7" s="6">
        <v>1120</v>
      </c>
      <c r="J7" s="6">
        <v>5</v>
      </c>
      <c r="K7" s="20">
        <v>1113</v>
      </c>
      <c r="L7" s="7">
        <v>1</v>
      </c>
      <c r="M7" s="6">
        <v>1010</v>
      </c>
      <c r="N7" s="6">
        <v>1</v>
      </c>
      <c r="O7" s="29"/>
      <c r="P7" s="30"/>
      <c r="Q7" s="6">
        <v>1115</v>
      </c>
      <c r="R7" s="7">
        <v>5</v>
      </c>
    </row>
    <row r="8" spans="1:38" x14ac:dyDescent="0.2">
      <c r="A8" s="58"/>
      <c r="B8" s="50"/>
      <c r="C8" s="18">
        <v>1120</v>
      </c>
      <c r="D8" s="19">
        <v>2</v>
      </c>
      <c r="E8" s="11" t="s">
        <v>11</v>
      </c>
      <c r="F8" s="10">
        <v>1</v>
      </c>
      <c r="G8" s="22"/>
      <c r="H8" s="12"/>
      <c r="I8" s="11"/>
      <c r="J8" s="11"/>
      <c r="K8" s="22">
        <v>1120</v>
      </c>
      <c r="L8" s="19">
        <v>4</v>
      </c>
      <c r="M8" s="11">
        <v>1113</v>
      </c>
      <c r="N8" s="10">
        <v>2</v>
      </c>
      <c r="O8" s="33"/>
      <c r="P8" s="34"/>
      <c r="Q8" s="11"/>
      <c r="R8" s="12"/>
    </row>
    <row r="9" spans="1:38" x14ac:dyDescent="0.2">
      <c r="A9" s="59"/>
      <c r="B9" s="51"/>
      <c r="C9" s="17">
        <v>1010</v>
      </c>
      <c r="D9" s="9">
        <v>1</v>
      </c>
      <c r="E9" s="8"/>
      <c r="F9" s="8"/>
      <c r="G9" s="21"/>
      <c r="H9" s="9"/>
      <c r="I9" s="8"/>
      <c r="J9" s="8"/>
      <c r="K9" s="21"/>
      <c r="L9" s="9"/>
      <c r="M9" s="8">
        <v>1120</v>
      </c>
      <c r="N9" s="8">
        <v>2</v>
      </c>
      <c r="O9" s="31"/>
      <c r="P9" s="32"/>
      <c r="Q9" s="8"/>
      <c r="R9" s="9"/>
    </row>
    <row r="10" spans="1:38" x14ac:dyDescent="0.2">
      <c r="A10" s="57" t="s">
        <v>23</v>
      </c>
      <c r="B10" s="49" t="s">
        <v>1</v>
      </c>
      <c r="C10" s="16">
        <v>1113</v>
      </c>
      <c r="D10" s="7">
        <v>5</v>
      </c>
      <c r="E10" s="6">
        <v>1113</v>
      </c>
      <c r="F10" s="6">
        <v>1</v>
      </c>
      <c r="G10" s="20">
        <v>1010</v>
      </c>
      <c r="H10" s="7">
        <v>5</v>
      </c>
      <c r="I10" s="6">
        <v>1115</v>
      </c>
      <c r="J10" s="6">
        <v>5</v>
      </c>
      <c r="K10" s="20">
        <v>1115</v>
      </c>
      <c r="L10" s="7">
        <v>2</v>
      </c>
      <c r="M10" s="6">
        <v>1113</v>
      </c>
      <c r="N10" s="6">
        <v>4</v>
      </c>
      <c r="O10" s="29"/>
      <c r="P10" s="30"/>
      <c r="Q10" s="6">
        <v>1113</v>
      </c>
      <c r="R10" s="7">
        <v>2</v>
      </c>
    </row>
    <row r="11" spans="1:38" x14ac:dyDescent="0.2">
      <c r="A11" s="58"/>
      <c r="B11" s="51"/>
      <c r="C11" s="17"/>
      <c r="D11" s="9"/>
      <c r="E11" s="8">
        <v>1120</v>
      </c>
      <c r="F11" s="8">
        <v>4</v>
      </c>
      <c r="G11" s="21"/>
      <c r="H11" s="9"/>
      <c r="I11" s="8"/>
      <c r="J11" s="8"/>
      <c r="K11" s="21">
        <v>1120</v>
      </c>
      <c r="L11" s="9">
        <v>3</v>
      </c>
      <c r="M11" s="8" t="s">
        <v>14</v>
      </c>
      <c r="N11" s="8">
        <v>1</v>
      </c>
      <c r="O11" s="31"/>
      <c r="P11" s="32"/>
      <c r="Q11" s="8">
        <v>1120</v>
      </c>
      <c r="R11" s="9">
        <v>3</v>
      </c>
    </row>
    <row r="12" spans="1:38" x14ac:dyDescent="0.2">
      <c r="A12" s="58"/>
      <c r="B12" s="49" t="s">
        <v>0</v>
      </c>
      <c r="C12" s="16">
        <v>1115</v>
      </c>
      <c r="D12" s="7">
        <v>3</v>
      </c>
      <c r="E12" s="6">
        <v>1120</v>
      </c>
      <c r="F12" s="6">
        <v>5</v>
      </c>
      <c r="G12" s="20">
        <v>1120</v>
      </c>
      <c r="H12" s="7">
        <v>1</v>
      </c>
      <c r="I12" s="6">
        <v>1120</v>
      </c>
      <c r="J12" s="6">
        <v>5</v>
      </c>
      <c r="K12" s="20">
        <v>1120</v>
      </c>
      <c r="L12" s="7">
        <v>2</v>
      </c>
      <c r="M12" s="6" t="s">
        <v>11</v>
      </c>
      <c r="N12" s="6">
        <v>5</v>
      </c>
      <c r="O12" s="29"/>
      <c r="P12" s="30"/>
      <c r="Q12" s="6">
        <v>1120</v>
      </c>
      <c r="R12" s="7">
        <v>5</v>
      </c>
    </row>
    <row r="13" spans="1:38" x14ac:dyDescent="0.2">
      <c r="A13" s="58"/>
      <c r="B13" s="50"/>
      <c r="C13" s="18">
        <v>1113</v>
      </c>
      <c r="D13" s="19">
        <v>1</v>
      </c>
      <c r="E13" s="11"/>
      <c r="F13" s="11"/>
      <c r="G13" s="22">
        <v>1010</v>
      </c>
      <c r="H13" s="19">
        <v>1</v>
      </c>
      <c r="I13" s="11"/>
      <c r="J13" s="11"/>
      <c r="K13" s="23" t="s">
        <v>10</v>
      </c>
      <c r="L13" s="19">
        <v>2</v>
      </c>
      <c r="M13" s="11"/>
      <c r="N13" s="11"/>
      <c r="O13" s="33"/>
      <c r="P13" s="34"/>
      <c r="Q13" s="11"/>
      <c r="R13" s="12"/>
    </row>
    <row r="14" spans="1:38" x14ac:dyDescent="0.2">
      <c r="A14" s="59"/>
      <c r="B14" s="51"/>
      <c r="C14" s="17">
        <v>1120</v>
      </c>
      <c r="D14" s="9">
        <v>1</v>
      </c>
      <c r="E14" s="8"/>
      <c r="F14" s="8"/>
      <c r="G14" s="21" t="s">
        <v>10</v>
      </c>
      <c r="H14" s="9">
        <v>3</v>
      </c>
      <c r="I14" s="8"/>
      <c r="J14" s="8"/>
      <c r="K14" s="21">
        <v>1110</v>
      </c>
      <c r="L14" s="9">
        <v>1</v>
      </c>
      <c r="M14" s="8"/>
      <c r="N14" s="8"/>
      <c r="O14" s="31"/>
      <c r="P14" s="32"/>
      <c r="Q14" s="8"/>
      <c r="R14" s="9"/>
    </row>
    <row r="17" spans="1:18" x14ac:dyDescent="0.2">
      <c r="B17" s="5" t="s">
        <v>9</v>
      </c>
    </row>
    <row r="18" spans="1:18" ht="42.75" x14ac:dyDescent="0.2">
      <c r="A18" s="13" t="s">
        <v>20</v>
      </c>
      <c r="B18" s="35"/>
      <c r="C18" s="13">
        <v>1010</v>
      </c>
      <c r="D18" s="13">
        <v>1110</v>
      </c>
      <c r="E18" s="13">
        <v>1113</v>
      </c>
      <c r="F18" s="13">
        <v>1115</v>
      </c>
      <c r="G18" s="13">
        <v>1116</v>
      </c>
      <c r="H18" s="13">
        <v>1120</v>
      </c>
      <c r="I18" s="13" t="s">
        <v>10</v>
      </c>
      <c r="J18" s="13" t="s">
        <v>11</v>
      </c>
      <c r="K18" s="13" t="s">
        <v>13</v>
      </c>
      <c r="L18" s="13" t="s">
        <v>14</v>
      </c>
      <c r="M18" s="13" t="s">
        <v>15</v>
      </c>
      <c r="N18" s="24" t="s">
        <v>19</v>
      </c>
      <c r="O18" s="24" t="s">
        <v>18</v>
      </c>
      <c r="Q18" s="25"/>
    </row>
    <row r="19" spans="1:18" x14ac:dyDescent="0.2">
      <c r="A19" s="54" t="s">
        <v>21</v>
      </c>
      <c r="B19" s="38" t="s">
        <v>4</v>
      </c>
      <c r="C19" s="14">
        <v>5</v>
      </c>
      <c r="D19" s="14"/>
      <c r="E19" s="14">
        <v>9</v>
      </c>
      <c r="F19" s="14">
        <v>15</v>
      </c>
      <c r="G19" s="14"/>
      <c r="H19" s="14">
        <v>6</v>
      </c>
      <c r="I19" s="14"/>
      <c r="J19" s="14"/>
      <c r="K19" s="14"/>
      <c r="L19" s="14"/>
      <c r="M19" s="14"/>
      <c r="N19" s="14">
        <f>SUM(I19:M19)</f>
        <v>0</v>
      </c>
      <c r="O19" s="14">
        <f>SUM(C19:J19)</f>
        <v>35</v>
      </c>
      <c r="Q19" s="26"/>
    </row>
    <row r="20" spans="1:18" x14ac:dyDescent="0.2">
      <c r="A20" s="56"/>
      <c r="B20" s="38" t="s">
        <v>3</v>
      </c>
      <c r="C20" s="14"/>
      <c r="D20" s="14">
        <v>4</v>
      </c>
      <c r="E20" s="14">
        <v>1</v>
      </c>
      <c r="F20" s="14">
        <v>9</v>
      </c>
      <c r="G20" s="14">
        <v>6</v>
      </c>
      <c r="H20" s="14">
        <v>5</v>
      </c>
      <c r="I20" s="14"/>
      <c r="J20" s="14"/>
      <c r="K20" s="14">
        <v>10</v>
      </c>
      <c r="L20" s="14"/>
      <c r="M20" s="14"/>
      <c r="N20" s="14">
        <f>SUM(I20:M20)</f>
        <v>10</v>
      </c>
      <c r="O20" s="14">
        <f>SUM(C20:J20)</f>
        <v>25</v>
      </c>
      <c r="Q20" s="26"/>
    </row>
    <row r="21" spans="1:18" ht="15" x14ac:dyDescent="0.2">
      <c r="A21" s="55"/>
      <c r="B21" s="38"/>
      <c r="C21" s="37">
        <f>SUM(C19:C20)</f>
        <v>5</v>
      </c>
      <c r="D21" s="37">
        <f t="shared" ref="D21:O21" si="0">SUM(D19:D20)</f>
        <v>4</v>
      </c>
      <c r="E21" s="37">
        <f t="shared" si="0"/>
        <v>10</v>
      </c>
      <c r="F21" s="37">
        <f t="shared" si="0"/>
        <v>24</v>
      </c>
      <c r="G21" s="37">
        <f t="shared" si="0"/>
        <v>6</v>
      </c>
      <c r="H21" s="37">
        <f t="shared" si="0"/>
        <v>11</v>
      </c>
      <c r="I21" s="37"/>
      <c r="J21" s="37"/>
      <c r="K21" s="37">
        <f t="shared" si="0"/>
        <v>10</v>
      </c>
      <c r="L21" s="37"/>
      <c r="M21" s="37"/>
      <c r="N21" s="37">
        <f t="shared" si="0"/>
        <v>10</v>
      </c>
      <c r="O21" s="37">
        <f t="shared" si="0"/>
        <v>60</v>
      </c>
      <c r="Q21" s="26"/>
    </row>
    <row r="22" spans="1:18" x14ac:dyDescent="0.2">
      <c r="A22" s="54" t="s">
        <v>22</v>
      </c>
      <c r="B22" s="38" t="s">
        <v>2</v>
      </c>
      <c r="C22" s="14">
        <v>6</v>
      </c>
      <c r="D22" s="14"/>
      <c r="E22" s="14">
        <v>3</v>
      </c>
      <c r="F22" s="14">
        <v>7</v>
      </c>
      <c r="G22" s="14"/>
      <c r="H22" s="14">
        <v>18</v>
      </c>
      <c r="I22" s="14"/>
      <c r="J22" s="14">
        <v>1</v>
      </c>
      <c r="K22" s="14"/>
      <c r="L22" s="14"/>
      <c r="M22" s="14"/>
      <c r="N22" s="14">
        <f>SUM(I22:M22)</f>
        <v>1</v>
      </c>
      <c r="O22" s="14">
        <f>SUM(C22:J22)</f>
        <v>35</v>
      </c>
      <c r="Q22" s="26"/>
    </row>
    <row r="23" spans="1:18" x14ac:dyDescent="0.2">
      <c r="A23" s="56"/>
      <c r="B23" s="38" t="s">
        <v>1</v>
      </c>
      <c r="C23" s="14"/>
      <c r="D23" s="14">
        <v>5</v>
      </c>
      <c r="E23" s="14">
        <v>12</v>
      </c>
      <c r="F23" s="14">
        <v>7</v>
      </c>
      <c r="G23" s="14"/>
      <c r="H23" s="14">
        <v>10</v>
      </c>
      <c r="I23" s="14"/>
      <c r="J23" s="14"/>
      <c r="K23" s="14"/>
      <c r="L23" s="14">
        <v>1</v>
      </c>
      <c r="M23" s="14"/>
      <c r="N23" s="14">
        <f>SUM(I23:M23)</f>
        <v>1</v>
      </c>
      <c r="O23" s="14">
        <f>SUM(C23:J23)</f>
        <v>34</v>
      </c>
      <c r="Q23" s="26"/>
    </row>
    <row r="24" spans="1:18" ht="15" x14ac:dyDescent="0.2">
      <c r="A24" s="55"/>
      <c r="B24" s="38"/>
      <c r="C24" s="37">
        <f>SUM(C22:C23)</f>
        <v>6</v>
      </c>
      <c r="D24" s="37">
        <f t="shared" ref="D24" si="1">SUM(D22:D23)</f>
        <v>5</v>
      </c>
      <c r="E24" s="37">
        <f t="shared" ref="E24" si="2">SUM(E22:E23)</f>
        <v>15</v>
      </c>
      <c r="F24" s="37">
        <f t="shared" ref="F24" si="3">SUM(F22:F23)</f>
        <v>14</v>
      </c>
      <c r="G24" s="37"/>
      <c r="H24" s="37">
        <f t="shared" ref="H24" si="4">SUM(H22:H23)</f>
        <v>28</v>
      </c>
      <c r="I24" s="37"/>
      <c r="J24" s="37">
        <f t="shared" ref="J24" si="5">SUM(J22:J23)</f>
        <v>1</v>
      </c>
      <c r="K24" s="37"/>
      <c r="L24" s="37">
        <f t="shared" ref="L24" si="6">SUM(L22:L23)</f>
        <v>1</v>
      </c>
      <c r="M24" s="37"/>
      <c r="N24" s="37">
        <f t="shared" ref="N24" si="7">SUM(N22:N23)</f>
        <v>2</v>
      </c>
      <c r="O24" s="37">
        <f t="shared" ref="O24" si="8">SUM(O22:O23)</f>
        <v>69</v>
      </c>
      <c r="Q24" s="26"/>
    </row>
    <row r="25" spans="1:18" x14ac:dyDescent="0.2">
      <c r="A25" s="54" t="s">
        <v>23</v>
      </c>
      <c r="B25" s="38" t="s">
        <v>0</v>
      </c>
      <c r="C25" s="14">
        <v>1</v>
      </c>
      <c r="D25" s="14">
        <v>1</v>
      </c>
      <c r="E25" s="14">
        <v>1</v>
      </c>
      <c r="F25" s="14">
        <v>3</v>
      </c>
      <c r="G25" s="14"/>
      <c r="H25" s="14">
        <v>19</v>
      </c>
      <c r="I25" s="14">
        <v>5</v>
      </c>
      <c r="J25" s="14">
        <v>5</v>
      </c>
      <c r="K25" s="14"/>
      <c r="L25" s="14"/>
      <c r="M25" s="14"/>
      <c r="N25" s="14">
        <f>SUM(I25:M25)</f>
        <v>10</v>
      </c>
      <c r="O25" s="14">
        <f>SUM(C25:J25)</f>
        <v>35</v>
      </c>
      <c r="Q25" s="26"/>
    </row>
    <row r="26" spans="1:18" ht="15" x14ac:dyDescent="0.2">
      <c r="A26" s="55"/>
      <c r="B26" s="38"/>
      <c r="C26" s="37">
        <f>SUM(C25)</f>
        <v>1</v>
      </c>
      <c r="D26" s="37">
        <f t="shared" ref="D26:O26" si="9">SUM(D25)</f>
        <v>1</v>
      </c>
      <c r="E26" s="37">
        <f t="shared" si="9"/>
        <v>1</v>
      </c>
      <c r="F26" s="37">
        <f t="shared" si="9"/>
        <v>3</v>
      </c>
      <c r="G26" s="37"/>
      <c r="H26" s="37">
        <f t="shared" si="9"/>
        <v>19</v>
      </c>
      <c r="I26" s="37">
        <f t="shared" si="9"/>
        <v>5</v>
      </c>
      <c r="J26" s="37">
        <f t="shared" si="9"/>
        <v>5</v>
      </c>
      <c r="K26" s="37"/>
      <c r="L26" s="37"/>
      <c r="M26" s="37"/>
      <c r="N26" s="37">
        <f t="shared" si="9"/>
        <v>10</v>
      </c>
      <c r="O26" s="37">
        <f t="shared" si="9"/>
        <v>35</v>
      </c>
      <c r="Q26" s="26"/>
    </row>
    <row r="27" spans="1:18" x14ac:dyDescent="0.2">
      <c r="F27" s="2"/>
    </row>
    <row r="28" spans="1:18" x14ac:dyDescent="0.2">
      <c r="B28" s="13" t="s">
        <v>27</v>
      </c>
      <c r="C28" s="13">
        <f>SUM(C21,C24,C26)</f>
        <v>12</v>
      </c>
      <c r="D28" s="13">
        <f t="shared" ref="D28:O28" si="10">SUM(D21,D24,D26)</f>
        <v>10</v>
      </c>
      <c r="E28" s="13">
        <f t="shared" si="10"/>
        <v>26</v>
      </c>
      <c r="F28" s="13">
        <f t="shared" si="10"/>
        <v>41</v>
      </c>
      <c r="G28" s="13">
        <f t="shared" si="10"/>
        <v>6</v>
      </c>
      <c r="H28" s="13">
        <f t="shared" si="10"/>
        <v>58</v>
      </c>
      <c r="I28" s="13">
        <f t="shared" si="10"/>
        <v>5</v>
      </c>
      <c r="J28" s="13">
        <f t="shared" si="10"/>
        <v>6</v>
      </c>
      <c r="K28" s="13">
        <f t="shared" si="10"/>
        <v>10</v>
      </c>
      <c r="L28" s="13">
        <f t="shared" si="10"/>
        <v>1</v>
      </c>
      <c r="M28" s="13"/>
      <c r="N28" s="13">
        <f t="shared" si="10"/>
        <v>22</v>
      </c>
      <c r="O28" s="13">
        <f t="shared" si="10"/>
        <v>164</v>
      </c>
    </row>
    <row r="30" spans="1:18" x14ac:dyDescent="0.2">
      <c r="A30" s="36" t="s">
        <v>25</v>
      </c>
      <c r="B30" s="46" t="s">
        <v>12</v>
      </c>
      <c r="C30" s="46"/>
      <c r="D30" s="46"/>
      <c r="E30" s="46"/>
      <c r="F30" s="46"/>
      <c r="G30" s="46"/>
      <c r="H30" s="46"/>
      <c r="I30" s="46"/>
      <c r="J30" s="46"/>
      <c r="K30" s="46"/>
      <c r="L30" s="46"/>
      <c r="M30" s="46"/>
      <c r="N30" s="46"/>
      <c r="O30" s="46"/>
      <c r="P30" s="46"/>
      <c r="Q30" s="46"/>
      <c r="R30" s="46"/>
    </row>
    <row r="31" spans="1:18" x14ac:dyDescent="0.2">
      <c r="A31" s="36"/>
      <c r="B31" s="46"/>
      <c r="C31" s="46"/>
      <c r="D31" s="46"/>
      <c r="E31" s="46"/>
      <c r="F31" s="46"/>
      <c r="G31" s="46"/>
      <c r="H31" s="46"/>
      <c r="I31" s="46"/>
      <c r="J31" s="46"/>
      <c r="K31" s="46"/>
      <c r="L31" s="46"/>
      <c r="M31" s="46"/>
      <c r="N31" s="46"/>
      <c r="O31" s="46"/>
      <c r="P31" s="46"/>
      <c r="Q31" s="46"/>
      <c r="R31" s="46"/>
    </row>
    <row r="32" spans="1:18" ht="14.25" customHeight="1" x14ac:dyDescent="0.2">
      <c r="A32" s="36" t="s">
        <v>25</v>
      </c>
      <c r="B32" s="46" t="s">
        <v>28</v>
      </c>
      <c r="C32" s="46"/>
      <c r="D32" s="46"/>
      <c r="E32" s="46"/>
      <c r="F32" s="46"/>
      <c r="G32" s="46"/>
      <c r="H32" s="46"/>
      <c r="I32" s="46"/>
      <c r="J32" s="46"/>
      <c r="K32" s="46"/>
      <c r="L32" s="46"/>
      <c r="M32" s="46"/>
      <c r="N32" s="46"/>
      <c r="O32" s="46"/>
      <c r="P32" s="46"/>
      <c r="Q32" s="46"/>
      <c r="R32" s="46"/>
    </row>
    <row r="33" spans="1:18" x14ac:dyDescent="0.2">
      <c r="A33" s="36"/>
      <c r="B33" s="46"/>
      <c r="C33" s="46"/>
      <c r="D33" s="46"/>
      <c r="E33" s="46"/>
      <c r="F33" s="46"/>
      <c r="G33" s="46"/>
      <c r="H33" s="46"/>
      <c r="I33" s="46"/>
      <c r="J33" s="46"/>
      <c r="K33" s="46"/>
      <c r="L33" s="46"/>
      <c r="M33" s="46"/>
      <c r="N33" s="46"/>
      <c r="O33" s="46"/>
      <c r="P33" s="46"/>
      <c r="Q33" s="46"/>
      <c r="R33" s="46"/>
    </row>
    <row r="34" spans="1:18" x14ac:dyDescent="0.2">
      <c r="A34" s="36" t="s">
        <v>25</v>
      </c>
      <c r="B34" s="52" t="s">
        <v>26</v>
      </c>
      <c r="C34" s="52"/>
      <c r="D34" s="52"/>
      <c r="E34" s="52"/>
      <c r="F34" s="52"/>
      <c r="G34" s="52"/>
      <c r="H34" s="52"/>
      <c r="I34" s="52"/>
      <c r="J34" s="52"/>
      <c r="K34" s="52"/>
      <c r="L34" s="52"/>
      <c r="M34" s="52"/>
      <c r="N34" s="52"/>
      <c r="O34" s="52"/>
      <c r="P34" s="52"/>
      <c r="Q34" s="52"/>
      <c r="R34" s="15"/>
    </row>
    <row r="35" spans="1:18" x14ac:dyDescent="0.2">
      <c r="A35" s="36" t="s">
        <v>25</v>
      </c>
      <c r="B35" s="47" t="s">
        <v>16</v>
      </c>
      <c r="C35" s="47"/>
      <c r="D35" s="47"/>
      <c r="E35" s="47"/>
      <c r="F35" s="47"/>
      <c r="G35" s="47"/>
      <c r="H35" s="47"/>
      <c r="I35" s="47"/>
      <c r="J35" s="47"/>
      <c r="K35" s="47"/>
      <c r="L35" s="47"/>
      <c r="M35" s="47"/>
      <c r="N35" s="47"/>
      <c r="O35" s="47"/>
      <c r="P35" s="47"/>
      <c r="Q35" s="47"/>
      <c r="R35" s="47"/>
    </row>
    <row r="36" spans="1:18" x14ac:dyDescent="0.2">
      <c r="A36" s="36"/>
      <c r="B36" s="47"/>
      <c r="C36" s="47"/>
      <c r="D36" s="47"/>
      <c r="E36" s="47"/>
      <c r="F36" s="47"/>
      <c r="G36" s="47"/>
      <c r="H36" s="47"/>
      <c r="I36" s="47"/>
      <c r="J36" s="47"/>
      <c r="K36" s="47"/>
      <c r="L36" s="47"/>
      <c r="M36" s="47"/>
      <c r="N36" s="47"/>
      <c r="O36" s="47"/>
      <c r="P36" s="47"/>
      <c r="Q36" s="47"/>
      <c r="R36" s="47"/>
    </row>
    <row r="37" spans="1:18" x14ac:dyDescent="0.2">
      <c r="A37" s="36" t="s">
        <v>25</v>
      </c>
      <c r="B37" s="48" t="s">
        <v>17</v>
      </c>
      <c r="C37" s="48"/>
      <c r="D37" s="48"/>
      <c r="E37" s="48"/>
      <c r="F37" s="48"/>
      <c r="G37" s="48"/>
      <c r="H37" s="48"/>
      <c r="I37" s="48"/>
      <c r="J37" s="48"/>
      <c r="K37" s="48"/>
      <c r="L37" s="48"/>
      <c r="M37" s="48"/>
      <c r="N37" s="48"/>
      <c r="O37" s="48"/>
      <c r="P37" s="48"/>
      <c r="Q37" s="48"/>
      <c r="R37" s="48"/>
    </row>
    <row r="38" spans="1:18" x14ac:dyDescent="0.2">
      <c r="B38" s="48"/>
      <c r="C38" s="48"/>
      <c r="D38" s="48"/>
      <c r="E38" s="48"/>
      <c r="F38" s="48"/>
      <c r="G38" s="48"/>
      <c r="H38" s="48"/>
      <c r="I38" s="48"/>
      <c r="J38" s="48"/>
      <c r="K38" s="48"/>
      <c r="L38" s="48"/>
      <c r="M38" s="48"/>
      <c r="N38" s="48"/>
      <c r="O38" s="48"/>
      <c r="P38" s="48"/>
      <c r="Q38" s="48"/>
      <c r="R38" s="48"/>
    </row>
  </sheetData>
  <mergeCells count="33">
    <mergeCell ref="A25:A26"/>
    <mergeCell ref="A22:A24"/>
    <mergeCell ref="A19:A21"/>
    <mergeCell ref="A3:A6"/>
    <mergeCell ref="A7:A9"/>
    <mergeCell ref="A10:A14"/>
    <mergeCell ref="M1:N1"/>
    <mergeCell ref="B32:R33"/>
    <mergeCell ref="B35:R36"/>
    <mergeCell ref="B37:R38"/>
    <mergeCell ref="B12:B14"/>
    <mergeCell ref="B10:B11"/>
    <mergeCell ref="B34:Q34"/>
    <mergeCell ref="C1:D1"/>
    <mergeCell ref="E1:F1"/>
    <mergeCell ref="G1:H1"/>
    <mergeCell ref="I1:J1"/>
    <mergeCell ref="K1:L1"/>
    <mergeCell ref="B30:R31"/>
    <mergeCell ref="B7:B9"/>
    <mergeCell ref="B5:B6"/>
    <mergeCell ref="B3:B4"/>
    <mergeCell ref="O1:P1"/>
    <mergeCell ref="Q1:R1"/>
    <mergeCell ref="U1:V1"/>
    <mergeCell ref="W1:X1"/>
    <mergeCell ref="AK1:AL1"/>
    <mergeCell ref="Y1:Z1"/>
    <mergeCell ref="AA1:AB1"/>
    <mergeCell ref="AC1:AD1"/>
    <mergeCell ref="AE1:AF1"/>
    <mergeCell ref="AG1:AH1"/>
    <mergeCell ref="AI1:AJ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B4:AX84"/>
  <sheetViews>
    <sheetView showGridLines="0" defaultGridColor="0" colorId="55" workbookViewId="0"/>
  </sheetViews>
  <sheetFormatPr baseColWidth="10" defaultColWidth="3.625" defaultRowHeight="15" customHeight="1" x14ac:dyDescent="0.2"/>
  <cols>
    <col min="1" max="1" width="11" style="60" customWidth="1"/>
    <col min="2" max="2" width="7.625" style="60" customWidth="1"/>
    <col min="3" max="3" width="1.625" style="60" customWidth="1"/>
    <col min="4" max="8" width="3.125" style="60" customWidth="1"/>
    <col min="9" max="9" width="1.625" style="60" customWidth="1"/>
    <col min="10" max="14" width="3.125" style="60" customWidth="1"/>
    <col min="15" max="15" width="1.625" style="60" customWidth="1"/>
    <col min="16" max="20" width="3.125" style="60" customWidth="1"/>
    <col min="21" max="21" width="1.625" style="60" customWidth="1"/>
    <col min="22" max="26" width="3.125" style="60" customWidth="1"/>
    <col min="27" max="27" width="1.625" style="60" customWidth="1"/>
    <col min="28" max="32" width="3.125" style="60" customWidth="1"/>
    <col min="33" max="33" width="1.625" style="60" customWidth="1"/>
    <col min="34" max="38" width="3.125" style="60" customWidth="1"/>
    <col min="39" max="39" width="1.625" style="60" customWidth="1"/>
    <col min="40" max="44" width="3.125" style="60" customWidth="1"/>
    <col min="45" max="45" width="1.625" style="60" customWidth="1"/>
    <col min="46" max="50" width="3.125" style="60" customWidth="1"/>
    <col min="51" max="16384" width="3.625" style="60"/>
  </cols>
  <sheetData>
    <row r="4" spans="2:50" ht="15" customHeight="1" x14ac:dyDescent="0.2">
      <c r="D4" s="73">
        <v>1</v>
      </c>
      <c r="E4" s="74"/>
      <c r="F4" s="74"/>
      <c r="G4" s="74"/>
      <c r="H4" s="75"/>
      <c r="J4" s="73">
        <v>2</v>
      </c>
      <c r="K4" s="74"/>
      <c r="L4" s="74"/>
      <c r="M4" s="74"/>
      <c r="N4" s="75"/>
      <c r="P4" s="73">
        <v>3</v>
      </c>
      <c r="Q4" s="74"/>
      <c r="R4" s="74"/>
      <c r="S4" s="74"/>
      <c r="T4" s="75"/>
      <c r="V4" s="73">
        <v>4</v>
      </c>
      <c r="W4" s="74"/>
      <c r="X4" s="74"/>
      <c r="Y4" s="74"/>
      <c r="Z4" s="75"/>
      <c r="AB4" s="73">
        <v>5</v>
      </c>
      <c r="AC4" s="74"/>
      <c r="AD4" s="74"/>
      <c r="AE4" s="74"/>
      <c r="AF4" s="75"/>
      <c r="AH4" s="73">
        <v>6</v>
      </c>
      <c r="AI4" s="74"/>
      <c r="AJ4" s="74"/>
      <c r="AK4" s="74"/>
      <c r="AL4" s="75"/>
      <c r="AN4" s="73">
        <v>7</v>
      </c>
      <c r="AO4" s="74"/>
      <c r="AP4" s="74"/>
      <c r="AQ4" s="74"/>
      <c r="AR4" s="75"/>
      <c r="AT4" s="73">
        <v>8</v>
      </c>
      <c r="AU4" s="74"/>
      <c r="AV4" s="74"/>
      <c r="AW4" s="74"/>
      <c r="AX4" s="75"/>
    </row>
    <row r="5" spans="2:50" ht="50.25" x14ac:dyDescent="0.2">
      <c r="B5" s="79" t="s">
        <v>29</v>
      </c>
      <c r="D5" s="76" t="s">
        <v>4</v>
      </c>
      <c r="E5" s="77" t="s">
        <v>3</v>
      </c>
      <c r="F5" s="77" t="s">
        <v>2</v>
      </c>
      <c r="G5" s="77" t="s">
        <v>1</v>
      </c>
      <c r="H5" s="78" t="s">
        <v>0</v>
      </c>
      <c r="J5" s="76" t="s">
        <v>4</v>
      </c>
      <c r="K5" s="77" t="s">
        <v>3</v>
      </c>
      <c r="L5" s="77" t="s">
        <v>2</v>
      </c>
      <c r="M5" s="77" t="s">
        <v>1</v>
      </c>
      <c r="N5" s="78" t="s">
        <v>0</v>
      </c>
      <c r="P5" s="76" t="s">
        <v>4</v>
      </c>
      <c r="Q5" s="77" t="s">
        <v>3</v>
      </c>
      <c r="R5" s="77" t="s">
        <v>2</v>
      </c>
      <c r="S5" s="77" t="s">
        <v>1</v>
      </c>
      <c r="T5" s="78" t="s">
        <v>0</v>
      </c>
      <c r="V5" s="76" t="s">
        <v>4</v>
      </c>
      <c r="W5" s="77" t="s">
        <v>3</v>
      </c>
      <c r="X5" s="77" t="s">
        <v>2</v>
      </c>
      <c r="Y5" s="77" t="s">
        <v>1</v>
      </c>
      <c r="Z5" s="78" t="s">
        <v>0</v>
      </c>
      <c r="AB5" s="76" t="s">
        <v>4</v>
      </c>
      <c r="AC5" s="77" t="s">
        <v>3</v>
      </c>
      <c r="AD5" s="77" t="s">
        <v>2</v>
      </c>
      <c r="AE5" s="77" t="s">
        <v>1</v>
      </c>
      <c r="AF5" s="78" t="s">
        <v>0</v>
      </c>
      <c r="AH5" s="76" t="s">
        <v>4</v>
      </c>
      <c r="AI5" s="77" t="s">
        <v>3</v>
      </c>
      <c r="AJ5" s="77" t="s">
        <v>2</v>
      </c>
      <c r="AK5" s="77" t="s">
        <v>1</v>
      </c>
      <c r="AL5" s="78" t="s">
        <v>0</v>
      </c>
      <c r="AN5" s="76" t="s">
        <v>4</v>
      </c>
      <c r="AO5" s="77" t="s">
        <v>3</v>
      </c>
      <c r="AP5" s="77" t="s">
        <v>2</v>
      </c>
      <c r="AQ5" s="77" t="s">
        <v>1</v>
      </c>
      <c r="AR5" s="78" t="s">
        <v>0</v>
      </c>
      <c r="AT5" s="76" t="s">
        <v>4</v>
      </c>
      <c r="AU5" s="77" t="s">
        <v>3</v>
      </c>
      <c r="AV5" s="77" t="s">
        <v>2</v>
      </c>
      <c r="AW5" s="77" t="s">
        <v>1</v>
      </c>
      <c r="AX5" s="78" t="s">
        <v>0</v>
      </c>
    </row>
    <row r="7" spans="2:50" ht="15" customHeight="1" x14ac:dyDescent="0.2">
      <c r="B7" s="70">
        <v>1110</v>
      </c>
      <c r="D7" s="61">
        <v>3</v>
      </c>
      <c r="E7" s="62"/>
      <c r="F7" s="62">
        <v>1</v>
      </c>
      <c r="G7" s="62"/>
      <c r="H7" s="63"/>
      <c r="J7" s="61"/>
      <c r="K7" s="62"/>
      <c r="L7" s="62">
        <v>4</v>
      </c>
      <c r="M7" s="62"/>
      <c r="N7" s="63"/>
      <c r="P7" s="61"/>
      <c r="Q7" s="62">
        <v>4</v>
      </c>
      <c r="R7" s="62"/>
      <c r="S7" s="62">
        <v>5</v>
      </c>
      <c r="T7" s="63">
        <v>1</v>
      </c>
      <c r="V7" s="61"/>
      <c r="W7" s="62"/>
      <c r="X7" s="62"/>
      <c r="Y7" s="62"/>
      <c r="Z7" s="63"/>
      <c r="AB7" s="61">
        <v>2</v>
      </c>
      <c r="AC7" s="62"/>
      <c r="AD7" s="62"/>
      <c r="AE7" s="62"/>
      <c r="AF7" s="63">
        <v>1</v>
      </c>
      <c r="AH7" s="61"/>
      <c r="AI7" s="62"/>
      <c r="AJ7" s="62">
        <v>1</v>
      </c>
      <c r="AK7" s="62"/>
      <c r="AL7" s="63"/>
      <c r="AN7" s="61"/>
      <c r="AO7" s="62"/>
      <c r="AP7" s="62"/>
      <c r="AQ7" s="62"/>
      <c r="AR7" s="63"/>
      <c r="AT7" s="61"/>
      <c r="AU7" s="62"/>
      <c r="AV7" s="62"/>
      <c r="AW7" s="62"/>
      <c r="AX7" s="63"/>
    </row>
    <row r="8" spans="2:50" ht="15" customHeight="1" x14ac:dyDescent="0.2">
      <c r="B8" s="71">
        <v>1113</v>
      </c>
      <c r="D8" s="64"/>
      <c r="E8" s="65"/>
      <c r="F8" s="65"/>
      <c r="G8" s="65">
        <v>5</v>
      </c>
      <c r="H8" s="66">
        <v>1</v>
      </c>
      <c r="J8" s="64"/>
      <c r="K8" s="65"/>
      <c r="L8" s="65"/>
      <c r="M8" s="65">
        <v>1</v>
      </c>
      <c r="N8" s="66"/>
      <c r="P8" s="64"/>
      <c r="Q8" s="65"/>
      <c r="R8" s="65"/>
      <c r="S8" s="65"/>
      <c r="T8" s="66"/>
      <c r="V8" s="64"/>
      <c r="W8" s="65">
        <v>1</v>
      </c>
      <c r="X8" s="65"/>
      <c r="Y8" s="65"/>
      <c r="Z8" s="66"/>
      <c r="AB8" s="64"/>
      <c r="AC8" s="65"/>
      <c r="AD8" s="65">
        <v>1</v>
      </c>
      <c r="AE8" s="65"/>
      <c r="AF8" s="66"/>
      <c r="AH8" s="64">
        <v>4</v>
      </c>
      <c r="AI8" s="65"/>
      <c r="AJ8" s="65">
        <v>2</v>
      </c>
      <c r="AK8" s="65">
        <v>4</v>
      </c>
      <c r="AL8" s="66"/>
      <c r="AN8" s="64"/>
      <c r="AO8" s="65"/>
      <c r="AP8" s="65"/>
      <c r="AQ8" s="65"/>
      <c r="AR8" s="66"/>
      <c r="AT8" s="64">
        <v>5</v>
      </c>
      <c r="AU8" s="65"/>
      <c r="AV8" s="65"/>
      <c r="AW8" s="65">
        <v>2</v>
      </c>
      <c r="AX8" s="66"/>
    </row>
    <row r="9" spans="2:50" ht="15" customHeight="1" x14ac:dyDescent="0.2">
      <c r="B9" s="71">
        <v>1115</v>
      </c>
      <c r="D9" s="64"/>
      <c r="E9" s="65"/>
      <c r="F9" s="65">
        <v>2</v>
      </c>
      <c r="G9" s="65"/>
      <c r="H9" s="66">
        <v>3</v>
      </c>
      <c r="J9" s="64">
        <v>5</v>
      </c>
      <c r="K9" s="65">
        <v>3</v>
      </c>
      <c r="L9" s="65"/>
      <c r="M9" s="65"/>
      <c r="N9" s="66"/>
      <c r="P9" s="64">
        <v>5</v>
      </c>
      <c r="Q9" s="65">
        <v>1</v>
      </c>
      <c r="R9" s="65"/>
      <c r="S9" s="65"/>
      <c r="T9" s="66"/>
      <c r="V9" s="64">
        <v>5</v>
      </c>
      <c r="W9" s="65">
        <v>4</v>
      </c>
      <c r="X9" s="65"/>
      <c r="Y9" s="65">
        <v>5</v>
      </c>
      <c r="Z9" s="66"/>
      <c r="AB9" s="64"/>
      <c r="AC9" s="65"/>
      <c r="AD9" s="65"/>
      <c r="AE9" s="65">
        <v>2</v>
      </c>
      <c r="AF9" s="66"/>
      <c r="AH9" s="64"/>
      <c r="AI9" s="65"/>
      <c r="AJ9" s="65"/>
      <c r="AK9" s="65"/>
      <c r="AL9" s="66"/>
      <c r="AN9" s="64"/>
      <c r="AO9" s="65"/>
      <c r="AP9" s="65"/>
      <c r="AQ9" s="65"/>
      <c r="AR9" s="66"/>
      <c r="AT9" s="64"/>
      <c r="AU9" s="65">
        <v>1</v>
      </c>
      <c r="AV9" s="65">
        <v>5</v>
      </c>
      <c r="AW9" s="65"/>
      <c r="AX9" s="66"/>
    </row>
    <row r="10" spans="2:50" ht="15" customHeight="1" x14ac:dyDescent="0.2">
      <c r="B10" s="71">
        <v>1116</v>
      </c>
      <c r="D10" s="64"/>
      <c r="E10" s="65">
        <v>4</v>
      </c>
      <c r="F10" s="65"/>
      <c r="G10" s="65"/>
      <c r="H10" s="66"/>
      <c r="J10" s="64"/>
      <c r="K10" s="65">
        <v>2</v>
      </c>
      <c r="L10" s="65"/>
      <c r="M10" s="65"/>
      <c r="N10" s="66"/>
      <c r="P10" s="64"/>
      <c r="Q10" s="65"/>
      <c r="R10" s="65"/>
      <c r="S10" s="65"/>
      <c r="T10" s="66"/>
      <c r="V10" s="64"/>
      <c r="W10" s="65"/>
      <c r="X10" s="65"/>
      <c r="Y10" s="65"/>
      <c r="Z10" s="66"/>
      <c r="AB10" s="64"/>
      <c r="AC10" s="65"/>
      <c r="AD10" s="65"/>
      <c r="AE10" s="65"/>
      <c r="AF10" s="66"/>
      <c r="AH10" s="64"/>
      <c r="AI10" s="65"/>
      <c r="AJ10" s="65"/>
      <c r="AK10" s="65"/>
      <c r="AL10" s="66"/>
      <c r="AN10" s="64"/>
      <c r="AO10" s="65"/>
      <c r="AP10" s="65"/>
      <c r="AQ10" s="65"/>
      <c r="AR10" s="66"/>
      <c r="AT10" s="64"/>
      <c r="AU10" s="65"/>
      <c r="AV10" s="65"/>
      <c r="AW10" s="65"/>
      <c r="AX10" s="66"/>
    </row>
    <row r="11" spans="2:50" ht="15" customHeight="1" x14ac:dyDescent="0.2">
      <c r="B11" s="71">
        <v>1120</v>
      </c>
      <c r="D11" s="64">
        <v>2</v>
      </c>
      <c r="E11" s="65">
        <v>1</v>
      </c>
      <c r="F11" s="65">
        <v>2</v>
      </c>
      <c r="G11" s="65"/>
      <c r="H11" s="66">
        <v>1</v>
      </c>
      <c r="J11" s="64"/>
      <c r="K11" s="65"/>
      <c r="L11" s="65"/>
      <c r="M11" s="65">
        <v>4</v>
      </c>
      <c r="N11" s="66">
        <v>5</v>
      </c>
      <c r="P11" s="64"/>
      <c r="Q11" s="65"/>
      <c r="R11" s="65">
        <v>5</v>
      </c>
      <c r="S11" s="65"/>
      <c r="T11" s="66">
        <v>1</v>
      </c>
      <c r="V11" s="64"/>
      <c r="W11" s="65"/>
      <c r="X11" s="65">
        <v>5</v>
      </c>
      <c r="Y11" s="65"/>
      <c r="Z11" s="66">
        <v>5</v>
      </c>
      <c r="AB11" s="64">
        <v>3</v>
      </c>
      <c r="AC11" s="65"/>
      <c r="AD11" s="65">
        <v>4</v>
      </c>
      <c r="AE11" s="65">
        <v>3</v>
      </c>
      <c r="AF11" s="66">
        <v>2</v>
      </c>
      <c r="AH11" s="64">
        <v>1</v>
      </c>
      <c r="AI11" s="65"/>
      <c r="AJ11" s="65">
        <v>2</v>
      </c>
      <c r="AK11" s="65"/>
      <c r="AL11" s="66"/>
      <c r="AN11" s="64"/>
      <c r="AO11" s="65"/>
      <c r="AP11" s="65"/>
      <c r="AQ11" s="65"/>
      <c r="AR11" s="66"/>
      <c r="AT11" s="64"/>
      <c r="AU11" s="65">
        <v>4</v>
      </c>
      <c r="AV11" s="65"/>
      <c r="AW11" s="65">
        <v>3</v>
      </c>
      <c r="AX11" s="66">
        <v>5</v>
      </c>
    </row>
    <row r="12" spans="2:50" ht="15" customHeight="1" x14ac:dyDescent="0.2">
      <c r="B12" s="71" t="s">
        <v>10</v>
      </c>
      <c r="D12" s="64"/>
      <c r="E12" s="65"/>
      <c r="F12" s="65"/>
      <c r="G12" s="65"/>
      <c r="H12" s="66"/>
      <c r="J12" s="64"/>
      <c r="K12" s="65"/>
      <c r="L12" s="65"/>
      <c r="M12" s="65"/>
      <c r="N12" s="66"/>
      <c r="P12" s="64"/>
      <c r="Q12" s="65"/>
      <c r="R12" s="65"/>
      <c r="S12" s="65"/>
      <c r="T12" s="66">
        <v>3</v>
      </c>
      <c r="V12" s="64"/>
      <c r="W12" s="65"/>
      <c r="X12" s="65"/>
      <c r="Y12" s="65"/>
      <c r="Z12" s="66"/>
      <c r="AB12" s="64"/>
      <c r="AC12" s="65"/>
      <c r="AD12" s="65"/>
      <c r="AE12" s="65"/>
      <c r="AF12" s="66">
        <v>2</v>
      </c>
      <c r="AH12" s="64"/>
      <c r="AI12" s="65"/>
      <c r="AJ12" s="65"/>
      <c r="AK12" s="65"/>
      <c r="AL12" s="66"/>
      <c r="AN12" s="64"/>
      <c r="AO12" s="65"/>
      <c r="AP12" s="65"/>
      <c r="AQ12" s="65"/>
      <c r="AR12" s="66"/>
      <c r="AT12" s="64"/>
      <c r="AU12" s="65"/>
      <c r="AV12" s="65"/>
      <c r="AW12" s="65"/>
      <c r="AX12" s="66"/>
    </row>
    <row r="13" spans="2:50" ht="15" customHeight="1" x14ac:dyDescent="0.2">
      <c r="B13" s="72" t="s">
        <v>11</v>
      </c>
      <c r="D13" s="67"/>
      <c r="E13" s="68"/>
      <c r="F13" s="68"/>
      <c r="G13" s="68"/>
      <c r="H13" s="69"/>
      <c r="J13" s="67"/>
      <c r="K13" s="68"/>
      <c r="L13" s="68">
        <v>1</v>
      </c>
      <c r="M13" s="68"/>
      <c r="N13" s="69"/>
      <c r="P13" s="67"/>
      <c r="Q13" s="68"/>
      <c r="R13" s="68"/>
      <c r="S13" s="68"/>
      <c r="T13" s="69"/>
      <c r="V13" s="67"/>
      <c r="W13" s="68"/>
      <c r="X13" s="68"/>
      <c r="Y13" s="68"/>
      <c r="Z13" s="69"/>
      <c r="AB13" s="67"/>
      <c r="AC13" s="68"/>
      <c r="AD13" s="68"/>
      <c r="AE13" s="68"/>
      <c r="AF13" s="69"/>
      <c r="AH13" s="67"/>
      <c r="AI13" s="68"/>
      <c r="AJ13" s="68"/>
      <c r="AK13" s="68"/>
      <c r="AL13" s="69">
        <v>5</v>
      </c>
      <c r="AN13" s="67"/>
      <c r="AO13" s="68"/>
      <c r="AP13" s="68"/>
      <c r="AQ13" s="68"/>
      <c r="AR13" s="69"/>
      <c r="AT13" s="67"/>
      <c r="AU13" s="68"/>
      <c r="AV13" s="68"/>
      <c r="AW13" s="68"/>
      <c r="AX13" s="69"/>
    </row>
    <row r="15" spans="2:50" ht="15" customHeight="1" x14ac:dyDescent="0.2">
      <c r="B15" s="70" t="s">
        <v>14</v>
      </c>
      <c r="D15" s="61"/>
      <c r="E15" s="62"/>
      <c r="F15" s="62"/>
      <c r="G15" s="62"/>
      <c r="H15" s="63"/>
      <c r="J15" s="61"/>
      <c r="K15" s="62"/>
      <c r="L15" s="62"/>
      <c r="M15" s="62"/>
      <c r="N15" s="63"/>
      <c r="P15" s="61"/>
      <c r="Q15" s="62"/>
      <c r="R15" s="62"/>
      <c r="S15" s="62"/>
      <c r="T15" s="63"/>
      <c r="V15" s="61"/>
      <c r="W15" s="62"/>
      <c r="X15" s="62"/>
      <c r="Y15" s="62"/>
      <c r="Z15" s="63"/>
      <c r="AB15" s="61"/>
      <c r="AC15" s="62"/>
      <c r="AD15" s="62"/>
      <c r="AE15" s="62"/>
      <c r="AF15" s="63"/>
      <c r="AH15" s="61"/>
      <c r="AI15" s="62"/>
      <c r="AJ15" s="62"/>
      <c r="AK15" s="62">
        <v>1</v>
      </c>
      <c r="AL15" s="63"/>
      <c r="AN15" s="61"/>
      <c r="AO15" s="62"/>
      <c r="AP15" s="62"/>
      <c r="AQ15" s="62"/>
      <c r="AR15" s="63"/>
      <c r="AT15" s="61"/>
      <c r="AU15" s="62"/>
      <c r="AV15" s="62"/>
      <c r="AW15" s="62"/>
      <c r="AX15" s="63"/>
    </row>
    <row r="16" spans="2:50" ht="15" customHeight="1" x14ac:dyDescent="0.2">
      <c r="B16" s="71" t="s">
        <v>15</v>
      </c>
      <c r="D16" s="64"/>
      <c r="E16" s="65"/>
      <c r="F16" s="65"/>
      <c r="G16" s="65"/>
      <c r="H16" s="66"/>
      <c r="J16" s="64"/>
      <c r="K16" s="65"/>
      <c r="L16" s="65"/>
      <c r="M16" s="65"/>
      <c r="N16" s="66"/>
      <c r="P16" s="64"/>
      <c r="Q16" s="65"/>
      <c r="R16" s="65"/>
      <c r="S16" s="65"/>
      <c r="T16" s="66"/>
      <c r="V16" s="64"/>
      <c r="W16" s="65"/>
      <c r="X16" s="65"/>
      <c r="Y16" s="65"/>
      <c r="Z16" s="66"/>
      <c r="AB16" s="64"/>
      <c r="AC16" s="65"/>
      <c r="AD16" s="65"/>
      <c r="AE16" s="65"/>
      <c r="AF16" s="66"/>
      <c r="AH16" s="64"/>
      <c r="AI16" s="65"/>
      <c r="AJ16" s="65"/>
      <c r="AK16" s="65"/>
      <c r="AL16" s="66"/>
      <c r="AN16" s="64"/>
      <c r="AO16" s="65"/>
      <c r="AP16" s="65"/>
      <c r="AQ16" s="65"/>
      <c r="AR16" s="66"/>
      <c r="AT16" s="64"/>
      <c r="AU16" s="65"/>
      <c r="AV16" s="65"/>
      <c r="AW16" s="65"/>
      <c r="AX16" s="66"/>
    </row>
    <row r="17" spans="2:50" ht="15" customHeight="1" x14ac:dyDescent="0.2">
      <c r="B17" s="72" t="s">
        <v>13</v>
      </c>
      <c r="D17" s="67"/>
      <c r="E17" s="68"/>
      <c r="F17" s="68"/>
      <c r="G17" s="68"/>
      <c r="H17" s="69"/>
      <c r="J17" s="67"/>
      <c r="K17" s="68"/>
      <c r="L17" s="68"/>
      <c r="M17" s="68"/>
      <c r="N17" s="69"/>
      <c r="P17" s="67"/>
      <c r="Q17" s="68"/>
      <c r="R17" s="68"/>
      <c r="S17" s="68"/>
      <c r="T17" s="69"/>
      <c r="V17" s="67"/>
      <c r="W17" s="68"/>
      <c r="X17" s="68"/>
      <c r="Y17" s="68"/>
      <c r="Z17" s="69"/>
      <c r="AB17" s="67"/>
      <c r="AC17" s="68">
        <v>5</v>
      </c>
      <c r="AD17" s="68"/>
      <c r="AE17" s="68"/>
      <c r="AF17" s="69"/>
      <c r="AH17" s="67"/>
      <c r="AI17" s="68">
        <v>5</v>
      </c>
      <c r="AJ17" s="68"/>
      <c r="AK17" s="68"/>
      <c r="AL17" s="69"/>
      <c r="AN17" s="67"/>
      <c r="AO17" s="68"/>
      <c r="AP17" s="68"/>
      <c r="AQ17" s="68"/>
      <c r="AR17" s="69"/>
      <c r="AT17" s="67"/>
      <c r="AU17" s="68"/>
      <c r="AV17" s="68"/>
      <c r="AW17" s="68"/>
      <c r="AX17" s="69"/>
    </row>
    <row r="20" spans="2:50" ht="15" customHeight="1" x14ac:dyDescent="0.2">
      <c r="B20"/>
      <c r="C20"/>
    </row>
    <row r="21" spans="2:50" ht="15" customHeight="1" x14ac:dyDescent="0.2">
      <c r="B21"/>
      <c r="C21"/>
    </row>
    <row r="22" spans="2:50" ht="15" customHeight="1" x14ac:dyDescent="0.2">
      <c r="B22"/>
      <c r="C22"/>
    </row>
    <row r="23" spans="2:50" ht="15" customHeight="1" x14ac:dyDescent="0.2">
      <c r="B23"/>
      <c r="C23"/>
    </row>
    <row r="24" spans="2:50" ht="15" customHeight="1" x14ac:dyDescent="0.2">
      <c r="B24"/>
      <c r="C24"/>
    </row>
    <row r="25" spans="2:50" ht="15" customHeight="1" x14ac:dyDescent="0.2">
      <c r="B25"/>
      <c r="C25"/>
    </row>
    <row r="26" spans="2:50" ht="15" customHeight="1" x14ac:dyDescent="0.2">
      <c r="B26"/>
      <c r="C26"/>
    </row>
    <row r="27" spans="2:50" ht="15" customHeight="1" x14ac:dyDescent="0.2">
      <c r="B27"/>
      <c r="C27"/>
    </row>
    <row r="28" spans="2:50" ht="15" customHeight="1" x14ac:dyDescent="0.2">
      <c r="B28"/>
      <c r="C28"/>
    </row>
    <row r="29" spans="2:50" ht="15" customHeight="1" x14ac:dyDescent="0.2">
      <c r="B29"/>
      <c r="C29"/>
    </row>
    <row r="30" spans="2:50" ht="15" customHeight="1" x14ac:dyDescent="0.2">
      <c r="B30"/>
      <c r="C30"/>
    </row>
    <row r="31" spans="2:50" ht="15" customHeight="1" x14ac:dyDescent="0.2">
      <c r="B31"/>
      <c r="C31"/>
    </row>
    <row r="32" spans="2:50" ht="15" customHeight="1" x14ac:dyDescent="0.2">
      <c r="B32"/>
      <c r="C32"/>
    </row>
    <row r="33" spans="2:3" ht="15" customHeight="1" x14ac:dyDescent="0.2">
      <c r="B33"/>
      <c r="C33"/>
    </row>
    <row r="34" spans="2:3" ht="15" customHeight="1" x14ac:dyDescent="0.2">
      <c r="B34"/>
      <c r="C34"/>
    </row>
    <row r="35" spans="2:3" ht="15" customHeight="1" x14ac:dyDescent="0.2">
      <c r="B35"/>
      <c r="C35"/>
    </row>
    <row r="36" spans="2:3" ht="15" customHeight="1" x14ac:dyDescent="0.2">
      <c r="B36"/>
      <c r="C36"/>
    </row>
    <row r="37" spans="2:3" ht="15" customHeight="1" x14ac:dyDescent="0.2">
      <c r="B37"/>
      <c r="C37"/>
    </row>
    <row r="38" spans="2:3" ht="15" customHeight="1" x14ac:dyDescent="0.2">
      <c r="B38"/>
      <c r="C38"/>
    </row>
    <row r="39" spans="2:3" ht="15" customHeight="1" x14ac:dyDescent="0.2">
      <c r="B39"/>
      <c r="C39"/>
    </row>
    <row r="40" spans="2:3" ht="15" customHeight="1" x14ac:dyDescent="0.2">
      <c r="B40"/>
      <c r="C40"/>
    </row>
    <row r="41" spans="2:3" ht="15" customHeight="1" x14ac:dyDescent="0.2">
      <c r="B41"/>
      <c r="C41"/>
    </row>
    <row r="42" spans="2:3" ht="15" customHeight="1" x14ac:dyDescent="0.2">
      <c r="B42"/>
      <c r="C42"/>
    </row>
    <row r="43" spans="2:3" ht="15" customHeight="1" x14ac:dyDescent="0.2">
      <c r="B43"/>
      <c r="C43"/>
    </row>
    <row r="44" spans="2:3" ht="15" customHeight="1" x14ac:dyDescent="0.2">
      <c r="B44"/>
      <c r="C44"/>
    </row>
    <row r="45" spans="2:3" ht="15" customHeight="1" x14ac:dyDescent="0.2">
      <c r="B45"/>
      <c r="C45"/>
    </row>
    <row r="46" spans="2:3" ht="15" customHeight="1" x14ac:dyDescent="0.2">
      <c r="B46"/>
      <c r="C46"/>
    </row>
    <row r="47" spans="2:3" ht="15" customHeight="1" x14ac:dyDescent="0.2">
      <c r="B47"/>
      <c r="C47"/>
    </row>
    <row r="48" spans="2:3" ht="15" customHeight="1" x14ac:dyDescent="0.2">
      <c r="B48"/>
      <c r="C48"/>
    </row>
    <row r="49" spans="2:3" ht="15" customHeight="1" x14ac:dyDescent="0.2">
      <c r="B49"/>
      <c r="C49"/>
    </row>
    <row r="50" spans="2:3" ht="15" customHeight="1" x14ac:dyDescent="0.2">
      <c r="B50"/>
      <c r="C50"/>
    </row>
    <row r="51" spans="2:3" ht="15" customHeight="1" x14ac:dyDescent="0.2">
      <c r="B51"/>
      <c r="C51"/>
    </row>
    <row r="52" spans="2:3" ht="15" customHeight="1" x14ac:dyDescent="0.2">
      <c r="B52"/>
      <c r="C52"/>
    </row>
    <row r="53" spans="2:3" ht="15" customHeight="1" x14ac:dyDescent="0.2">
      <c r="B53"/>
      <c r="C53"/>
    </row>
    <row r="54" spans="2:3" ht="15" customHeight="1" x14ac:dyDescent="0.2">
      <c r="B54"/>
      <c r="C54"/>
    </row>
    <row r="55" spans="2:3" ht="15" customHeight="1" x14ac:dyDescent="0.2">
      <c r="B55"/>
      <c r="C55"/>
    </row>
    <row r="56" spans="2:3" ht="15" customHeight="1" x14ac:dyDescent="0.2">
      <c r="B56"/>
      <c r="C56"/>
    </row>
    <row r="57" spans="2:3" ht="15" customHeight="1" x14ac:dyDescent="0.2">
      <c r="B57"/>
      <c r="C57"/>
    </row>
    <row r="58" spans="2:3" ht="15" customHeight="1" x14ac:dyDescent="0.2">
      <c r="B58"/>
      <c r="C58"/>
    </row>
    <row r="59" spans="2:3" ht="15" customHeight="1" x14ac:dyDescent="0.2">
      <c r="B59"/>
      <c r="C59"/>
    </row>
    <row r="60" spans="2:3" ht="15" customHeight="1" x14ac:dyDescent="0.2">
      <c r="B60"/>
      <c r="C60"/>
    </row>
    <row r="61" spans="2:3" ht="15" customHeight="1" x14ac:dyDescent="0.2">
      <c r="B61"/>
      <c r="C61"/>
    </row>
    <row r="62" spans="2:3" ht="15" customHeight="1" x14ac:dyDescent="0.2">
      <c r="B62"/>
      <c r="C62"/>
    </row>
    <row r="63" spans="2:3" ht="15" customHeight="1" x14ac:dyDescent="0.2">
      <c r="B63"/>
      <c r="C63"/>
    </row>
    <row r="64" spans="2:3" ht="15" customHeight="1" x14ac:dyDescent="0.2">
      <c r="B64"/>
      <c r="C64"/>
    </row>
    <row r="65" spans="2:3" ht="15" customHeight="1" x14ac:dyDescent="0.2">
      <c r="B65"/>
      <c r="C65"/>
    </row>
    <row r="66" spans="2:3" ht="15" customHeight="1" x14ac:dyDescent="0.2">
      <c r="B66"/>
      <c r="C66"/>
    </row>
    <row r="67" spans="2:3" ht="15" customHeight="1" x14ac:dyDescent="0.2">
      <c r="B67"/>
      <c r="C67"/>
    </row>
    <row r="68" spans="2:3" ht="15" customHeight="1" x14ac:dyDescent="0.2">
      <c r="B68"/>
      <c r="C68"/>
    </row>
    <row r="69" spans="2:3" ht="15" customHeight="1" x14ac:dyDescent="0.2">
      <c r="B69"/>
      <c r="C69"/>
    </row>
    <row r="70" spans="2:3" ht="15" customHeight="1" x14ac:dyDescent="0.2">
      <c r="B70"/>
      <c r="C70"/>
    </row>
    <row r="71" spans="2:3" ht="15" customHeight="1" x14ac:dyDescent="0.2">
      <c r="B71"/>
      <c r="C71"/>
    </row>
    <row r="72" spans="2:3" ht="15" customHeight="1" x14ac:dyDescent="0.2">
      <c r="B72"/>
      <c r="C72"/>
    </row>
    <row r="73" spans="2:3" ht="15" customHeight="1" x14ac:dyDescent="0.2">
      <c r="B73"/>
      <c r="C73"/>
    </row>
    <row r="74" spans="2:3" ht="15" customHeight="1" x14ac:dyDescent="0.2">
      <c r="B74"/>
      <c r="C74"/>
    </row>
    <row r="75" spans="2:3" ht="15" customHeight="1" x14ac:dyDescent="0.2">
      <c r="B75"/>
      <c r="C75"/>
    </row>
    <row r="76" spans="2:3" ht="15" customHeight="1" x14ac:dyDescent="0.2">
      <c r="B76"/>
      <c r="C76"/>
    </row>
    <row r="77" spans="2:3" ht="15" customHeight="1" x14ac:dyDescent="0.2">
      <c r="B77"/>
      <c r="C77"/>
    </row>
    <row r="78" spans="2:3" ht="15" customHeight="1" x14ac:dyDescent="0.2">
      <c r="B78"/>
      <c r="C78"/>
    </row>
    <row r="79" spans="2:3" ht="15" customHeight="1" x14ac:dyDescent="0.2">
      <c r="B79"/>
      <c r="C79"/>
    </row>
    <row r="80" spans="2:3" ht="15" customHeight="1" x14ac:dyDescent="0.2">
      <c r="B80"/>
      <c r="C80"/>
    </row>
    <row r="81" spans="2:3" ht="15" customHeight="1" x14ac:dyDescent="0.2">
      <c r="B81"/>
      <c r="C81"/>
    </row>
    <row r="82" spans="2:3" ht="15" customHeight="1" x14ac:dyDescent="0.2">
      <c r="B82"/>
      <c r="C82"/>
    </row>
    <row r="83" spans="2:3" ht="15" customHeight="1" x14ac:dyDescent="0.2">
      <c r="B83"/>
      <c r="C83"/>
    </row>
    <row r="84" spans="2:3" ht="15" customHeight="1" x14ac:dyDescent="0.2">
      <c r="B84"/>
      <c r="C84"/>
    </row>
  </sheetData>
  <sortState ref="B7:B17">
    <sortCondition ref="B7"/>
  </sortState>
  <mergeCells count="8">
    <mergeCell ref="AH4:AL4"/>
    <mergeCell ref="AN4:AR4"/>
    <mergeCell ref="AT4:AX4"/>
    <mergeCell ref="D4:H4"/>
    <mergeCell ref="J4:N4"/>
    <mergeCell ref="P4:T4"/>
    <mergeCell ref="V4:Z4"/>
    <mergeCell ref="AB4:AF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5:V19"/>
  <sheetViews>
    <sheetView showGridLines="0" tabSelected="1" defaultGridColor="0" colorId="22" workbookViewId="0">
      <selection activeCell="B2" sqref="B2"/>
    </sheetView>
  </sheetViews>
  <sheetFormatPr baseColWidth="10" defaultRowHeight="15" customHeight="1" x14ac:dyDescent="0.2"/>
  <cols>
    <col min="1" max="1" width="11" style="80"/>
    <col min="2" max="2" width="6.625" style="80" customWidth="1"/>
    <col min="3" max="3" width="1.625" style="80" customWidth="1"/>
    <col min="4" max="4" width="11" style="80"/>
    <col min="5" max="5" width="1.625" style="80" customWidth="1"/>
    <col min="6" max="12" width="5.625" style="80" customWidth="1"/>
    <col min="13" max="13" width="1.625" style="80" customWidth="1"/>
    <col min="14" max="14" width="10.625" style="80" customWidth="1"/>
    <col min="15" max="15" width="4.625" style="80" customWidth="1"/>
    <col min="16" max="18" width="5.625" style="80" customWidth="1"/>
    <col min="19" max="19" width="1.625" style="80" customWidth="1"/>
    <col min="20" max="20" width="10.625" style="80" customWidth="1"/>
    <col min="21" max="16384" width="11" style="80"/>
  </cols>
  <sheetData>
    <row r="5" spans="2:22" ht="15" customHeight="1" x14ac:dyDescent="0.2">
      <c r="N5" s="108" t="s">
        <v>30</v>
      </c>
      <c r="T5" s="110" t="s">
        <v>31</v>
      </c>
    </row>
    <row r="6" spans="2:22" ht="15" customHeight="1" x14ac:dyDescent="0.2">
      <c r="B6" s="83" t="s">
        <v>20</v>
      </c>
      <c r="D6" s="83" t="s">
        <v>32</v>
      </c>
      <c r="F6" s="105">
        <v>1110</v>
      </c>
      <c r="G6" s="106">
        <v>1113</v>
      </c>
      <c r="H6" s="106">
        <v>1115</v>
      </c>
      <c r="I6" s="106">
        <v>1116</v>
      </c>
      <c r="J6" s="106">
        <v>1120</v>
      </c>
      <c r="K6" s="106" t="s">
        <v>10</v>
      </c>
      <c r="L6" s="107" t="s">
        <v>11</v>
      </c>
      <c r="M6" s="84"/>
      <c r="N6" s="109"/>
      <c r="O6" s="84"/>
      <c r="P6" s="105" t="s">
        <v>14</v>
      </c>
      <c r="Q6" s="106" t="s">
        <v>15</v>
      </c>
      <c r="R6" s="107" t="s">
        <v>13</v>
      </c>
      <c r="S6" s="84"/>
      <c r="T6" s="111"/>
      <c r="U6" s="84"/>
      <c r="V6" s="84"/>
    </row>
    <row r="8" spans="2:22" ht="15" customHeight="1" x14ac:dyDescent="0.2">
      <c r="B8" s="112" t="s">
        <v>21</v>
      </c>
      <c r="D8" s="104" t="s">
        <v>4</v>
      </c>
      <c r="F8" s="86">
        <f>SUMIF(CAPRURA!$D$5:$AX$5,REPORTE!$D8,CAPRURA!$D$7:$AX$7)</f>
        <v>5</v>
      </c>
      <c r="G8" s="87">
        <f>SUMIF(CAPRURA!$D$5:$AX$5,REPORTE!$D8,CAPRURA!$D$8:$AX$8)</f>
        <v>9</v>
      </c>
      <c r="H8" s="87">
        <f>SUMIF(CAPRURA!$D$5:$AX$5,REPORTE!$D8,CAPRURA!$D$9:$AX$9)</f>
        <v>15</v>
      </c>
      <c r="I8" s="87">
        <f>SUMIF(CAPRURA!$D$5:$AX$5,REPORTE!$D8,CAPRURA!$D$10:$AX$10)</f>
        <v>0</v>
      </c>
      <c r="J8" s="87">
        <f>SUMIF(CAPRURA!$D$5:$AX$5,REPORTE!$D8,CAPRURA!$D$11:$AX$11)</f>
        <v>6</v>
      </c>
      <c r="K8" s="87">
        <f>SUMIF(CAPRURA!$D$5:$AX$5,REPORTE!$D8,CAPRURA!$D$12:$AX$12)</f>
        <v>0</v>
      </c>
      <c r="L8" s="88">
        <f>SUMIF(CAPRURA!$D$5:$AX$5,REPORTE!$D8,CAPRURA!$D$13:$AX$13)</f>
        <v>0</v>
      </c>
      <c r="M8" s="82"/>
      <c r="N8" s="88">
        <f>SUM(F8:L8)</f>
        <v>35</v>
      </c>
      <c r="O8" s="82"/>
      <c r="P8" s="86">
        <f>SUMIF(CAPRURA!$D$5:$AX$5,REPORTE!$D8,CAPRURA!$D$15:$AX$15)</f>
        <v>0</v>
      </c>
      <c r="Q8" s="87">
        <f>SUMIF(CAPRURA!$D$5:$AX$5,REPORTE!$D8,CAPRURA!$D$16:$AX$16)</f>
        <v>0</v>
      </c>
      <c r="R8" s="88">
        <f>SUMIF(CAPRURA!$D$5:$AX$5,REPORTE!$D8,CAPRURA!$D$17:$AX$17)</f>
        <v>0</v>
      </c>
      <c r="T8" s="88">
        <f>SUM(P8:R8)</f>
        <v>0</v>
      </c>
    </row>
    <row r="9" spans="2:22" ht="15" customHeight="1" x14ac:dyDescent="0.2">
      <c r="B9" s="112"/>
      <c r="D9" s="104" t="s">
        <v>3</v>
      </c>
      <c r="F9" s="89">
        <f>SUMIF(CAPRURA!$D$5:$AX$5,REPORTE!$D9,CAPRURA!$D$7:$AX$7)</f>
        <v>4</v>
      </c>
      <c r="G9" s="90">
        <f>SUMIF(CAPRURA!$D$5:$AX$5,REPORTE!$D9,CAPRURA!$D$8:$AX$8)</f>
        <v>1</v>
      </c>
      <c r="H9" s="90">
        <f>SUMIF(CAPRURA!$D$5:$AX$5,REPORTE!$D9,CAPRURA!$D$9:$AX$9)</f>
        <v>9</v>
      </c>
      <c r="I9" s="90">
        <f>SUMIF(CAPRURA!$D$5:$AX$5,REPORTE!$D9,CAPRURA!$D$10:$AX$10)</f>
        <v>6</v>
      </c>
      <c r="J9" s="90">
        <f>SUMIF(CAPRURA!$D$5:$AX$5,REPORTE!$D9,CAPRURA!$D$11:$AX$11)</f>
        <v>5</v>
      </c>
      <c r="K9" s="90">
        <f>SUMIF(CAPRURA!$D$5:$AX$5,REPORTE!$D9,CAPRURA!$D$12:$AX$12)</f>
        <v>0</v>
      </c>
      <c r="L9" s="91">
        <f>SUMIF(CAPRURA!$D$5:$AX$5,REPORTE!$D9,CAPRURA!$D$13:$AX$13)</f>
        <v>0</v>
      </c>
      <c r="M9" s="82"/>
      <c r="N9" s="91">
        <f>SUM(F9:L9)</f>
        <v>25</v>
      </c>
      <c r="O9" s="82"/>
      <c r="P9" s="95">
        <f>SUMIF(CAPRURA!$D$5:$AX$5,REPORTE!$D9,CAPRURA!$D$15:$AX$15)</f>
        <v>0</v>
      </c>
      <c r="Q9" s="96">
        <f>SUMIF(CAPRURA!$D$5:$AX$5,REPORTE!$D9,CAPRURA!$D$16:$AX$16)</f>
        <v>0</v>
      </c>
      <c r="R9" s="97">
        <f>SUMIF(CAPRURA!$D$5:$AX$5,REPORTE!$D9,CAPRURA!$D$17:$AX$17)</f>
        <v>10</v>
      </c>
      <c r="T9" s="91">
        <f>SUM(P9:R9)</f>
        <v>10</v>
      </c>
    </row>
    <row r="10" spans="2:22" ht="15" customHeight="1" x14ac:dyDescent="0.2">
      <c r="F10" s="98">
        <f>SUM(F8:F9)</f>
        <v>9</v>
      </c>
      <c r="G10" s="99">
        <f t="shared" ref="G10:T10" si="0">SUM(G8:G9)</f>
        <v>10</v>
      </c>
      <c r="H10" s="99">
        <f t="shared" si="0"/>
        <v>24</v>
      </c>
      <c r="I10" s="99">
        <f t="shared" si="0"/>
        <v>6</v>
      </c>
      <c r="J10" s="99">
        <f t="shared" si="0"/>
        <v>11</v>
      </c>
      <c r="K10" s="99">
        <f t="shared" si="0"/>
        <v>0</v>
      </c>
      <c r="L10" s="100">
        <f t="shared" si="0"/>
        <v>0</v>
      </c>
      <c r="M10" s="85"/>
      <c r="N10" s="100">
        <f t="shared" si="0"/>
        <v>60</v>
      </c>
      <c r="O10" s="85"/>
      <c r="P10" s="103">
        <f t="shared" si="0"/>
        <v>0</v>
      </c>
      <c r="Q10" s="102">
        <f t="shared" si="0"/>
        <v>0</v>
      </c>
      <c r="R10" s="101">
        <f t="shared" si="0"/>
        <v>10</v>
      </c>
      <c r="S10" s="82"/>
      <c r="T10" s="100">
        <f t="shared" si="0"/>
        <v>10</v>
      </c>
      <c r="U10" s="82"/>
      <c r="V10" s="82"/>
    </row>
    <row r="11" spans="2:22" ht="15" customHeight="1" x14ac:dyDescent="0.2">
      <c r="F11" s="82"/>
      <c r="G11" s="82"/>
      <c r="H11" s="82"/>
      <c r="I11" s="82"/>
      <c r="J11" s="82"/>
      <c r="K11" s="81"/>
      <c r="L11" s="81"/>
      <c r="M11" s="82"/>
      <c r="N11" s="81"/>
      <c r="O11" s="82"/>
      <c r="P11" s="81"/>
      <c r="Q11" s="81"/>
      <c r="R11" s="81"/>
      <c r="S11" s="82"/>
      <c r="T11" s="81"/>
      <c r="U11" s="82"/>
      <c r="V11" s="82"/>
    </row>
    <row r="12" spans="2:22" ht="15" customHeight="1" x14ac:dyDescent="0.2">
      <c r="B12" s="112" t="s">
        <v>22</v>
      </c>
      <c r="D12" s="104" t="s">
        <v>2</v>
      </c>
      <c r="F12" s="86">
        <f>SUMIF(CAPRURA!$D$5:$AX$5,REPORTE!$D12,CAPRURA!$D$7:$AX$7)</f>
        <v>6</v>
      </c>
      <c r="G12" s="87">
        <f>SUMIF(CAPRURA!$D$5:$AX$5,REPORTE!$D12,CAPRURA!$D$8:$AX$8)</f>
        <v>3</v>
      </c>
      <c r="H12" s="87">
        <f>SUMIF(CAPRURA!$D$5:$AX$5,REPORTE!$D12,CAPRURA!$D$9:$AX$9)</f>
        <v>7</v>
      </c>
      <c r="I12" s="87">
        <f>SUMIF(CAPRURA!$D$5:$AX$5,REPORTE!$D12,CAPRURA!$D$10:$AX$10)</f>
        <v>0</v>
      </c>
      <c r="J12" s="87">
        <f>SUMIF(CAPRURA!$D$5:$AX$5,REPORTE!$D12,CAPRURA!$D$11:$AX$11)</f>
        <v>18</v>
      </c>
      <c r="K12" s="87">
        <f>SUMIF(CAPRURA!$D$5:$AX$5,REPORTE!$D12,CAPRURA!$D$12:$AX$12)</f>
        <v>0</v>
      </c>
      <c r="L12" s="88">
        <f>SUMIF(CAPRURA!$D$5:$AX$5,REPORTE!$D12,CAPRURA!$D$13:$AX$13)</f>
        <v>1</v>
      </c>
      <c r="M12" s="82"/>
      <c r="N12" s="88">
        <f>SUM(F12:L12)</f>
        <v>35</v>
      </c>
      <c r="O12" s="82"/>
      <c r="P12" s="86">
        <f>SUMIF(CAPRURA!$D$5:$AX$5,REPORTE!$D12,CAPRURA!$D$15:$AX$15)</f>
        <v>0</v>
      </c>
      <c r="Q12" s="87">
        <f>SUMIF(CAPRURA!$D$5:$AX$5,REPORTE!$D12,CAPRURA!$D$16:$AX$16)</f>
        <v>0</v>
      </c>
      <c r="R12" s="88">
        <f>SUMIF(CAPRURA!$D$5:$AX$5,REPORTE!$D12,CAPRURA!$D$17:$AX$17)</f>
        <v>0</v>
      </c>
      <c r="T12" s="88">
        <f>SUM(P12:R12)</f>
        <v>0</v>
      </c>
    </row>
    <row r="13" spans="2:22" ht="15" customHeight="1" x14ac:dyDescent="0.2">
      <c r="B13" s="112"/>
      <c r="D13" s="104" t="s">
        <v>1</v>
      </c>
      <c r="F13" s="89">
        <f>SUMIF(CAPRURA!$D$5:$AX$5,REPORTE!$D13,CAPRURA!$D$7:$AX$7)</f>
        <v>5</v>
      </c>
      <c r="G13" s="90">
        <f>SUMIF(CAPRURA!$D$5:$AX$5,REPORTE!$D13,CAPRURA!$D$8:$AX$8)</f>
        <v>12</v>
      </c>
      <c r="H13" s="90">
        <f>SUMIF(CAPRURA!$D$5:$AX$5,REPORTE!$D13,CAPRURA!$D$9:$AX$9)</f>
        <v>7</v>
      </c>
      <c r="I13" s="90">
        <f>SUMIF(CAPRURA!$D$5:$AX$5,REPORTE!$D13,CAPRURA!$D$10:$AX$10)</f>
        <v>0</v>
      </c>
      <c r="J13" s="90">
        <f>SUMIF(CAPRURA!$D$5:$AX$5,REPORTE!$D13,CAPRURA!$D$11:$AX$11)</f>
        <v>10</v>
      </c>
      <c r="K13" s="90">
        <f>SUMIF(CAPRURA!$D$5:$AX$5,REPORTE!$D13,CAPRURA!$D$12:$AX$12)</f>
        <v>0</v>
      </c>
      <c r="L13" s="91">
        <f>SUMIF(CAPRURA!$D$5:$AX$5,REPORTE!$D13,CAPRURA!$D$13:$AX$13)</f>
        <v>0</v>
      </c>
      <c r="M13" s="82"/>
      <c r="N13" s="91">
        <f>SUM(F13:L13)</f>
        <v>34</v>
      </c>
      <c r="O13" s="82"/>
      <c r="P13" s="95">
        <f>SUMIF(CAPRURA!$D$5:$AX$5,REPORTE!$D13,CAPRURA!$D$15:$AX$15)</f>
        <v>1</v>
      </c>
      <c r="Q13" s="96">
        <f>SUMIF(CAPRURA!$D$5:$AX$5,REPORTE!$D13,CAPRURA!$D$16:$AX$16)</f>
        <v>0</v>
      </c>
      <c r="R13" s="97">
        <f>SUMIF(CAPRURA!$D$5:$AX$5,REPORTE!$D13,CAPRURA!$D$17:$AX$17)</f>
        <v>0</v>
      </c>
      <c r="T13" s="91">
        <f>SUM(P13:R13)</f>
        <v>1</v>
      </c>
    </row>
    <row r="14" spans="2:22" ht="15" customHeight="1" x14ac:dyDescent="0.2">
      <c r="F14" s="98">
        <f>SUM(F12:F13)</f>
        <v>11</v>
      </c>
      <c r="G14" s="99">
        <f t="shared" ref="G14" si="1">SUM(G12:G13)</f>
        <v>15</v>
      </c>
      <c r="H14" s="99">
        <f t="shared" ref="H14" si="2">SUM(H12:H13)</f>
        <v>14</v>
      </c>
      <c r="I14" s="99">
        <f t="shared" ref="I14" si="3">SUM(I12:I13)</f>
        <v>0</v>
      </c>
      <c r="J14" s="99">
        <f t="shared" ref="J14" si="4">SUM(J12:J13)</f>
        <v>28</v>
      </c>
      <c r="K14" s="99">
        <f t="shared" ref="K14" si="5">SUM(K12:K13)</f>
        <v>0</v>
      </c>
      <c r="L14" s="100">
        <f t="shared" ref="L14:N14" si="6">SUM(L12:L13)</f>
        <v>1</v>
      </c>
      <c r="M14" s="85"/>
      <c r="N14" s="100">
        <f t="shared" si="6"/>
        <v>69</v>
      </c>
      <c r="O14" s="85"/>
      <c r="P14" s="103">
        <f t="shared" ref="P14" si="7">SUM(P12:P13)</f>
        <v>1</v>
      </c>
      <c r="Q14" s="102">
        <f t="shared" ref="Q14" si="8">SUM(Q12:Q13)</f>
        <v>0</v>
      </c>
      <c r="R14" s="101">
        <f t="shared" ref="R14" si="9">SUM(R12:R13)</f>
        <v>0</v>
      </c>
      <c r="S14" s="82"/>
      <c r="T14" s="100">
        <f t="shared" ref="T14" si="10">SUM(T12:T13)</f>
        <v>1</v>
      </c>
    </row>
    <row r="15" spans="2:22" ht="15" customHeight="1" x14ac:dyDescent="0.2">
      <c r="F15" s="82"/>
      <c r="G15" s="82"/>
      <c r="H15" s="82"/>
      <c r="I15" s="82"/>
      <c r="J15" s="81"/>
      <c r="K15" s="81"/>
      <c r="L15" s="81"/>
      <c r="M15" s="82"/>
      <c r="N15" s="81"/>
      <c r="O15" s="82"/>
      <c r="P15" s="81"/>
      <c r="Q15" s="81"/>
      <c r="R15" s="81"/>
      <c r="S15" s="82"/>
      <c r="T15" s="81"/>
    </row>
    <row r="16" spans="2:22" ht="15" customHeight="1" x14ac:dyDescent="0.2">
      <c r="B16" s="113" t="s">
        <v>23</v>
      </c>
      <c r="D16" s="104" t="s">
        <v>0</v>
      </c>
      <c r="F16" s="92">
        <f>SUMIF(CAPRURA!$D$5:$AX$5,REPORTE!$D16,CAPRURA!$D$7:$AX$7)</f>
        <v>2</v>
      </c>
      <c r="G16" s="93">
        <f>SUMIF(CAPRURA!$D$5:$AX$5,REPORTE!$D16,CAPRURA!$D$8:$AX$8)</f>
        <v>1</v>
      </c>
      <c r="H16" s="93">
        <f>SUMIF(CAPRURA!$D$5:$AX$5,REPORTE!$D16,CAPRURA!$D$9:$AX$9)</f>
        <v>3</v>
      </c>
      <c r="I16" s="93">
        <f>SUMIF(CAPRURA!$D$5:$AX$5,REPORTE!$D16,CAPRURA!$D$10:$AX$10)</f>
        <v>0</v>
      </c>
      <c r="J16" s="93">
        <f>SUMIF(CAPRURA!$D$5:$AX$5,REPORTE!$D16,CAPRURA!$D$11:$AX$11)</f>
        <v>19</v>
      </c>
      <c r="K16" s="93">
        <f>SUMIF(CAPRURA!$D$5:$AX$5,REPORTE!$D16,CAPRURA!$D$12:$AX$12)</f>
        <v>5</v>
      </c>
      <c r="L16" s="94">
        <f>SUMIF(CAPRURA!$D$5:$AX$5,REPORTE!$D16,CAPRURA!$D$13:$AX$13)</f>
        <v>5</v>
      </c>
      <c r="M16" s="82"/>
      <c r="N16" s="94">
        <f>SUM(F16:L16)</f>
        <v>35</v>
      </c>
      <c r="O16" s="82"/>
      <c r="P16" s="86">
        <f>SUMIF(CAPRURA!$D$5:$AX$5,REPORTE!$D16,CAPRURA!$D$15:$AX$15)</f>
        <v>0</v>
      </c>
      <c r="Q16" s="87">
        <f>SUMIF(CAPRURA!$D$5:$AX$5,REPORTE!$D16,CAPRURA!$D$16:$AX$16)</f>
        <v>0</v>
      </c>
      <c r="R16" s="88">
        <f>SUMIF(CAPRURA!$D$5:$AX$5,REPORTE!$D16,CAPRURA!$D$17:$AX$17)</f>
        <v>0</v>
      </c>
      <c r="T16" s="94">
        <f>SUM(P16:R16)</f>
        <v>0</v>
      </c>
    </row>
    <row r="17" spans="6:20" ht="15" customHeight="1" x14ac:dyDescent="0.2">
      <c r="F17" s="98">
        <f>+F16</f>
        <v>2</v>
      </c>
      <c r="G17" s="99">
        <f t="shared" ref="G17:T19" si="11">+G16</f>
        <v>1</v>
      </c>
      <c r="H17" s="99">
        <f t="shared" si="11"/>
        <v>3</v>
      </c>
      <c r="I17" s="99">
        <f t="shared" si="11"/>
        <v>0</v>
      </c>
      <c r="J17" s="99">
        <f t="shared" si="11"/>
        <v>19</v>
      </c>
      <c r="K17" s="99">
        <f t="shared" si="11"/>
        <v>5</v>
      </c>
      <c r="L17" s="100">
        <f t="shared" si="11"/>
        <v>5</v>
      </c>
      <c r="M17" s="85"/>
      <c r="N17" s="100">
        <f t="shared" si="11"/>
        <v>35</v>
      </c>
      <c r="O17" s="85"/>
      <c r="P17" s="103">
        <f t="shared" si="11"/>
        <v>0</v>
      </c>
      <c r="Q17" s="102">
        <f t="shared" si="11"/>
        <v>0</v>
      </c>
      <c r="R17" s="101">
        <f t="shared" si="11"/>
        <v>0</v>
      </c>
      <c r="S17" s="82"/>
      <c r="T17" s="100">
        <f t="shared" si="11"/>
        <v>0</v>
      </c>
    </row>
    <row r="19" spans="6:20" ht="15" customHeight="1" x14ac:dyDescent="0.2">
      <c r="F19" s="98">
        <f>+F17+F14+F10</f>
        <v>22</v>
      </c>
      <c r="G19" s="98">
        <f t="shared" ref="G19:L19" si="12">+G17+G14+G10</f>
        <v>26</v>
      </c>
      <c r="H19" s="98">
        <f t="shared" si="12"/>
        <v>41</v>
      </c>
      <c r="I19" s="98">
        <f t="shared" si="12"/>
        <v>6</v>
      </c>
      <c r="J19" s="98">
        <f t="shared" si="12"/>
        <v>58</v>
      </c>
      <c r="K19" s="98">
        <f t="shared" si="12"/>
        <v>5</v>
      </c>
      <c r="L19" s="98">
        <f t="shared" si="12"/>
        <v>6</v>
      </c>
      <c r="M19" s="85"/>
      <c r="N19" s="100">
        <f>SUM(F19:L19)</f>
        <v>164</v>
      </c>
      <c r="O19" s="85"/>
      <c r="P19" s="103">
        <f t="shared" ref="P19:R19" si="13">+P17+P14+P10</f>
        <v>1</v>
      </c>
      <c r="Q19" s="102">
        <f t="shared" si="13"/>
        <v>0</v>
      </c>
      <c r="R19" s="101">
        <f t="shared" si="13"/>
        <v>10</v>
      </c>
      <c r="T19" s="100">
        <f t="shared" ref="T19" si="14">+T17+T14+T10</f>
        <v>11</v>
      </c>
    </row>
  </sheetData>
  <mergeCells count="4">
    <mergeCell ref="N5:N6"/>
    <mergeCell ref="T5:T6"/>
    <mergeCell ref="B8:B9"/>
    <mergeCell ref="B12: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CAPRURA</vt:lpstr>
      <vt:lpstr>REPORTE</vt:lpstr>
    </vt:vector>
  </TitlesOfParts>
  <Company>EXPLORER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Planeacion</dc:creator>
  <cp:lastModifiedBy>Victor Aguilar Paulin</cp:lastModifiedBy>
  <dcterms:created xsi:type="dcterms:W3CDTF">2014-05-13T16:15:21Z</dcterms:created>
  <dcterms:modified xsi:type="dcterms:W3CDTF">2014-05-14T21:12:16Z</dcterms:modified>
</cp:coreProperties>
</file>