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600" yWindow="120" windowWidth="11580" windowHeight="11655" activeTab="1"/>
  </bookViews>
  <sheets>
    <sheet name="Hoja4" sheetId="4" r:id="rId1"/>
    <sheet name="Hoja1" sheetId="1" r:id="rId2"/>
    <sheet name="Hoja2" sheetId="2" r:id="rId3"/>
    <sheet name="Hoja3" sheetId="3" r:id="rId4"/>
  </sheets>
  <calcPr calcId="145621"/>
  <pivotCaches>
    <pivotCache cacheId="0" r:id="rId5"/>
  </pivotCaches>
</workbook>
</file>

<file path=xl/calcChain.xml><?xml version="1.0" encoding="utf-8"?>
<calcChain xmlns="http://schemas.openxmlformats.org/spreadsheetml/2006/main">
  <c r="A14" i="1" l="1"/>
  <c r="A13" i="1"/>
  <c r="A12" i="1"/>
  <c r="A11" i="1"/>
  <c r="A10" i="1"/>
  <c r="A9" i="1"/>
  <c r="A8" i="1"/>
  <c r="A7" i="1"/>
  <c r="A6" i="1"/>
  <c r="A5" i="1"/>
  <c r="A4" i="1"/>
  <c r="A3" i="1"/>
  <c r="Z14" i="1" s="1"/>
  <c r="M9" i="1" l="1"/>
  <c r="L12" i="1"/>
  <c r="N14" i="1"/>
  <c r="Q10" i="1"/>
  <c r="P13" i="1"/>
  <c r="V8" i="1"/>
  <c r="U11" i="1"/>
  <c r="T14" i="1"/>
  <c r="Z9" i="1"/>
  <c r="Y12" i="1"/>
  <c r="N9" i="1"/>
  <c r="M12" i="1"/>
  <c r="P8" i="1"/>
  <c r="R10" i="1"/>
  <c r="Q13" i="1"/>
  <c r="T9" i="1"/>
  <c r="V11" i="1"/>
  <c r="U14" i="1"/>
  <c r="X10" i="1"/>
  <c r="Z12" i="1"/>
  <c r="Q8" i="1"/>
  <c r="U9" i="1"/>
  <c r="Y10" i="1"/>
  <c r="M10" i="1"/>
  <c r="Q11" i="1"/>
  <c r="U12" i="1"/>
  <c r="Z10" i="1"/>
  <c r="N10" i="1"/>
  <c r="R11" i="1"/>
  <c r="T10" i="1"/>
  <c r="Y8" i="1"/>
  <c r="Z13" i="1"/>
  <c r="L11" i="1"/>
  <c r="N13" i="1"/>
  <c r="Q9" i="1"/>
  <c r="P12" i="1"/>
  <c r="R14" i="1"/>
  <c r="U10" i="1"/>
  <c r="T13" i="1"/>
  <c r="Z8" i="1"/>
  <c r="Y11" i="1"/>
  <c r="X14" i="1"/>
  <c r="L10" i="1"/>
  <c r="P11" i="1"/>
  <c r="T12" i="1"/>
  <c r="X13" i="1"/>
  <c r="R8" i="1"/>
  <c r="V9" i="1"/>
  <c r="Y13" i="1"/>
  <c r="M13" i="1"/>
  <c r="Q14" i="1"/>
  <c r="V12" i="1"/>
  <c r="X11" i="1"/>
  <c r="M8" i="1"/>
  <c r="N8" i="1"/>
  <c r="M11" i="1"/>
  <c r="L14" i="1"/>
  <c r="R9" i="1"/>
  <c r="Q12" i="1"/>
  <c r="T8" i="1"/>
  <c r="V10" i="1"/>
  <c r="U13" i="1"/>
  <c r="X9" i="1"/>
  <c r="Z11" i="1"/>
  <c r="Y14" i="1"/>
  <c r="N12" i="1"/>
  <c r="R13" i="1"/>
  <c r="V14" i="1"/>
  <c r="L13" i="1"/>
  <c r="P14" i="1"/>
  <c r="X8" i="1"/>
  <c r="L8" i="1"/>
  <c r="P9" i="1"/>
  <c r="L9" i="1"/>
  <c r="N11" i="1"/>
  <c r="M14" i="1"/>
  <c r="P10" i="1"/>
  <c r="R12" i="1"/>
  <c r="U8" i="1"/>
  <c r="T11" i="1"/>
  <c r="V13" i="1"/>
  <c r="Y9" i="1"/>
  <c r="X12" i="1"/>
</calcChain>
</file>

<file path=xl/sharedStrings.xml><?xml version="1.0" encoding="utf-8"?>
<sst xmlns="http://schemas.openxmlformats.org/spreadsheetml/2006/main" count="61" uniqueCount="22">
  <si>
    <t>pedro</t>
  </si>
  <si>
    <t>javier</t>
  </si>
  <si>
    <t>maria</t>
  </si>
  <si>
    <t>gerona</t>
  </si>
  <si>
    <t>barcelona</t>
  </si>
  <si>
    <t>albacete</t>
  </si>
  <si>
    <t>toledo</t>
  </si>
  <si>
    <t>NOMBRE</t>
  </si>
  <si>
    <t>DIA</t>
  </si>
  <si>
    <t>HORA</t>
  </si>
  <si>
    <t>OBRA</t>
  </si>
  <si>
    <t>TABLA</t>
  </si>
  <si>
    <t>DATOS</t>
  </si>
  <si>
    <t>Etiquetas de fila</t>
  </si>
  <si>
    <t>Total general</t>
  </si>
  <si>
    <t>Etiquetas de columna</t>
  </si>
  <si>
    <t>Cuenta de NOMBRE</t>
  </si>
  <si>
    <t>QUISIERA CONSTRUIR UN PLANING DE ESTE ESTILO</t>
  </si>
  <si>
    <t>CON TABLAS DINAMICAS SOLO PUEDO OBTENER ESTO</t>
  </si>
  <si>
    <t>PEDRO</t>
  </si>
  <si>
    <t>JAVIER</t>
  </si>
  <si>
    <t>MARIA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</si>
</sst>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16" fontId="0" fillId="2" borderId="0" xfId="0" applyNumberFormat="1" applyFill="1" applyAlignment="1">
      <alignment vertical="center"/>
    </xf>
    <xf numFmtId="20" fontId="0" fillId="2" borderId="0" xfId="0" applyNumberFormat="1" applyFill="1" applyAlignment="1">
      <alignment vertical="center"/>
    </xf>
    <xf numFmtId="0" fontId="0" fillId="3" borderId="0" xfId="0" applyFill="1" applyAlignment="1">
      <alignment vertical="center"/>
    </xf>
    <xf numFmtId="16" fontId="0" fillId="3" borderId="0" xfId="0" applyNumberFormat="1" applyFill="1" applyAlignment="1">
      <alignment vertical="center"/>
    </xf>
    <xf numFmtId="20" fontId="0" fillId="3" borderId="0" xfId="0" applyNumberFormat="1" applyFill="1" applyAlignment="1">
      <alignment vertical="center"/>
    </xf>
    <xf numFmtId="0" fontId="0" fillId="4" borderId="0" xfId="0" applyFill="1" applyAlignment="1">
      <alignment vertical="center"/>
    </xf>
    <xf numFmtId="16" fontId="0" fillId="4" borderId="0" xfId="0" applyNumberFormat="1" applyFill="1" applyAlignment="1">
      <alignment vertical="center"/>
    </xf>
    <xf numFmtId="20" fontId="0" fillId="4" borderId="0" xfId="0" applyNumberFormat="1" applyFill="1" applyAlignment="1">
      <alignment vertical="center"/>
    </xf>
    <xf numFmtId="0" fontId="0" fillId="5" borderId="1" xfId="0" applyFill="1" applyBorder="1" applyAlignment="1">
      <alignment vertical="center"/>
    </xf>
    <xf numFmtId="16" fontId="0" fillId="5" borderId="5" xfId="0" applyNumberFormat="1" applyFill="1" applyBorder="1" applyAlignment="1">
      <alignment vertical="center"/>
    </xf>
    <xf numFmtId="16" fontId="0" fillId="5" borderId="6" xfId="0" applyNumberFormat="1" applyFill="1" applyBorder="1" applyAlignment="1">
      <alignment vertical="center"/>
    </xf>
    <xf numFmtId="20" fontId="0" fillId="5" borderId="7" xfId="0" applyNumberForma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0" fillId="4" borderId="2" xfId="0" applyFill="1" applyBorder="1" applyAlignment="1">
      <alignment vertical="center"/>
    </xf>
    <xf numFmtId="20" fontId="0" fillId="5" borderId="8" xfId="0" applyNumberForma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pivotButton="1" applyAlignment="1">
      <alignment vertical="center"/>
    </xf>
    <xf numFmtId="16" fontId="0" fillId="0" borderId="0" xfId="0" applyNumberFormat="1" applyAlignment="1">
      <alignment vertical="center"/>
    </xf>
    <xf numFmtId="20" fontId="0" fillId="0" borderId="0" xfId="0" applyNumberFormat="1" applyAlignment="1">
      <alignment horizontal="left" vertical="center"/>
    </xf>
    <xf numFmtId="0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0" fillId="0" borderId="9" xfId="0" applyBorder="1" applyAlignment="1">
      <alignment horizontal="center" vertical="center"/>
    </xf>
    <xf numFmtId="20" fontId="0" fillId="5" borderId="9" xfId="0" applyNumberFormat="1" applyFill="1" applyBorder="1" applyAlignment="1">
      <alignment horizontal="center" vertical="center"/>
    </xf>
    <xf numFmtId="16" fontId="1" fillId="6" borderId="9" xfId="0" applyNumberFormat="1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</cellXfs>
  <cellStyles count="1">
    <cellStyle name="Normal" xfId="0" builtinId="0"/>
  </cellStyles>
  <dxfs count="7">
    <dxf>
      <alignment vertical="center" textRotation="0" wrapText="0" justifyLastLine="0" shrinkToFit="0" readingOrder="0"/>
    </dxf>
    <dxf>
      <numFmt numFmtId="25" formatCode="hh:mm"/>
      <alignment vertical="center" textRotation="0" wrapText="0" justifyLastLine="0" shrinkToFit="0" readingOrder="0"/>
    </dxf>
    <dxf>
      <numFmt numFmtId="21" formatCode="dd\-mmm"/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textRotation="0" wrapText="0" justifyLastLine="0" shrinkToFit="0" readingOrder="0"/>
    </dxf>
    <dxf>
      <alignment vertic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11</xdr:row>
      <xdr:rowOff>85725</xdr:rowOff>
    </xdr:from>
    <xdr:to>
      <xdr:col>6</xdr:col>
      <xdr:colOff>66675</xdr:colOff>
      <xdr:row>13</xdr:row>
      <xdr:rowOff>85725</xdr:rowOff>
    </xdr:to>
    <xdr:sp macro="" textlink="">
      <xdr:nvSpPr>
        <xdr:cNvPr id="2" name="1 Elipse"/>
        <xdr:cNvSpPr/>
      </xdr:nvSpPr>
      <xdr:spPr>
        <a:xfrm>
          <a:off x="3543300" y="2181225"/>
          <a:ext cx="1095375" cy="38100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4</xdr:col>
      <xdr:colOff>523875</xdr:colOff>
      <xdr:row>20</xdr:row>
      <xdr:rowOff>76200</xdr:rowOff>
    </xdr:from>
    <xdr:to>
      <xdr:col>6</xdr:col>
      <xdr:colOff>95250</xdr:colOff>
      <xdr:row>22</xdr:row>
      <xdr:rowOff>76200</xdr:rowOff>
    </xdr:to>
    <xdr:sp macro="" textlink="">
      <xdr:nvSpPr>
        <xdr:cNvPr id="3" name="2 Elipse"/>
        <xdr:cNvSpPr/>
      </xdr:nvSpPr>
      <xdr:spPr>
        <a:xfrm>
          <a:off x="3571875" y="3905250"/>
          <a:ext cx="1095375" cy="38100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" refreshedDate="41772.613017361109" createdVersion="4" refreshedVersion="4" minRefreshableVersion="3" recordCount="12">
  <cacheSource type="worksheet">
    <worksheetSource name="Tabla1"/>
  </cacheSource>
  <cacheFields count="4">
    <cacheField name="NOMBRE" numFmtId="0">
      <sharedItems/>
    </cacheField>
    <cacheField name="DIA" numFmtId="16">
      <sharedItems containsSemiMixedTypes="0" containsNonDate="0" containsDate="1" containsString="0" minDate="2014-02-01T00:00:00" maxDate="2014-02-05T00:00:00" count="4">
        <d v="2014-02-01T00:00:00"/>
        <d v="2014-02-02T00:00:00"/>
        <d v="2014-02-03T00:00:00"/>
        <d v="2014-02-04T00:00:00"/>
      </sharedItems>
    </cacheField>
    <cacheField name="HORA" numFmtId="20">
      <sharedItems containsSemiMixedTypes="0" containsNonDate="0" containsDate="1" containsString="0" minDate="1899-12-30T09:00:00" maxDate="1899-12-30T14:00:00" count="6">
        <d v="1899-12-30T09:00:00"/>
        <d v="1899-12-30T10:00:00"/>
        <d v="1899-12-30T11:00:00"/>
        <d v="1899-12-30T12:00:00"/>
        <d v="1899-12-30T13:00:00"/>
        <d v="1899-12-30T14:00:00"/>
      </sharedItems>
    </cacheField>
    <cacheField name="OBR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s v="pedro"/>
    <x v="0"/>
    <x v="0"/>
    <s v="gerona"/>
  </r>
  <r>
    <s v="pedro"/>
    <x v="1"/>
    <x v="1"/>
    <s v="barcelona"/>
  </r>
  <r>
    <s v="pedro"/>
    <x v="1"/>
    <x v="2"/>
    <s v="gerona"/>
  </r>
  <r>
    <s v="pedro"/>
    <x v="2"/>
    <x v="3"/>
    <s v="gerona"/>
  </r>
  <r>
    <s v="javier"/>
    <x v="1"/>
    <x v="4"/>
    <s v="albacete"/>
  </r>
  <r>
    <s v="javier"/>
    <x v="2"/>
    <x v="5"/>
    <s v="barcelona"/>
  </r>
  <r>
    <s v="javier"/>
    <x v="2"/>
    <x v="0"/>
    <s v="barcelona"/>
  </r>
  <r>
    <s v="javier"/>
    <x v="3"/>
    <x v="1"/>
    <s v="albacete"/>
  </r>
  <r>
    <s v="maria"/>
    <x v="0"/>
    <x v="2"/>
    <s v="toledo"/>
  </r>
  <r>
    <s v="maria"/>
    <x v="1"/>
    <x v="3"/>
    <s v="toledo"/>
  </r>
  <r>
    <s v="maria"/>
    <x v="2"/>
    <x v="4"/>
    <s v="albacete"/>
  </r>
  <r>
    <s v="maria"/>
    <x v="3"/>
    <x v="5"/>
    <s v="toledo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C28:H36" firstHeaderRow="1" firstDataRow="2" firstDataCol="1"/>
  <pivotFields count="4">
    <pivotField dataField="1" showAll="0"/>
    <pivotField axis="axisCol" numFmtId="16" showAll="0">
      <items count="5">
        <item x="0"/>
        <item x="1"/>
        <item x="2"/>
        <item x="3"/>
        <item t="default"/>
      </items>
    </pivotField>
    <pivotField axis="axisRow" numFmtId="20" showAll="0">
      <items count="7">
        <item x="0"/>
        <item x="1"/>
        <item x="2"/>
        <item x="3"/>
        <item x="4"/>
        <item x="5"/>
        <item t="default"/>
      </items>
    </pivotField>
    <pivotField showAll="0"/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Cuenta de NOMBRE" fld="0" subtotal="count" baseField="0" baseItem="0"/>
  </dataFields>
  <formats count="1">
    <format dxfId="6">
      <pivotArea type="all" dataOnly="0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a1" displayName="Tabla1" ref="C2:F14" totalsRowShown="0" headerRowDxfId="5" dataDxfId="4">
  <autoFilter ref="C2:F14"/>
  <tableColumns count="4">
    <tableColumn id="1" name="NOMBRE" dataDxfId="3"/>
    <tableColumn id="2" name="DIA" dataDxfId="2"/>
    <tableColumn id="3" name="HORA" dataDxfId="1"/>
    <tableColumn id="4" name="OBRA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F11"/>
    </sheetView>
  </sheetViews>
  <sheetFormatPr baseColWidth="10" defaultRowHeight="15" x14ac:dyDescent="0.25"/>
  <cols>
    <col min="1" max="1" width="18.5703125" bestFit="1" customWidth="1"/>
    <col min="2" max="2" width="22.28515625" bestFit="1" customWidth="1"/>
    <col min="3" max="5" width="6.7109375" customWidth="1"/>
    <col min="6" max="6" width="12.5703125" bestFit="1" customWidth="1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"/>
  <sheetViews>
    <sheetView showGridLines="0" tabSelected="1" workbookViewId="0">
      <selection activeCell="D3" sqref="D3"/>
    </sheetView>
  </sheetViews>
  <sheetFormatPr baseColWidth="10" defaultRowHeight="15" x14ac:dyDescent="0.25"/>
  <cols>
    <col min="1" max="9" width="11.42578125" style="1"/>
    <col min="10" max="10" width="8.7109375" style="1" customWidth="1"/>
    <col min="11" max="11" width="1.7109375" style="1" customWidth="1"/>
    <col min="12" max="14" width="9.7109375" style="1" customWidth="1"/>
    <col min="15" max="15" width="0.85546875" style="1" customWidth="1"/>
    <col min="16" max="18" width="9.7109375" style="1" customWidth="1"/>
    <col min="19" max="19" width="0.85546875" style="1" customWidth="1"/>
    <col min="20" max="22" width="11.42578125" style="1"/>
    <col min="23" max="23" width="0.85546875" style="1" customWidth="1"/>
    <col min="24" max="16384" width="11.42578125" style="1"/>
  </cols>
  <sheetData>
    <row r="1" spans="1:26" x14ac:dyDescent="0.25">
      <c r="C1" s="1" t="s">
        <v>12</v>
      </c>
    </row>
    <row r="2" spans="1:26" x14ac:dyDescent="0.25">
      <c r="C2" s="1" t="s">
        <v>7</v>
      </c>
      <c r="D2" s="1" t="s">
        <v>8</v>
      </c>
      <c r="E2" s="1" t="s">
        <v>9</v>
      </c>
      <c r="F2" s="1" t="s">
        <v>10</v>
      </c>
    </row>
    <row r="3" spans="1:26" ht="15" customHeight="1" x14ac:dyDescent="0.25">
      <c r="A3" s="29" t="str">
        <f>+Tabla1[[#This Row],[NOMBRE]]&amp;Tabla1[[#This Row],[DIA]]&amp;Tabla1[[#This Row],[HORA]]</f>
        <v>pedro416710.375</v>
      </c>
      <c r="C3" s="2" t="s">
        <v>0</v>
      </c>
      <c r="D3" s="3">
        <v>41671</v>
      </c>
      <c r="E3" s="4">
        <v>0.375</v>
      </c>
      <c r="F3" s="2" t="s">
        <v>3</v>
      </c>
    </row>
    <row r="4" spans="1:26" ht="15" customHeight="1" x14ac:dyDescent="0.25">
      <c r="A4" s="29" t="str">
        <f>+Tabla1[[#This Row],[NOMBRE]]&amp;Tabla1[[#This Row],[DIA]]&amp;Tabla1[[#This Row],[HORA]]</f>
        <v>pedro416720.416666666666667</v>
      </c>
      <c r="C4" s="2" t="s">
        <v>0</v>
      </c>
      <c r="D4" s="3">
        <v>41672</v>
      </c>
      <c r="E4" s="4">
        <v>0.41666666666666702</v>
      </c>
      <c r="F4" s="2" t="s">
        <v>4</v>
      </c>
    </row>
    <row r="5" spans="1:26" ht="15" customHeight="1" x14ac:dyDescent="0.25">
      <c r="A5" s="29" t="str">
        <f>+Tabla1[[#This Row],[NOMBRE]]&amp;Tabla1[[#This Row],[DIA]]&amp;Tabla1[[#This Row],[HORA]]</f>
        <v>pedro416720.458333333333333</v>
      </c>
      <c r="C5" s="2" t="s">
        <v>0</v>
      </c>
      <c r="D5" s="3">
        <v>41672</v>
      </c>
      <c r="E5" s="4">
        <v>0.45833333333333298</v>
      </c>
      <c r="F5" s="2" t="s">
        <v>3</v>
      </c>
      <c r="L5" s="32">
        <v>41671</v>
      </c>
      <c r="M5" s="32"/>
      <c r="N5" s="32"/>
      <c r="P5" s="32">
        <v>41672</v>
      </c>
      <c r="Q5" s="32"/>
      <c r="R5" s="32"/>
      <c r="T5" s="32">
        <v>41673</v>
      </c>
      <c r="U5" s="32"/>
      <c r="V5" s="32"/>
      <c r="X5" s="32">
        <v>41674</v>
      </c>
      <c r="Y5" s="32"/>
      <c r="Z5" s="32"/>
    </row>
    <row r="6" spans="1:26" ht="15" customHeight="1" x14ac:dyDescent="0.25">
      <c r="A6" s="29" t="str">
        <f>+Tabla1[[#This Row],[NOMBRE]]&amp;Tabla1[[#This Row],[DIA]]&amp;Tabla1[[#This Row],[HORA]]</f>
        <v>pedro416730.5</v>
      </c>
      <c r="C6" s="2" t="s">
        <v>0</v>
      </c>
      <c r="D6" s="3">
        <v>41673</v>
      </c>
      <c r="E6" s="4">
        <v>0.5</v>
      </c>
      <c r="F6" s="2" t="s">
        <v>3</v>
      </c>
      <c r="L6" s="33" t="s">
        <v>19</v>
      </c>
      <c r="M6" s="33" t="s">
        <v>20</v>
      </c>
      <c r="N6" s="33" t="s">
        <v>21</v>
      </c>
      <c r="P6" s="33" t="s">
        <v>19</v>
      </c>
      <c r="Q6" s="33" t="s">
        <v>20</v>
      </c>
      <c r="R6" s="33" t="s">
        <v>21</v>
      </c>
      <c r="T6" s="33" t="s">
        <v>19</v>
      </c>
      <c r="U6" s="33" t="s">
        <v>20</v>
      </c>
      <c r="V6" s="33" t="s">
        <v>21</v>
      </c>
      <c r="X6" s="33" t="s">
        <v>19</v>
      </c>
      <c r="Y6" s="33" t="s">
        <v>20</v>
      </c>
      <c r="Z6" s="33" t="s">
        <v>21</v>
      </c>
    </row>
    <row r="7" spans="1:26" ht="15" customHeight="1" x14ac:dyDescent="0.25">
      <c r="A7" s="29" t="str">
        <f>+Tabla1[[#This Row],[NOMBRE]]&amp;Tabla1[[#This Row],[DIA]]&amp;Tabla1[[#This Row],[HORA]]</f>
        <v>javier416720.541666666666667</v>
      </c>
      <c r="C7" s="5" t="s">
        <v>1</v>
      </c>
      <c r="D7" s="6">
        <v>41672</v>
      </c>
      <c r="E7" s="7">
        <v>0.54166666666666696</v>
      </c>
      <c r="F7" s="5" t="s">
        <v>5</v>
      </c>
    </row>
    <row r="8" spans="1:26" ht="15" customHeight="1" x14ac:dyDescent="0.25">
      <c r="A8" s="29" t="str">
        <f>+Tabla1[[#This Row],[NOMBRE]]&amp;Tabla1[[#This Row],[DIA]]&amp;Tabla1[[#This Row],[HORA]]</f>
        <v>javier416730.583333333333333</v>
      </c>
      <c r="C8" s="5" t="s">
        <v>1</v>
      </c>
      <c r="D8" s="6">
        <v>41673</v>
      </c>
      <c r="E8" s="7">
        <v>0.58333333333333304</v>
      </c>
      <c r="F8" s="5" t="s">
        <v>4</v>
      </c>
      <c r="J8" s="31">
        <v>0.375</v>
      </c>
      <c r="L8" s="30" t="str">
        <f>IFERROR(VLOOKUP(L$6&amp;$L$5&amp;$J8,$A$3:$F$14,6,0),"")</f>
        <v>gerona</v>
      </c>
      <c r="M8" s="30" t="str">
        <f>IFERROR(VLOOKUP(M$6&amp;$L$5&amp;$J8,$A$3:$F$14,6,0),"")</f>
        <v/>
      </c>
      <c r="N8" s="30" t="str">
        <f>IFERROR(VLOOKUP(N$6&amp;$L$5&amp;$J8,$A$3:$F$14,6,0),"")</f>
        <v/>
      </c>
      <c r="P8" s="30" t="str">
        <f>IFERROR(VLOOKUP(P$6&amp;$P$5&amp;$J8,$A$3:$F$14,6,0),"")</f>
        <v/>
      </c>
      <c r="Q8" s="30" t="str">
        <f>IFERROR(VLOOKUP(Q$6&amp;$P$5&amp;$J8,$A$3:$F$14,6,0),"")</f>
        <v/>
      </c>
      <c r="R8" s="30" t="str">
        <f>IFERROR(VLOOKUP(R$6&amp;$P$5&amp;$J8,$A$3:$F$14,6,0),"")</f>
        <v/>
      </c>
      <c r="T8" s="30" t="str">
        <f>IFERROR(VLOOKUP(T$6&amp;$T$5&amp;$J8,$A$3:$F$14,6,0),"")</f>
        <v/>
      </c>
      <c r="U8" s="30" t="str">
        <f>IFERROR(VLOOKUP(U$6&amp;$T$5&amp;$J8,$A$3:$F$14,6,0),"")</f>
        <v>barcelona</v>
      </c>
      <c r="V8" s="30" t="str">
        <f>IFERROR(VLOOKUP(V$6&amp;$T$5&amp;$J8,$A$3:$F$14,6,0),"")</f>
        <v/>
      </c>
      <c r="X8" s="30" t="str">
        <f>IFERROR(VLOOKUP(X$6&amp;$X$5&amp;$J8,$A$3:$F$14,6,0),"")</f>
        <v/>
      </c>
      <c r="Y8" s="30" t="str">
        <f>IFERROR(VLOOKUP(Y$6&amp;$X$5&amp;$J8,$A$3:$F$14,6,0),"")</f>
        <v/>
      </c>
      <c r="Z8" s="30" t="str">
        <f>IFERROR(VLOOKUP(Z$6&amp;$X$5&amp;$J8,$A$3:$F$14,6,0),"")</f>
        <v/>
      </c>
    </row>
    <row r="9" spans="1:26" ht="15" customHeight="1" x14ac:dyDescent="0.25">
      <c r="A9" s="29" t="str">
        <f>+Tabla1[[#This Row],[NOMBRE]]&amp;Tabla1[[#This Row],[DIA]]&amp;Tabla1[[#This Row],[HORA]]</f>
        <v>javier416730.375</v>
      </c>
      <c r="C9" s="5" t="s">
        <v>1</v>
      </c>
      <c r="D9" s="6">
        <v>41673</v>
      </c>
      <c r="E9" s="7">
        <v>0.375</v>
      </c>
      <c r="F9" s="5" t="s">
        <v>4</v>
      </c>
      <c r="J9" s="31">
        <v>0.41666666666666702</v>
      </c>
      <c r="L9" s="30" t="str">
        <f>IFERROR(VLOOKUP(L$6&amp;$L$5&amp;$J9,$A$3:$F$14,6,0),"")</f>
        <v/>
      </c>
      <c r="M9" s="30" t="str">
        <f>IFERROR(VLOOKUP(M$6&amp;$L$5&amp;$J9,$A$3:$F$14,6,0),"")</f>
        <v/>
      </c>
      <c r="N9" s="30" t="str">
        <f>IFERROR(VLOOKUP(N$6&amp;$L$5&amp;$J9,$A$3:$F$14,6,0),"")</f>
        <v/>
      </c>
      <c r="P9" s="30" t="str">
        <f>IFERROR(VLOOKUP(P$6&amp;$P$5&amp;$J9,$A$3:$F$14,6,0),"")</f>
        <v>barcelona</v>
      </c>
      <c r="Q9" s="30" t="str">
        <f>IFERROR(VLOOKUP(Q$6&amp;$P$5&amp;$J9,$A$3:$F$14,6,0),"")</f>
        <v/>
      </c>
      <c r="R9" s="30" t="str">
        <f>IFERROR(VLOOKUP(R$6&amp;$P$5&amp;$J9,$A$3:$F$14,6,0),"")</f>
        <v/>
      </c>
      <c r="T9" s="30" t="str">
        <f>IFERROR(VLOOKUP(T$6&amp;$T$5&amp;$J9,$A$3:$F$14,6,0),"")</f>
        <v/>
      </c>
      <c r="U9" s="30" t="str">
        <f>IFERROR(VLOOKUP(U$6&amp;$T$5&amp;$J9,$A$3:$F$14,6,0),"")</f>
        <v/>
      </c>
      <c r="V9" s="30" t="str">
        <f>IFERROR(VLOOKUP(V$6&amp;$T$5&amp;$J9,$A$3:$F$14,6,0),"")</f>
        <v/>
      </c>
      <c r="X9" s="30" t="str">
        <f>IFERROR(VLOOKUP(X$6&amp;$X$5&amp;$J9,$A$3:$F$14,6,0),"")</f>
        <v/>
      </c>
      <c r="Y9" s="30" t="str">
        <f>IFERROR(VLOOKUP(Y$6&amp;$X$5&amp;$J9,$A$3:$F$14,6,0),"")</f>
        <v>albacete</v>
      </c>
      <c r="Z9" s="30" t="str">
        <f>IFERROR(VLOOKUP(Z$6&amp;$X$5&amp;$J9,$A$3:$F$14,6,0),"")</f>
        <v/>
      </c>
    </row>
    <row r="10" spans="1:26" ht="15" customHeight="1" x14ac:dyDescent="0.25">
      <c r="A10" s="29" t="str">
        <f>+Tabla1[[#This Row],[NOMBRE]]&amp;Tabla1[[#This Row],[DIA]]&amp;Tabla1[[#This Row],[HORA]]</f>
        <v>javier416740.416666666666667</v>
      </c>
      <c r="C10" s="5" t="s">
        <v>1</v>
      </c>
      <c r="D10" s="6">
        <v>41674</v>
      </c>
      <c r="E10" s="7">
        <v>0.41666666666666702</v>
      </c>
      <c r="F10" s="5" t="s">
        <v>5</v>
      </c>
      <c r="J10" s="31">
        <v>0.45833333333333298</v>
      </c>
      <c r="L10" s="30" t="str">
        <f>IFERROR(VLOOKUP(L$6&amp;$L$5&amp;$J10,$A$3:$F$14,6,0),"")</f>
        <v/>
      </c>
      <c r="M10" s="30" t="str">
        <f>IFERROR(VLOOKUP(M$6&amp;$L$5&amp;$J10,$A$3:$F$14,6,0),"")</f>
        <v/>
      </c>
      <c r="N10" s="30" t="str">
        <f>IFERROR(VLOOKUP(N$6&amp;$L$5&amp;$J10,$A$3:$F$14,6,0),"")</f>
        <v>toledo</v>
      </c>
      <c r="P10" s="30" t="str">
        <f>IFERROR(VLOOKUP(P$6&amp;$P$5&amp;$J10,$A$3:$F$14,6,0),"")</f>
        <v>gerona</v>
      </c>
      <c r="Q10" s="30" t="str">
        <f>IFERROR(VLOOKUP(Q$6&amp;$P$5&amp;$J10,$A$3:$F$14,6,0),"")</f>
        <v/>
      </c>
      <c r="R10" s="30" t="str">
        <f>IFERROR(VLOOKUP(R$6&amp;$P$5&amp;$J10,$A$3:$F$14,6,0),"")</f>
        <v/>
      </c>
      <c r="T10" s="30" t="str">
        <f>IFERROR(VLOOKUP(T$6&amp;$T$5&amp;$J10,$A$3:$F$14,6,0),"")</f>
        <v/>
      </c>
      <c r="U10" s="30" t="str">
        <f>IFERROR(VLOOKUP(U$6&amp;$T$5&amp;$J10,$A$3:$F$14,6,0),"")</f>
        <v/>
      </c>
      <c r="V10" s="30" t="str">
        <f>IFERROR(VLOOKUP(V$6&amp;$T$5&amp;$J10,$A$3:$F$14,6,0),"")</f>
        <v/>
      </c>
      <c r="X10" s="30" t="str">
        <f>IFERROR(VLOOKUP(X$6&amp;$X$5&amp;$J10,$A$3:$F$14,6,0),"")</f>
        <v/>
      </c>
      <c r="Y10" s="30" t="str">
        <f>IFERROR(VLOOKUP(Y$6&amp;$X$5&amp;$J10,$A$3:$F$14,6,0),"")</f>
        <v/>
      </c>
      <c r="Z10" s="30" t="str">
        <f>IFERROR(VLOOKUP(Z$6&amp;$X$5&amp;$J10,$A$3:$F$14,6,0),"")</f>
        <v/>
      </c>
    </row>
    <row r="11" spans="1:26" ht="15" customHeight="1" x14ac:dyDescent="0.25">
      <c r="A11" s="29" t="str">
        <f>+Tabla1[[#This Row],[NOMBRE]]&amp;Tabla1[[#This Row],[DIA]]&amp;Tabla1[[#This Row],[HORA]]</f>
        <v>maria416710.458333333333333</v>
      </c>
      <c r="C11" s="8" t="s">
        <v>2</v>
      </c>
      <c r="D11" s="9">
        <v>41671</v>
      </c>
      <c r="E11" s="10">
        <v>0.45833333333333298</v>
      </c>
      <c r="F11" s="8" t="s">
        <v>6</v>
      </c>
      <c r="J11" s="31">
        <v>0.5</v>
      </c>
      <c r="L11" s="30" t="str">
        <f>IFERROR(VLOOKUP(L$6&amp;$L$5&amp;$J11,$A$3:$F$14,6,0),"")</f>
        <v/>
      </c>
      <c r="M11" s="30" t="str">
        <f>IFERROR(VLOOKUP(M$6&amp;$L$5&amp;$J11,$A$3:$F$14,6,0),"")</f>
        <v/>
      </c>
      <c r="N11" s="30" t="str">
        <f>IFERROR(VLOOKUP(N$6&amp;$L$5&amp;$J11,$A$3:$F$14,6,0),"")</f>
        <v/>
      </c>
      <c r="P11" s="30" t="str">
        <f>IFERROR(VLOOKUP(P$6&amp;$P$5&amp;$J11,$A$3:$F$14,6,0),"")</f>
        <v/>
      </c>
      <c r="Q11" s="30" t="str">
        <f>IFERROR(VLOOKUP(Q$6&amp;$P$5&amp;$J11,$A$3:$F$14,6,0),"")</f>
        <v/>
      </c>
      <c r="R11" s="30" t="str">
        <f>IFERROR(VLOOKUP(R$6&amp;$P$5&amp;$J11,$A$3:$F$14,6,0),"")</f>
        <v>toledo</v>
      </c>
      <c r="T11" s="30" t="str">
        <f>IFERROR(VLOOKUP(T$6&amp;$T$5&amp;$J11,$A$3:$F$14,6,0),"")</f>
        <v>gerona</v>
      </c>
      <c r="U11" s="30" t="str">
        <f>IFERROR(VLOOKUP(U$6&amp;$T$5&amp;$J11,$A$3:$F$14,6,0),"")</f>
        <v/>
      </c>
      <c r="V11" s="30" t="str">
        <f>IFERROR(VLOOKUP(V$6&amp;$T$5&amp;$J11,$A$3:$F$14,6,0),"")</f>
        <v/>
      </c>
      <c r="X11" s="30" t="str">
        <f>IFERROR(VLOOKUP(X$6&amp;$X$5&amp;$J11,$A$3:$F$14,6,0),"")</f>
        <v/>
      </c>
      <c r="Y11" s="30" t="str">
        <f>IFERROR(VLOOKUP(Y$6&amp;$X$5&amp;$J11,$A$3:$F$14,6,0),"")</f>
        <v/>
      </c>
      <c r="Z11" s="30" t="str">
        <f>IFERROR(VLOOKUP(Z$6&amp;$X$5&amp;$J11,$A$3:$F$14,6,0),"")</f>
        <v/>
      </c>
    </row>
    <row r="12" spans="1:26" ht="15" customHeight="1" x14ac:dyDescent="0.25">
      <c r="A12" s="29" t="str">
        <f>+Tabla1[[#This Row],[NOMBRE]]&amp;Tabla1[[#This Row],[DIA]]&amp;Tabla1[[#This Row],[HORA]]</f>
        <v>maria416720.5</v>
      </c>
      <c r="C12" s="8" t="s">
        <v>2</v>
      </c>
      <c r="D12" s="9">
        <v>41672</v>
      </c>
      <c r="E12" s="10">
        <v>0.5</v>
      </c>
      <c r="F12" s="8" t="s">
        <v>6</v>
      </c>
      <c r="J12" s="31">
        <v>0.54166666666666696</v>
      </c>
      <c r="L12" s="30" t="str">
        <f>IFERROR(VLOOKUP(L$6&amp;$L$5&amp;$J12,$A$3:$F$14,6,0),"")</f>
        <v/>
      </c>
      <c r="M12" s="30" t="str">
        <f>IFERROR(VLOOKUP(M$6&amp;$L$5&amp;$J12,$A$3:$F$14,6,0),"")</f>
        <v/>
      </c>
      <c r="N12" s="30" t="str">
        <f>IFERROR(VLOOKUP(N$6&amp;$L$5&amp;$J12,$A$3:$F$14,6,0),"")</f>
        <v/>
      </c>
      <c r="P12" s="30" t="str">
        <f>IFERROR(VLOOKUP(P$6&amp;$P$5&amp;$J12,$A$3:$F$14,6,0),"")</f>
        <v/>
      </c>
      <c r="Q12" s="30" t="str">
        <f>IFERROR(VLOOKUP(Q$6&amp;$P$5&amp;$J12,$A$3:$F$14,6,0),"")</f>
        <v>albacete</v>
      </c>
      <c r="R12" s="30" t="str">
        <f>IFERROR(VLOOKUP(R$6&amp;$P$5&amp;$J12,$A$3:$F$14,6,0),"")</f>
        <v/>
      </c>
      <c r="T12" s="30" t="str">
        <f>IFERROR(VLOOKUP(T$6&amp;$T$5&amp;$J12,$A$3:$F$14,6,0),"")</f>
        <v/>
      </c>
      <c r="U12" s="30" t="str">
        <f>IFERROR(VLOOKUP(U$6&amp;$T$5&amp;$J12,$A$3:$F$14,6,0),"")</f>
        <v/>
      </c>
      <c r="V12" s="30" t="str">
        <f>IFERROR(VLOOKUP(V$6&amp;$T$5&amp;$J12,$A$3:$F$14,6,0),"")</f>
        <v>albacete</v>
      </c>
      <c r="X12" s="30" t="str">
        <f>IFERROR(VLOOKUP(X$6&amp;$X$5&amp;$J12,$A$3:$F$14,6,0),"")</f>
        <v/>
      </c>
      <c r="Y12" s="30" t="str">
        <f>IFERROR(VLOOKUP(Y$6&amp;$X$5&amp;$J12,$A$3:$F$14,6,0),"")</f>
        <v/>
      </c>
      <c r="Z12" s="30" t="str">
        <f>IFERROR(VLOOKUP(Z$6&amp;$X$5&amp;$J12,$A$3:$F$14,6,0),"")</f>
        <v/>
      </c>
    </row>
    <row r="13" spans="1:26" ht="15" customHeight="1" x14ac:dyDescent="0.25">
      <c r="A13" s="29" t="str">
        <f>+Tabla1[[#This Row],[NOMBRE]]&amp;Tabla1[[#This Row],[DIA]]&amp;Tabla1[[#This Row],[HORA]]</f>
        <v>maria416730.541666666666667</v>
      </c>
      <c r="C13" s="8" t="s">
        <v>2</v>
      </c>
      <c r="D13" s="9">
        <v>41673</v>
      </c>
      <c r="E13" s="10">
        <v>0.54166666666666696</v>
      </c>
      <c r="F13" s="8" t="s">
        <v>5</v>
      </c>
      <c r="J13" s="31">
        <v>0.58333333333333304</v>
      </c>
      <c r="L13" s="30" t="str">
        <f>IFERROR(VLOOKUP(L$6&amp;$L$5&amp;$J13,$A$3:$F$14,6,0),"")</f>
        <v/>
      </c>
      <c r="M13" s="30" t="str">
        <f>IFERROR(VLOOKUP(M$6&amp;$L$5&amp;$J13,$A$3:$F$14,6,0),"")</f>
        <v/>
      </c>
      <c r="N13" s="30" t="str">
        <f>IFERROR(VLOOKUP(N$6&amp;$L$5&amp;$J13,$A$3:$F$14,6,0),"")</f>
        <v/>
      </c>
      <c r="P13" s="30" t="str">
        <f>IFERROR(VLOOKUP(P$6&amp;$P$5&amp;$J13,$A$3:$F$14,6,0),"")</f>
        <v/>
      </c>
      <c r="Q13" s="30" t="str">
        <f>IFERROR(VLOOKUP(Q$6&amp;$P$5&amp;$J13,$A$3:$F$14,6,0),"")</f>
        <v/>
      </c>
      <c r="R13" s="30" t="str">
        <f>IFERROR(VLOOKUP(R$6&amp;$P$5&amp;$J13,$A$3:$F$14,6,0),"")</f>
        <v/>
      </c>
      <c r="T13" s="30" t="str">
        <f>IFERROR(VLOOKUP(T$6&amp;$T$5&amp;$J13,$A$3:$F$14,6,0),"")</f>
        <v/>
      </c>
      <c r="U13" s="30" t="str">
        <f>IFERROR(VLOOKUP(U$6&amp;$T$5&amp;$J13,$A$3:$F$14,6,0),"")</f>
        <v>barcelona</v>
      </c>
      <c r="V13" s="30" t="str">
        <f>IFERROR(VLOOKUP(V$6&amp;$T$5&amp;$J13,$A$3:$F$14,6,0),"")</f>
        <v/>
      </c>
      <c r="X13" s="30" t="str">
        <f>IFERROR(VLOOKUP(X$6&amp;$X$5&amp;$J13,$A$3:$F$14,6,0),"")</f>
        <v/>
      </c>
      <c r="Y13" s="30" t="str">
        <f>IFERROR(VLOOKUP(Y$6&amp;$X$5&amp;$J13,$A$3:$F$14,6,0),"")</f>
        <v/>
      </c>
      <c r="Z13" s="30" t="str">
        <f>IFERROR(VLOOKUP(Z$6&amp;$X$5&amp;$J13,$A$3:$F$14,6,0),"")</f>
        <v>toledo</v>
      </c>
    </row>
    <row r="14" spans="1:26" ht="15" customHeight="1" x14ac:dyDescent="0.25">
      <c r="A14" s="29" t="str">
        <f>+Tabla1[[#This Row],[NOMBRE]]&amp;Tabla1[[#This Row],[DIA]]&amp;Tabla1[[#This Row],[HORA]]</f>
        <v>maria416740.583333333333333</v>
      </c>
      <c r="C14" s="8" t="s">
        <v>2</v>
      </c>
      <c r="D14" s="9">
        <v>41674</v>
      </c>
      <c r="E14" s="10">
        <v>0.58333333333333304</v>
      </c>
      <c r="F14" s="8" t="s">
        <v>6</v>
      </c>
      <c r="J14" s="31">
        <v>0.625</v>
      </c>
      <c r="L14" s="30" t="str">
        <f>IFERROR(VLOOKUP(L$6&amp;$L$5&amp;$J14,$A$3:$F$14,6,0),"")</f>
        <v/>
      </c>
      <c r="M14" s="30" t="str">
        <f>IFERROR(VLOOKUP(M$6&amp;$L$5&amp;$J14,$A$3:$F$14,6,0),"")</f>
        <v/>
      </c>
      <c r="N14" s="30" t="str">
        <f>IFERROR(VLOOKUP(N$6&amp;$L$5&amp;$J14,$A$3:$F$14,6,0),"")</f>
        <v/>
      </c>
      <c r="P14" s="30" t="str">
        <f>IFERROR(VLOOKUP(P$6&amp;$P$5&amp;$J14,$A$3:$F$14,6,0),"")</f>
        <v/>
      </c>
      <c r="Q14" s="30" t="str">
        <f>IFERROR(VLOOKUP(Q$6&amp;$P$5&amp;$J14,$A$3:$F$14,6,0),"")</f>
        <v/>
      </c>
      <c r="R14" s="30" t="str">
        <f>IFERROR(VLOOKUP(R$6&amp;$P$5&amp;$J14,$A$3:$F$14,6,0),"")</f>
        <v/>
      </c>
      <c r="T14" s="30" t="str">
        <f>IFERROR(VLOOKUP(T$6&amp;$T$5&amp;$J14,$A$3:$F$14,6,0),"")</f>
        <v/>
      </c>
      <c r="U14" s="30" t="str">
        <f>IFERROR(VLOOKUP(U$6&amp;$T$5&amp;$J14,$A$3:$F$14,6,0),"")</f>
        <v/>
      </c>
      <c r="V14" s="30" t="str">
        <f>IFERROR(VLOOKUP(V$6&amp;$T$5&amp;$J14,$A$3:$F$14,6,0),"")</f>
        <v/>
      </c>
      <c r="X14" s="30" t="str">
        <f>IFERROR(VLOOKUP(X$6&amp;$X$5&amp;$J14,$A$3:$F$14,6,0),"")</f>
        <v/>
      </c>
      <c r="Y14" s="30" t="str">
        <f>IFERROR(VLOOKUP(Y$6&amp;$X$5&amp;$J14,$A$3:$F$14,6,0),"")</f>
        <v/>
      </c>
      <c r="Z14" s="30" t="str">
        <f>IFERROR(VLOOKUP(Z$6&amp;$X$5&amp;$J14,$A$3:$F$14,6,0),"")</f>
        <v/>
      </c>
    </row>
    <row r="16" spans="1:26" ht="15.75" thickBot="1" x14ac:dyDescent="0.3">
      <c r="C16" s="1" t="s">
        <v>17</v>
      </c>
    </row>
    <row r="17" spans="3:8" ht="15.75" thickBot="1" x14ac:dyDescent="0.3">
      <c r="C17" s="11" t="s">
        <v>11</v>
      </c>
      <c r="D17" s="12">
        <v>41671</v>
      </c>
      <c r="E17" s="12">
        <v>41672</v>
      </c>
      <c r="F17" s="12">
        <v>41673</v>
      </c>
      <c r="G17" s="13">
        <v>41674</v>
      </c>
    </row>
    <row r="18" spans="3:8" x14ac:dyDescent="0.25">
      <c r="C18" s="14">
        <v>0.375</v>
      </c>
      <c r="D18" s="15" t="s">
        <v>3</v>
      </c>
      <c r="E18" s="16"/>
      <c r="F18" s="17" t="s">
        <v>4</v>
      </c>
      <c r="G18" s="18"/>
    </row>
    <row r="19" spans="3:8" x14ac:dyDescent="0.25">
      <c r="C19" s="14">
        <v>0.41666666666666702</v>
      </c>
      <c r="D19" s="16"/>
      <c r="E19" s="15" t="s">
        <v>4</v>
      </c>
      <c r="F19" s="16"/>
      <c r="G19" s="19" t="s">
        <v>5</v>
      </c>
    </row>
    <row r="20" spans="3:8" x14ac:dyDescent="0.25">
      <c r="C20" s="14">
        <v>0.45833333333333298</v>
      </c>
      <c r="D20" s="20" t="s">
        <v>6</v>
      </c>
      <c r="E20" s="15" t="s">
        <v>3</v>
      </c>
      <c r="F20" s="16"/>
      <c r="G20" s="18"/>
    </row>
    <row r="21" spans="3:8" x14ac:dyDescent="0.25">
      <c r="C21" s="14">
        <v>0.5</v>
      </c>
      <c r="D21" s="16"/>
      <c r="E21" s="20" t="s">
        <v>6</v>
      </c>
      <c r="F21" s="15" t="s">
        <v>3</v>
      </c>
      <c r="G21" s="18"/>
    </row>
    <row r="22" spans="3:8" x14ac:dyDescent="0.25">
      <c r="C22" s="14">
        <v>0.54166666666666696</v>
      </c>
      <c r="D22" s="16"/>
      <c r="E22" s="17" t="s">
        <v>5</v>
      </c>
      <c r="F22" s="20" t="s">
        <v>6</v>
      </c>
      <c r="G22" s="18"/>
    </row>
    <row r="23" spans="3:8" x14ac:dyDescent="0.25">
      <c r="C23" s="14">
        <v>0.58333333333333304</v>
      </c>
      <c r="D23" s="16"/>
      <c r="E23" s="16"/>
      <c r="F23" s="17" t="s">
        <v>4</v>
      </c>
      <c r="G23" s="21" t="s">
        <v>6</v>
      </c>
    </row>
    <row r="24" spans="3:8" ht="15.75" thickBot="1" x14ac:dyDescent="0.3">
      <c r="C24" s="22">
        <v>0.625</v>
      </c>
      <c r="D24" s="23"/>
      <c r="E24" s="23"/>
      <c r="F24" s="23"/>
      <c r="G24" s="24"/>
    </row>
    <row r="27" spans="3:8" x14ac:dyDescent="0.25">
      <c r="C27" s="1" t="s">
        <v>18</v>
      </c>
    </row>
    <row r="28" spans="3:8" x14ac:dyDescent="0.25">
      <c r="C28" s="25" t="s">
        <v>16</v>
      </c>
      <c r="D28" s="25" t="s">
        <v>15</v>
      </c>
    </row>
    <row r="29" spans="3:8" x14ac:dyDescent="0.25">
      <c r="C29" s="25" t="s">
        <v>13</v>
      </c>
      <c r="D29" s="26">
        <v>41671</v>
      </c>
      <c r="E29" s="26">
        <v>41672</v>
      </c>
      <c r="F29" s="26">
        <v>41673</v>
      </c>
      <c r="G29" s="26">
        <v>41674</v>
      </c>
      <c r="H29" s="26" t="s">
        <v>14</v>
      </c>
    </row>
    <row r="30" spans="3:8" x14ac:dyDescent="0.25">
      <c r="C30" s="27">
        <v>0.375</v>
      </c>
      <c r="D30" s="28">
        <v>1</v>
      </c>
      <c r="E30" s="28"/>
      <c r="F30" s="28">
        <v>1</v>
      </c>
      <c r="G30" s="28"/>
      <c r="H30" s="28">
        <v>2</v>
      </c>
    </row>
    <row r="31" spans="3:8" x14ac:dyDescent="0.25">
      <c r="C31" s="27">
        <v>0.41666666666666669</v>
      </c>
      <c r="D31" s="28"/>
      <c r="E31" s="28">
        <v>1</v>
      </c>
      <c r="F31" s="28"/>
      <c r="G31" s="28">
        <v>1</v>
      </c>
      <c r="H31" s="28">
        <v>2</v>
      </c>
    </row>
    <row r="32" spans="3:8" x14ac:dyDescent="0.25">
      <c r="C32" s="27">
        <v>0.45833333333333331</v>
      </c>
      <c r="D32" s="28">
        <v>1</v>
      </c>
      <c r="E32" s="28">
        <v>1</v>
      </c>
      <c r="F32" s="28"/>
      <c r="G32" s="28"/>
      <c r="H32" s="28">
        <v>2</v>
      </c>
    </row>
    <row r="33" spans="3:8" x14ac:dyDescent="0.25">
      <c r="C33" s="27">
        <v>0.5</v>
      </c>
      <c r="D33" s="28"/>
      <c r="E33" s="28">
        <v>1</v>
      </c>
      <c r="F33" s="28">
        <v>1</v>
      </c>
      <c r="G33" s="28"/>
      <c r="H33" s="28">
        <v>2</v>
      </c>
    </row>
    <row r="34" spans="3:8" x14ac:dyDescent="0.25">
      <c r="C34" s="27">
        <v>0.54166666666666663</v>
      </c>
      <c r="D34" s="28"/>
      <c r="E34" s="28">
        <v>1</v>
      </c>
      <c r="F34" s="28">
        <v>1</v>
      </c>
      <c r="G34" s="28"/>
      <c r="H34" s="28">
        <v>2</v>
      </c>
    </row>
    <row r="35" spans="3:8" x14ac:dyDescent="0.25">
      <c r="C35" s="27">
        <v>0.58333333333333337</v>
      </c>
      <c r="D35" s="28"/>
      <c r="E35" s="28"/>
      <c r="F35" s="28">
        <v>1</v>
      </c>
      <c r="G35" s="28">
        <v>1</v>
      </c>
      <c r="H35" s="28">
        <v>2</v>
      </c>
    </row>
    <row r="36" spans="3:8" x14ac:dyDescent="0.25">
      <c r="C36" s="27" t="s">
        <v>14</v>
      </c>
      <c r="D36" s="28">
        <v>2</v>
      </c>
      <c r="E36" s="28">
        <v>4</v>
      </c>
      <c r="F36" s="28">
        <v>4</v>
      </c>
      <c r="G36" s="28">
        <v>2</v>
      </c>
      <c r="H36" s="28">
        <v>12</v>
      </c>
    </row>
  </sheetData>
  <mergeCells count="4">
    <mergeCell ref="L5:N5"/>
    <mergeCell ref="P5:R5"/>
    <mergeCell ref="T5:V5"/>
    <mergeCell ref="X5:Z5"/>
  </mergeCells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Hoja4</vt:lpstr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Victor Aguilar Paulin</cp:lastModifiedBy>
  <dcterms:created xsi:type="dcterms:W3CDTF">2014-05-13T12:35:30Z</dcterms:created>
  <dcterms:modified xsi:type="dcterms:W3CDTF">2014-05-15T05:24:08Z</dcterms:modified>
</cp:coreProperties>
</file>