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8235"/>
  </bookViews>
  <sheets>
    <sheet name="DEUDORES" sheetId="3" r:id="rId1"/>
    <sheet name="CONTROL" sheetId="1" r:id="rId2"/>
  </sheets>
  <calcPr calcId="152511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M2" i="1"/>
  <c r="O2" i="1"/>
  <c r="P2" i="1"/>
  <c r="N2" i="1"/>
</calcChain>
</file>

<file path=xl/sharedStrings.xml><?xml version="1.0" encoding="utf-8"?>
<sst xmlns="http://schemas.openxmlformats.org/spreadsheetml/2006/main" count="36" uniqueCount="28">
  <si>
    <t>Producto</t>
  </si>
  <si>
    <t>Diseño</t>
  </si>
  <si>
    <t>Fecha compra</t>
  </si>
  <si>
    <t>$ Compra</t>
  </si>
  <si>
    <t>En Stock</t>
  </si>
  <si>
    <t>Motivo</t>
  </si>
  <si>
    <t>$ Venta</t>
  </si>
  <si>
    <t>Fecha Venta</t>
  </si>
  <si>
    <t>Ganancia</t>
  </si>
  <si>
    <t>Sin 10%</t>
  </si>
  <si>
    <t>NO</t>
  </si>
  <si>
    <t>PAGADO</t>
  </si>
  <si>
    <t>DEUDOR</t>
  </si>
  <si>
    <t>CODIGO</t>
  </si>
  <si>
    <t>VENTA</t>
  </si>
  <si>
    <t>CAMBIO</t>
  </si>
  <si>
    <t>REGALO G</t>
  </si>
  <si>
    <t>DEVOLUCION</t>
  </si>
  <si>
    <t>PROMO</t>
  </si>
  <si>
    <t>Con 60%</t>
  </si>
  <si>
    <t>Con 80%</t>
  </si>
  <si>
    <t>SI</t>
  </si>
  <si>
    <t>Mes</t>
  </si>
  <si>
    <t>ce01</t>
  </si>
  <si>
    <t>Camisa</t>
  </si>
  <si>
    <t>Esco Negra</t>
  </si>
  <si>
    <t>FERNANDO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</si>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</sst>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&quot;\ * #,##0.00_ ;_ &quot;$&quot;\ * \-#,##0.00_ ;_ &quot;$&quot;\ * &quot;-&quot;??_ ;_ @_ "/>
    <numFmt numFmtId="165" formatCode="mmm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165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pivotButton="1"/>
    <xf numFmtId="164" fontId="0" fillId="0" borderId="0" xfId="0" applyNumberFormat="1"/>
    <xf numFmtId="16" fontId="0" fillId="0" borderId="0" xfId="0" applyNumberFormat="1"/>
  </cellXfs>
  <cellStyles count="2">
    <cellStyle name="Moneda" xfId="1" builtinId="4"/>
    <cellStyle name="Normal" xfId="0" builtinId="0"/>
  </cellStyles>
  <dxfs count="1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_ &quot;$&quot;\ * #,##0.00_ ;_ &quot;$&quot;\ * \-#,##0.00_ ;_ &quot;$&quot;\ * &quot;-&quot;??_ ;_ @_ "/>
      <alignment horizontal="center" vertical="bottom" textRotation="0" wrapText="0" indent="0" justifyLastLine="0" shrinkToFit="0" readingOrder="0"/>
    </dxf>
    <dxf>
      <numFmt numFmtId="164" formatCode="_ &quot;$&quot;\ * #,##0.00_ ;_ &quot;$&quot;\ * \-#,##0.00_ ;_ &quot;$&quot;\ * &quot;-&quot;??_ ;_ @_ "/>
      <alignment horizontal="center" vertical="bottom" textRotation="0" wrapText="0" indent="0" justifyLastLine="0" shrinkToFit="0" readingOrder="0"/>
    </dxf>
    <dxf>
      <numFmt numFmtId="164" formatCode="_ &quot;$&quot;\ * #,##0.00_ ;_ &quot;$&quot;\ * \-#,##0.00_ ;_ &quot;$&quot;\ * &quot;-&quot;??_ ;_ @_ 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numFmt numFmtId="165" formatCode="mmm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1" formatCode="dd\-mmm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numFmt numFmtId="21" formatCode="dd\-mmm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io Reyes Herbozo" refreshedDate="41791.932900115738" createdVersion="4" refreshedVersion="4" minRefreshableVersion="3" recordCount="1">
  <cacheSource type="worksheet">
    <worksheetSource name="Tabla1"/>
  </cacheSource>
  <cacheFields count="16">
    <cacheField name="CODIGO" numFmtId="0">
      <sharedItems/>
    </cacheField>
    <cacheField name="Producto" numFmtId="0">
      <sharedItems/>
    </cacheField>
    <cacheField name="Diseño" numFmtId="0">
      <sharedItems/>
    </cacheField>
    <cacheField name="Fecha compra" numFmtId="16">
      <sharedItems containsSemiMixedTypes="0" containsNonDate="0" containsDate="1" containsString="0" minDate="2014-05-10T00:00:00" maxDate="2014-05-11T00:00:00"/>
    </cacheField>
    <cacheField name="$ Compra" numFmtId="164">
      <sharedItems containsSemiMixedTypes="0" containsString="0" containsNumber="1" containsInteger="1" minValue="100" maxValue="100"/>
    </cacheField>
    <cacheField name="En Stock" numFmtId="0">
      <sharedItems/>
    </cacheField>
    <cacheField name="Motivo" numFmtId="0">
      <sharedItems containsNonDate="0" containsString="0" containsBlank="1"/>
    </cacheField>
    <cacheField name="$ Venta" numFmtId="164">
      <sharedItems containsSemiMixedTypes="0" containsString="0" containsNumber="1" containsInteger="1" minValue="160" maxValue="160" count="1">
        <n v="160"/>
      </sharedItems>
    </cacheField>
    <cacheField name="Fecha Venta" numFmtId="16">
      <sharedItems containsSemiMixedTypes="0" containsNonDate="0" containsDate="1" containsString="0" minDate="2014-11-27T00:00:00" maxDate="2014-11-28T00:00:00" count="1">
        <d v="2014-11-27T00:00:00"/>
      </sharedItems>
    </cacheField>
    <cacheField name="PAGADO" numFmtId="0">
      <sharedItems count="1">
        <s v="NO"/>
      </sharedItems>
    </cacheField>
    <cacheField name="DEUDOR" numFmtId="0">
      <sharedItems count="1">
        <s v="FERNANDO"/>
      </sharedItems>
    </cacheField>
    <cacheField name="Mes" numFmtId="165">
      <sharedItems containsSemiMixedTypes="0" containsNonDate="0" containsDate="1" containsString="0" minDate="2014-11-27T00:00:00" maxDate="2014-11-28T00:00:00"/>
    </cacheField>
    <cacheField name="Ganancia" numFmtId="164">
      <sharedItems/>
    </cacheField>
    <cacheField name="Con 60%" numFmtId="164">
      <sharedItems containsSemiMixedTypes="0" containsString="0" containsNumber="1" containsInteger="1" minValue="160" maxValue="160"/>
    </cacheField>
    <cacheField name="Sin 10%" numFmtId="164">
      <sharedItems containsSemiMixedTypes="0" containsString="0" containsNumber="1" containsInteger="1" minValue="144" maxValue="144"/>
    </cacheField>
    <cacheField name="Con 80%" numFmtId="164">
      <sharedItems containsSemiMixedTypes="0" containsString="0" containsNumber="1" containsInteger="1" minValue="180" maxValue="1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s v="ce01"/>
    <s v="Camisa"/>
    <s v="Esco Negra"/>
    <d v="2014-05-10T00:00:00"/>
    <n v="100"/>
    <s v="SI"/>
    <m/>
    <x v="0"/>
    <x v="0"/>
    <x v="0"/>
    <x v="0"/>
    <d v="2014-11-27T00:00:00"/>
    <s v=""/>
    <n v="160"/>
    <n v="144"/>
    <n v="1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4" minRefreshableVersion="3" itemPrintTitles="1" createdVersion="4" indent="0" compact="0" compactData="0" multipleFieldFilters="0">
  <location ref="A3:C5" firstHeaderRow="1" firstDataRow="1" firstDataCol="3" rowPageCount="1" colPageCount="1"/>
  <pivotFields count="16">
    <pivotField compact="0" outline="0" showAll="0" defaultSubtotal="0"/>
    <pivotField compact="0" outline="0" showAll="0" defaultSubtotal="0"/>
    <pivotField compact="0" outline="0" showAll="0" defaultSubtotal="0"/>
    <pivotField compact="0" numFmtId="16" outline="0" showAll="0" defaultSubtotal="0"/>
    <pivotField compact="0" numFmtId="164" outline="0" showAll="0" defaultSubtotal="0"/>
    <pivotField compact="0" outline="0" showAll="0" defaultSubtotal="0"/>
    <pivotField compact="0" outline="0" showAll="0" defaultSubtotal="0"/>
    <pivotField axis="axisRow" compact="0" numFmtId="164" outline="0" showAll="0" defaultSubtotal="0">
      <items count="1">
        <item x="0"/>
      </items>
    </pivotField>
    <pivotField axis="axisRow" compact="0" numFmtId="16" outline="0" showAll="0" defaultSubtotal="0">
      <items count="1">
        <item x="0"/>
      </items>
    </pivotField>
    <pivotField axis="axisPage" compact="0" outline="0" showAll="0" defaultSubtotal="0">
      <items count="1">
        <item x="0"/>
      </items>
    </pivotField>
    <pivotField axis="axisRow" compact="0" outline="0" showAll="0" defaultSubtotal="0">
      <items count="1">
        <item x="0"/>
      </items>
    </pivotField>
    <pivotField compact="0" numFmtId="165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</pivotFields>
  <rowFields count="3">
    <field x="10"/>
    <field x="7"/>
    <field x="8"/>
  </rowFields>
  <rowItems count="2">
    <i>
      <x/>
      <x/>
      <x/>
    </i>
    <i t="grand">
      <x/>
    </i>
  </rowItems>
  <colItems count="1">
    <i/>
  </colItems>
  <pageFields count="1">
    <pageField fld="9" item="0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1" displayName="Tabla1" ref="A1:P2" totalsRowShown="0" headerRowDxfId="0" dataDxfId="1">
  <autoFilter ref="A1:P2"/>
  <tableColumns count="16">
    <tableColumn id="1" name="CODIGO" dataDxfId="17"/>
    <tableColumn id="2" name="Producto" dataDxfId="16"/>
    <tableColumn id="3" name="Diseño" dataDxfId="15"/>
    <tableColumn id="4" name="Fecha compra" dataDxfId="14"/>
    <tableColumn id="5" name="$ Compra" dataDxfId="13" dataCellStyle="Moneda"/>
    <tableColumn id="6" name="En Stock" dataDxfId="12"/>
    <tableColumn id="7" name="Motivo" dataDxfId="11"/>
    <tableColumn id="8" name="$ Venta" dataDxfId="10" dataCellStyle="Moneda"/>
    <tableColumn id="9" name="Fecha Venta" dataDxfId="9"/>
    <tableColumn id="10" name="PAGADO" dataDxfId="8"/>
    <tableColumn id="11" name="DEUDOR" dataDxfId="7"/>
    <tableColumn id="12" name="Mes" dataDxfId="6">
      <calculatedColumnFormula>IF(I2="","",I2)</calculatedColumnFormula>
    </tableColumn>
    <tableColumn id="13" name="Ganancia" dataDxfId="5" dataCellStyle="Moneda">
      <calculatedColumnFormula>IF(J2="SI",H2-E2,"")</calculatedColumnFormula>
    </tableColumn>
    <tableColumn id="14" name="Con 60%" dataDxfId="4">
      <calculatedColumnFormula>(E2*0.6)+E2</calculatedColumnFormula>
    </tableColumn>
    <tableColumn id="15" name="Sin 10%" dataDxfId="3">
      <calculatedColumnFormula>H2-(H2*0.1)</calculatedColumnFormula>
    </tableColumn>
    <tableColumn id="16" name="Con 80%" dataDxfId="2">
      <calculatedColumnFormula>(E2*0.8)+E2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14" sqref="B14"/>
    </sheetView>
  </sheetViews>
  <sheetFormatPr baseColWidth="10" defaultRowHeight="15" x14ac:dyDescent="0.25"/>
  <cols>
    <col min="1" max="1" width="17.5703125" bestFit="1" customWidth="1"/>
    <col min="2" max="2" width="37.28515625" customWidth="1"/>
    <col min="3" max="3" width="24.28515625" customWidth="1"/>
  </cols>
  <sheetData>
    <row r="1" spans="1:3" x14ac:dyDescent="0.25">
      <c r="A1" s="6" t="s">
        <v>11</v>
      </c>
      <c r="B1" t="s">
        <v>10</v>
      </c>
    </row>
    <row r="3" spans="1:3" x14ac:dyDescent="0.25">
      <c r="A3" s="6" t="s">
        <v>12</v>
      </c>
      <c r="B3" s="6" t="s">
        <v>6</v>
      </c>
      <c r="C3" s="6" t="s">
        <v>7</v>
      </c>
    </row>
    <row r="4" spans="1:3" x14ac:dyDescent="0.25">
      <c r="A4" t="s">
        <v>26</v>
      </c>
      <c r="B4" s="7">
        <v>160</v>
      </c>
      <c r="C4" s="8">
        <v>41970</v>
      </c>
    </row>
    <row r="5" spans="1:3" x14ac:dyDescent="0.25">
      <c r="A5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"/>
  <sheetViews>
    <sheetView workbookViewId="0">
      <selection activeCell="I2" sqref="I2"/>
    </sheetView>
  </sheetViews>
  <sheetFormatPr baseColWidth="10" defaultRowHeight="15" x14ac:dyDescent="0.25"/>
  <cols>
    <col min="1" max="3" width="11.42578125" style="1"/>
    <col min="4" max="4" width="15.28515625" style="1" customWidth="1"/>
    <col min="5" max="5" width="12.28515625" style="2" customWidth="1"/>
    <col min="6" max="7" width="11.42578125" style="1"/>
    <col min="8" max="8" width="11.42578125" style="2"/>
    <col min="9" max="9" width="14" style="1" customWidth="1"/>
    <col min="10" max="10" width="11.42578125" style="1"/>
    <col min="11" max="11" width="25.7109375" style="1" customWidth="1"/>
    <col min="12" max="12" width="8.5703125" style="3" customWidth="1"/>
    <col min="13" max="13" width="12" style="2" customWidth="1"/>
    <col min="14" max="27" width="11.42578125" style="1"/>
    <col min="28" max="28" width="12.7109375" style="1" bestFit="1" customWidth="1"/>
    <col min="29" max="16384" width="11.42578125" style="1"/>
  </cols>
  <sheetData>
    <row r="1" spans="1:29" x14ac:dyDescent="0.25">
      <c r="A1" s="1" t="s">
        <v>13</v>
      </c>
      <c r="B1" s="1" t="s">
        <v>0</v>
      </c>
      <c r="C1" s="1" t="s">
        <v>1</v>
      </c>
      <c r="D1" s="1" t="s">
        <v>2</v>
      </c>
      <c r="E1" s="2" t="s">
        <v>3</v>
      </c>
      <c r="F1" s="1" t="s">
        <v>4</v>
      </c>
      <c r="G1" s="1" t="s">
        <v>5</v>
      </c>
      <c r="H1" s="2" t="s">
        <v>6</v>
      </c>
      <c r="I1" s="1" t="s">
        <v>7</v>
      </c>
      <c r="J1" s="1" t="s">
        <v>11</v>
      </c>
      <c r="K1" s="1" t="s">
        <v>12</v>
      </c>
      <c r="L1" s="3" t="s">
        <v>22</v>
      </c>
      <c r="M1" s="2" t="s">
        <v>8</v>
      </c>
      <c r="N1" s="1" t="s">
        <v>19</v>
      </c>
      <c r="O1" s="1" t="s">
        <v>9</v>
      </c>
      <c r="P1" s="1" t="s">
        <v>20</v>
      </c>
      <c r="AB1" s="1" t="s">
        <v>14</v>
      </c>
      <c r="AC1" s="1" t="s">
        <v>21</v>
      </c>
    </row>
    <row r="2" spans="1:29" x14ac:dyDescent="0.25">
      <c r="A2" s="1" t="s">
        <v>23</v>
      </c>
      <c r="B2" s="1" t="s">
        <v>24</v>
      </c>
      <c r="C2" s="1" t="s">
        <v>25</v>
      </c>
      <c r="D2" s="4">
        <v>41769</v>
      </c>
      <c r="E2" s="2">
        <v>100</v>
      </c>
      <c r="F2" s="1" t="s">
        <v>21</v>
      </c>
      <c r="H2" s="2">
        <v>160</v>
      </c>
      <c r="I2" s="4">
        <v>41970</v>
      </c>
      <c r="J2" s="1" t="s">
        <v>10</v>
      </c>
      <c r="K2" s="1" t="s">
        <v>26</v>
      </c>
      <c r="L2" s="3">
        <f>IF(I2="","",I2)</f>
        <v>41970</v>
      </c>
      <c r="M2" s="2" t="str">
        <f>IF(J2="SI",H2-E2,"")</f>
        <v/>
      </c>
      <c r="N2" s="5">
        <f>(E2*0.6)+E2</f>
        <v>160</v>
      </c>
      <c r="O2" s="5">
        <f>H2-(H2*0.1)</f>
        <v>144</v>
      </c>
      <c r="P2" s="5">
        <f>(E2*0.8)+E2</f>
        <v>180</v>
      </c>
      <c r="AB2" s="1" t="s">
        <v>15</v>
      </c>
      <c r="AC2" s="1" t="s">
        <v>10</v>
      </c>
    </row>
    <row r="3" spans="1:29" x14ac:dyDescent="0.25">
      <c r="AB3" s="1" t="s">
        <v>16</v>
      </c>
    </row>
    <row r="4" spans="1:29" x14ac:dyDescent="0.25">
      <c r="AB4" s="1" t="s">
        <v>17</v>
      </c>
    </row>
    <row r="5" spans="1:29" x14ac:dyDescent="0.25">
      <c r="AB5" s="1" t="s">
        <v>18</v>
      </c>
    </row>
  </sheetData>
  <dataValidations count="3">
    <dataValidation type="list" allowBlank="1" showInputMessage="1" showErrorMessage="1" errorTitle="No es un valor autorizado" error="Para agregar mas valores, ir a la columna AB y alli estan." sqref="G2">
      <formula1>$AB$1:$AB$5</formula1>
    </dataValidation>
    <dataValidation type="list" allowBlank="1" showInputMessage="1" showErrorMessage="1" errorTitle="SI o NO" error="Solo permite introducir SI o NO, esta celda sirve para control de stock permanente dentro del Showroom." sqref="F1:F1048576">
      <formula1>$AC$1:$AC$2</formula1>
    </dataValidation>
    <dataValidation type="list" allowBlank="1" showInputMessage="1" showErrorMessage="1" sqref="J2">
      <formula1>$AC$1:$AC$2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DEUDORES</vt:lpstr>
      <vt:lpstr>CONTROL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FER-XPS</dc:creator>
  <cp:lastModifiedBy>Mario Reyes Herbozo</cp:lastModifiedBy>
  <dcterms:created xsi:type="dcterms:W3CDTF">2014-05-28T20:53:54Z</dcterms:created>
  <dcterms:modified xsi:type="dcterms:W3CDTF">2014-06-02T03:25:17Z</dcterms:modified>
</cp:coreProperties>
</file>