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15" windowHeight="7740" activeTab="1"/>
  </bookViews>
  <sheets>
    <sheet name="MATRIZ" sheetId="1" r:id="rId1"/>
    <sheet name="Resultado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C10" i="2" l="1"/>
  <c r="C11" i="2"/>
  <c r="C12" i="2"/>
  <c r="C13" i="2"/>
  <c r="C14" i="2"/>
  <c r="C15" i="2"/>
  <c r="C16" i="2"/>
  <c r="C17" i="2"/>
  <c r="C18" i="2"/>
  <c r="C19" i="2"/>
  <c r="C20" i="2"/>
  <c r="C9" i="2"/>
  <c r="G3" i="1"/>
  <c r="G4" i="1" s="1"/>
  <c r="F4" i="1" s="1"/>
  <c r="G5" i="1" l="1"/>
  <c r="F5" i="1" s="1"/>
  <c r="F3" i="1"/>
  <c r="G6" i="1" l="1"/>
  <c r="F6" i="1" s="1"/>
  <c r="G7" i="1" l="1"/>
  <c r="G8" i="1" s="1"/>
  <c r="F7" i="1" l="1"/>
  <c r="F8" i="1"/>
  <c r="G9" i="1"/>
  <c r="F9" i="1" l="1"/>
  <c r="G10" i="1"/>
  <c r="G11" i="1" l="1"/>
  <c r="F10" i="1"/>
  <c r="G12" i="1" l="1"/>
  <c r="F11" i="1"/>
  <c r="F12" i="1" l="1"/>
</calcChain>
</file>

<file path=xl/sharedStrings.xml><?xml version="1.0" encoding="utf-8"?>
<sst xmlns="http://schemas.openxmlformats.org/spreadsheetml/2006/main" count="109" uniqueCount="24">
  <si>
    <t>AACEVED</t>
  </si>
  <si>
    <t>X21-PM-COR-VIS-ACCESO_IND_GEST</t>
  </si>
  <si>
    <t>Gerencia de Minas</t>
  </si>
  <si>
    <t>U. Pipa - SUAPI</t>
  </si>
  <si>
    <t>Jefe de Turno</t>
  </si>
  <si>
    <t>AACOSTAB</t>
  </si>
  <si>
    <t>X31-CO-COR-VIS-COSTOS_SINGG</t>
  </si>
  <si>
    <t>X31-HR-TTE-VIS-TM_TIEMPO</t>
  </si>
  <si>
    <t>X31-MM-COR-VIS-GENERAL_NO_ABAS</t>
  </si>
  <si>
    <t>X31-MM-COR-VIS-GNRAL_NO_ABAS-2</t>
  </si>
  <si>
    <t>X31-MM-COR-VIS-LOGISTICA</t>
  </si>
  <si>
    <t>X34-BS-TTE-ACT-IMPRESORA</t>
  </si>
  <si>
    <t>X41-HR-TTE-ACT-PA_OP_VACAC</t>
  </si>
  <si>
    <t>USUARIO</t>
  </si>
  <si>
    <t>PERFIL</t>
  </si>
  <si>
    <t>GERENCIA</t>
  </si>
  <si>
    <t>UNIDAD</t>
  </si>
  <si>
    <t>CARGO</t>
  </si>
  <si>
    <t>Resultado</t>
  </si>
  <si>
    <t>Cargo:</t>
  </si>
  <si>
    <t>Unidad:</t>
  </si>
  <si>
    <t>Gerencia</t>
  </si>
  <si>
    <t>X21-MM-COR-ACT-TRANS_ZM*</t>
  </si>
  <si>
    <t>Necesito que esta consulta, no me entregue valores duplicados, sólo valores únicos, será posible?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</si>
</sst>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thin">
        <color theme="9" tint="-0.499984740745262"/>
      </left>
      <right style="thin">
        <color theme="9" tint="-0.499984740745262"/>
      </right>
      <top style="hair">
        <color theme="9" tint="-0.499984740745262"/>
      </top>
      <bottom style="hair">
        <color theme="9" tint="-0.499984740745262"/>
      </bottom>
      <diagonal/>
    </border>
  </borders>
  <cellStyleXfs count="2">
    <xf numFmtId="0" fontId="0" fillId="0" borderId="0"/>
    <xf numFmtId="0" fontId="2" fillId="0" borderId="0"/>
  </cellStyleXfs>
  <cellXfs count="8">
    <xf numFmtId="0" fontId="0" fillId="0" borderId="0" xfId="0"/>
    <xf numFmtId="0" fontId="2" fillId="2" borderId="1" xfId="1" applyFill="1" applyBorder="1" applyAlignment="1">
      <alignment vertical="top"/>
    </xf>
    <xf numFmtId="0" fontId="2" fillId="3" borderId="1" xfId="1" applyFill="1" applyBorder="1" applyAlignment="1">
      <alignment vertical="top"/>
    </xf>
    <xf numFmtId="0" fontId="1" fillId="2" borderId="0" xfId="0" applyFont="1" applyFill="1" applyBorder="1" applyAlignment="1">
      <alignment horizontal="left"/>
    </xf>
    <xf numFmtId="0" fontId="0" fillId="2" borderId="0" xfId="0" applyFill="1"/>
    <xf numFmtId="0" fontId="1" fillId="2" borderId="0" xfId="0" applyFont="1" applyFill="1"/>
    <xf numFmtId="0" fontId="0" fillId="0" borderId="2" xfId="0" applyBorder="1" applyAlignment="1">
      <alignment horizontal="left"/>
    </xf>
    <xf numFmtId="0" fontId="0" fillId="3" borderId="2" xfId="0" applyFill="1" applyBorder="1" applyAlignment="1">
      <alignment horizontal="lef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2"/>
  <sheetViews>
    <sheetView workbookViewId="0">
      <selection activeCell="C18" sqref="C18"/>
    </sheetView>
  </sheetViews>
  <sheetFormatPr baseColWidth="10" defaultRowHeight="15" x14ac:dyDescent="0.25"/>
  <cols>
    <col min="1" max="1" width="11.140625" bestFit="1" customWidth="1"/>
    <col min="2" max="2" width="34.5703125" bestFit="1" customWidth="1"/>
    <col min="3" max="3" width="16.7109375" bestFit="1" customWidth="1"/>
    <col min="4" max="4" width="14.42578125" bestFit="1" customWidth="1"/>
    <col min="5" max="5" width="12" bestFit="1" customWidth="1"/>
    <col min="6" max="6" width="42.85546875" bestFit="1" customWidth="1"/>
    <col min="7" max="7" width="2" bestFit="1" customWidth="1"/>
    <col min="8" max="8" width="34.5703125" bestFit="1" customWidth="1"/>
  </cols>
  <sheetData>
    <row r="2" spans="1:8" x14ac:dyDescent="0.25">
      <c r="A2" t="s">
        <v>13</v>
      </c>
      <c r="B2" t="s">
        <v>14</v>
      </c>
      <c r="C2" t="s">
        <v>15</v>
      </c>
      <c r="D2" t="s">
        <v>16</v>
      </c>
      <c r="E2" t="s">
        <v>17</v>
      </c>
    </row>
    <row r="3" spans="1:8" x14ac:dyDescent="0.25">
      <c r="A3" s="2" t="s">
        <v>0</v>
      </c>
      <c r="B3" s="2" t="s">
        <v>1</v>
      </c>
      <c r="C3" s="1" t="s">
        <v>2</v>
      </c>
      <c r="D3" s="1" t="s">
        <v>3</v>
      </c>
      <c r="E3" s="1" t="s">
        <v>4</v>
      </c>
      <c r="F3" s="1" t="str">
        <f>C3&amp;D3&amp;E3&amp;G3</f>
        <v>Gerencia de MinasU. Pipa - SUAPIJefe de Turno1</v>
      </c>
      <c r="G3">
        <f>IF(C3&amp;D3&amp;E3=C2&amp;D2&amp;E2,G2+1,1)</f>
        <v>1</v>
      </c>
      <c r="H3" s="2" t="s">
        <v>1</v>
      </c>
    </row>
    <row r="4" spans="1:8" x14ac:dyDescent="0.25">
      <c r="A4" s="1" t="s">
        <v>0</v>
      </c>
      <c r="B4" s="1" t="s">
        <v>7</v>
      </c>
      <c r="C4" s="1" t="s">
        <v>2</v>
      </c>
      <c r="D4" s="1" t="s">
        <v>3</v>
      </c>
      <c r="E4" s="1" t="s">
        <v>4</v>
      </c>
      <c r="F4" s="1" t="str">
        <f>C4&amp;D4&amp;E4&amp;G4</f>
        <v>Gerencia de MinasU. Pipa - SUAPIJefe de Turno2</v>
      </c>
      <c r="G4">
        <f>IF(C4&amp;D4&amp;E4=C3&amp;D3&amp;E3,G3+1,1)</f>
        <v>2</v>
      </c>
      <c r="H4" s="1" t="s">
        <v>7</v>
      </c>
    </row>
    <row r="5" spans="1:8" x14ac:dyDescent="0.25">
      <c r="A5" s="2" t="s">
        <v>5</v>
      </c>
      <c r="B5" s="2" t="s">
        <v>1</v>
      </c>
      <c r="C5" s="1" t="s">
        <v>2</v>
      </c>
      <c r="D5" s="1" t="s">
        <v>3</v>
      </c>
      <c r="E5" s="1" t="s">
        <v>4</v>
      </c>
      <c r="F5" s="1" t="str">
        <f>C5&amp;D5&amp;E5&amp;G5</f>
        <v>Gerencia de MinasU. Pipa - SUAPIJefe de Turno3</v>
      </c>
      <c r="G5">
        <f>IF(C5&amp;D5&amp;E5=C4&amp;D4&amp;E4,G4+1,1)</f>
        <v>3</v>
      </c>
      <c r="H5" s="2" t="s">
        <v>1</v>
      </c>
    </row>
    <row r="6" spans="1:8" x14ac:dyDescent="0.25">
      <c r="A6" s="1" t="s">
        <v>5</v>
      </c>
      <c r="B6" s="1" t="s">
        <v>6</v>
      </c>
      <c r="C6" s="1" t="s">
        <v>2</v>
      </c>
      <c r="D6" s="1" t="s">
        <v>3</v>
      </c>
      <c r="E6" s="1" t="s">
        <v>4</v>
      </c>
      <c r="F6" s="1" t="str">
        <f>C6&amp;D6&amp;E6&amp;G6</f>
        <v>Gerencia de MinasU. Pipa - SUAPIJefe de Turno4</v>
      </c>
      <c r="G6">
        <f>IF(C6&amp;D6&amp;E6=C5&amp;D5&amp;E5,G5+1,1)</f>
        <v>4</v>
      </c>
      <c r="H6" s="1" t="s">
        <v>6</v>
      </c>
    </row>
    <row r="7" spans="1:8" x14ac:dyDescent="0.25">
      <c r="A7" s="1" t="s">
        <v>5</v>
      </c>
      <c r="B7" s="1" t="s">
        <v>7</v>
      </c>
      <c r="C7" s="1" t="s">
        <v>2</v>
      </c>
      <c r="D7" s="1" t="s">
        <v>3</v>
      </c>
      <c r="E7" s="1" t="s">
        <v>4</v>
      </c>
      <c r="F7" s="1" t="str">
        <f>C7&amp;D7&amp;E7&amp;G7</f>
        <v>Gerencia de MinasU. Pipa - SUAPIJefe de Turno5</v>
      </c>
      <c r="G7">
        <f>IF(C7&amp;D7&amp;E7=C6&amp;D6&amp;E6,G6+1,1)</f>
        <v>5</v>
      </c>
      <c r="H7" s="1" t="s">
        <v>7</v>
      </c>
    </row>
    <row r="8" spans="1:8" x14ac:dyDescent="0.25">
      <c r="A8" s="1" t="s">
        <v>5</v>
      </c>
      <c r="B8" s="1" t="s">
        <v>8</v>
      </c>
      <c r="C8" s="1" t="s">
        <v>2</v>
      </c>
      <c r="D8" s="1" t="s">
        <v>3</v>
      </c>
      <c r="E8" s="1" t="s">
        <v>4</v>
      </c>
      <c r="F8" s="1" t="str">
        <f>C8&amp;D8&amp;E8&amp;G8</f>
        <v>Gerencia de MinasU. Pipa - SUAPIJefe de Turno6</v>
      </c>
      <c r="G8">
        <f>IF(C8&amp;D8&amp;E8=C7&amp;D7&amp;E7,G7+1,1)</f>
        <v>6</v>
      </c>
      <c r="H8" s="1" t="s">
        <v>8</v>
      </c>
    </row>
    <row r="9" spans="1:8" x14ac:dyDescent="0.25">
      <c r="A9" s="1" t="s">
        <v>5</v>
      </c>
      <c r="B9" s="1" t="s">
        <v>9</v>
      </c>
      <c r="C9" s="1" t="s">
        <v>2</v>
      </c>
      <c r="D9" s="1" t="s">
        <v>3</v>
      </c>
      <c r="E9" s="1" t="s">
        <v>4</v>
      </c>
      <c r="F9" s="1" t="str">
        <f>C9&amp;D9&amp;E9&amp;G9</f>
        <v>Gerencia de MinasU. Pipa - SUAPIJefe de Turno7</v>
      </c>
      <c r="G9">
        <f>IF(C9&amp;D9&amp;E9=C8&amp;D8&amp;E8,G8+1,1)</f>
        <v>7</v>
      </c>
      <c r="H9" s="1" t="s">
        <v>9</v>
      </c>
    </row>
    <row r="10" spans="1:8" x14ac:dyDescent="0.25">
      <c r="A10" s="1" t="s">
        <v>5</v>
      </c>
      <c r="B10" s="1" t="s">
        <v>10</v>
      </c>
      <c r="C10" s="1" t="s">
        <v>2</v>
      </c>
      <c r="D10" s="1" t="s">
        <v>3</v>
      </c>
      <c r="E10" s="1" t="s">
        <v>4</v>
      </c>
      <c r="F10" s="1" t="str">
        <f>C10&amp;D10&amp;E10&amp;G10</f>
        <v>Gerencia de MinasU. Pipa - SUAPIJefe de Turno8</v>
      </c>
      <c r="G10">
        <f>IF(C10&amp;D10&amp;E10=C9&amp;D9&amp;E9,G9+1,1)</f>
        <v>8</v>
      </c>
      <c r="H10" s="1" t="s">
        <v>10</v>
      </c>
    </row>
    <row r="11" spans="1:8" x14ac:dyDescent="0.25">
      <c r="A11" s="1" t="s">
        <v>5</v>
      </c>
      <c r="B11" s="1" t="s">
        <v>11</v>
      </c>
      <c r="C11" s="1" t="s">
        <v>2</v>
      </c>
      <c r="D11" s="1" t="s">
        <v>3</v>
      </c>
      <c r="E11" s="1" t="s">
        <v>4</v>
      </c>
      <c r="F11" s="1" t="str">
        <f>C11&amp;D11&amp;E11&amp;G11</f>
        <v>Gerencia de MinasU. Pipa - SUAPIJefe de Turno9</v>
      </c>
      <c r="G11">
        <f>IF(C11&amp;D11&amp;E11=C10&amp;D10&amp;E10,G10+1,1)</f>
        <v>9</v>
      </c>
      <c r="H11" s="1" t="s">
        <v>11</v>
      </c>
    </row>
    <row r="12" spans="1:8" x14ac:dyDescent="0.25">
      <c r="A12" s="1" t="s">
        <v>5</v>
      </c>
      <c r="B12" s="1" t="s">
        <v>12</v>
      </c>
      <c r="C12" s="1" t="s">
        <v>2</v>
      </c>
      <c r="D12" s="1" t="s">
        <v>3</v>
      </c>
      <c r="E12" s="1" t="s">
        <v>4</v>
      </c>
      <c r="F12" s="1" t="str">
        <f>C12&amp;D12&amp;E12&amp;G12</f>
        <v>Gerencia de MinasU. Pipa - SUAPIJefe de Turno10</v>
      </c>
      <c r="G12">
        <f>IF(C12&amp;D12&amp;E12=C11&amp;D11&amp;E11,G11+1,1)</f>
        <v>10</v>
      </c>
      <c r="H12" s="1" t="s">
        <v>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0"/>
  <sheetViews>
    <sheetView tabSelected="1" workbookViewId="0">
      <selection activeCell="C11" sqref="C11:F11"/>
    </sheetView>
  </sheetViews>
  <sheetFormatPr baseColWidth="10" defaultRowHeight="15" x14ac:dyDescent="0.25"/>
  <cols>
    <col min="1" max="2" width="11.42578125" style="4"/>
    <col min="3" max="3" width="16.7109375" style="4" bestFit="1" customWidth="1"/>
    <col min="4" max="16384" width="11.42578125" style="4"/>
  </cols>
  <sheetData>
    <row r="2" spans="2:6" x14ac:dyDescent="0.25">
      <c r="B2" s="4" t="s">
        <v>18</v>
      </c>
    </row>
    <row r="4" spans="2:6" x14ac:dyDescent="0.25">
      <c r="B4" s="3" t="s">
        <v>19</v>
      </c>
      <c r="C4" s="1" t="s">
        <v>4</v>
      </c>
    </row>
    <row r="5" spans="2:6" x14ac:dyDescent="0.25">
      <c r="B5" s="3" t="s">
        <v>20</v>
      </c>
      <c r="C5" s="1" t="s">
        <v>3</v>
      </c>
      <c r="E5" s="4" t="s">
        <v>23</v>
      </c>
    </row>
    <row r="6" spans="2:6" x14ac:dyDescent="0.25">
      <c r="B6" s="5" t="s">
        <v>21</v>
      </c>
      <c r="C6" s="1" t="s">
        <v>2</v>
      </c>
    </row>
    <row r="9" spans="2:6" x14ac:dyDescent="0.25">
      <c r="B9" s="4">
        <v>1</v>
      </c>
      <c r="C9" s="7" t="str">
        <f>IFERROR(VLOOKUP($C$6&amp;$C$5&amp;$C$4&amp;B9,MATRIZ!$F$3:$H$12,3,0),"")</f>
        <v>X21-PM-COR-VIS-ACCESO_IND_GEST</v>
      </c>
      <c r="D9" s="7" t="s">
        <v>22</v>
      </c>
      <c r="E9" s="7" t="s">
        <v>22</v>
      </c>
      <c r="F9" s="7" t="s">
        <v>22</v>
      </c>
    </row>
    <row r="10" spans="2:6" x14ac:dyDescent="0.25">
      <c r="B10" s="4">
        <v>2</v>
      </c>
      <c r="C10" s="6" t="str">
        <f>IFERROR(VLOOKUP($C$6&amp;$C$5&amp;$C$4&amp;B10,MATRIZ!$F$3:$H$12,3,0),"")</f>
        <v>X31-HR-TTE-VIS-TM_TIEMPO</v>
      </c>
      <c r="D10" s="6" t="s">
        <v>22</v>
      </c>
      <c r="E10" s="6" t="s">
        <v>22</v>
      </c>
      <c r="F10" s="6" t="s">
        <v>22</v>
      </c>
    </row>
    <row r="11" spans="2:6" x14ac:dyDescent="0.25">
      <c r="B11" s="4">
        <v>3</v>
      </c>
      <c r="C11" s="7" t="str">
        <f>IFERROR(VLOOKUP($C$6&amp;$C$5&amp;$C$4&amp;B11,MATRIZ!$F$3:$H$12,3,0),"")</f>
        <v>X21-PM-COR-VIS-ACCESO_IND_GEST</v>
      </c>
      <c r="D11" s="7" t="s">
        <v>22</v>
      </c>
      <c r="E11" s="7" t="s">
        <v>22</v>
      </c>
      <c r="F11" s="7" t="s">
        <v>22</v>
      </c>
    </row>
    <row r="12" spans="2:6" x14ac:dyDescent="0.25">
      <c r="B12" s="4">
        <v>4</v>
      </c>
      <c r="C12" s="6" t="str">
        <f>IFERROR(VLOOKUP($C$6&amp;$C$5&amp;$C$4&amp;B12,MATRIZ!$F$3:$H$12,3,0),"")</f>
        <v>X31-CO-COR-VIS-COSTOS_SINGG</v>
      </c>
      <c r="D12" s="6" t="s">
        <v>22</v>
      </c>
      <c r="E12" s="6" t="s">
        <v>22</v>
      </c>
      <c r="F12" s="6" t="s">
        <v>22</v>
      </c>
    </row>
    <row r="13" spans="2:6" x14ac:dyDescent="0.25">
      <c r="B13" s="4">
        <v>5</v>
      </c>
      <c r="C13" s="6" t="str">
        <f>IFERROR(VLOOKUP($C$6&amp;$C$5&amp;$C$4&amp;B13,MATRIZ!$F$3:$H$12,3,0),"")</f>
        <v>X31-HR-TTE-VIS-TM_TIEMPO</v>
      </c>
      <c r="D13" s="6" t="s">
        <v>22</v>
      </c>
      <c r="E13" s="6" t="s">
        <v>22</v>
      </c>
      <c r="F13" s="6" t="s">
        <v>22</v>
      </c>
    </row>
    <row r="14" spans="2:6" x14ac:dyDescent="0.25">
      <c r="B14" s="4">
        <v>6</v>
      </c>
      <c r="C14" s="6" t="str">
        <f>IFERROR(VLOOKUP($C$6&amp;$C$5&amp;$C$4&amp;B14,MATRIZ!$F$3:$H$12,3,0),"")</f>
        <v>X31-MM-COR-VIS-GENERAL_NO_ABAS</v>
      </c>
      <c r="D14" s="6" t="s">
        <v>22</v>
      </c>
      <c r="E14" s="6" t="s">
        <v>22</v>
      </c>
      <c r="F14" s="6" t="s">
        <v>22</v>
      </c>
    </row>
    <row r="15" spans="2:6" x14ac:dyDescent="0.25">
      <c r="B15" s="4">
        <v>7</v>
      </c>
      <c r="C15" s="6" t="str">
        <f>IFERROR(VLOOKUP($C$6&amp;$C$5&amp;$C$4&amp;B15,MATRIZ!$F$3:$H$12,3,0),"")</f>
        <v>X31-MM-COR-VIS-GNRAL_NO_ABAS-2</v>
      </c>
      <c r="D15" s="6" t="s">
        <v>22</v>
      </c>
      <c r="E15" s="6" t="s">
        <v>22</v>
      </c>
      <c r="F15" s="6" t="s">
        <v>22</v>
      </c>
    </row>
    <row r="16" spans="2:6" x14ac:dyDescent="0.25">
      <c r="B16" s="4">
        <v>8</v>
      </c>
      <c r="C16" s="6" t="str">
        <f>IFERROR(VLOOKUP($C$6&amp;$C$5&amp;$C$4&amp;B16,MATRIZ!$F$3:$H$12,3,0),"")</f>
        <v>X31-MM-COR-VIS-LOGISTICA</v>
      </c>
      <c r="D16" s="6" t="s">
        <v>22</v>
      </c>
      <c r="E16" s="6" t="s">
        <v>22</v>
      </c>
      <c r="F16" s="6" t="s">
        <v>22</v>
      </c>
    </row>
    <row r="17" spans="2:6" x14ac:dyDescent="0.25">
      <c r="B17" s="4">
        <v>9</v>
      </c>
      <c r="C17" s="6" t="str">
        <f>IFERROR(VLOOKUP($C$6&amp;$C$5&amp;$C$4&amp;B17,MATRIZ!$F$3:$H$12,3,0),"")</f>
        <v>X34-BS-TTE-ACT-IMPRESORA</v>
      </c>
      <c r="D17" s="6" t="s">
        <v>22</v>
      </c>
      <c r="E17" s="6" t="s">
        <v>22</v>
      </c>
      <c r="F17" s="6" t="s">
        <v>22</v>
      </c>
    </row>
    <row r="18" spans="2:6" x14ac:dyDescent="0.25">
      <c r="B18" s="4">
        <v>10</v>
      </c>
      <c r="C18" s="6" t="str">
        <f>IFERROR(VLOOKUP($C$6&amp;$C$5&amp;$C$4&amp;B18,MATRIZ!$F$3:$H$12,3,0),"")</f>
        <v>X41-HR-TTE-ACT-PA_OP_VACAC</v>
      </c>
      <c r="D18" s="6" t="s">
        <v>22</v>
      </c>
      <c r="E18" s="6" t="s">
        <v>22</v>
      </c>
      <c r="F18" s="6" t="s">
        <v>22</v>
      </c>
    </row>
    <row r="19" spans="2:6" x14ac:dyDescent="0.25">
      <c r="B19" s="4">
        <v>11</v>
      </c>
      <c r="C19" s="6" t="str">
        <f>IFERROR(VLOOKUP($C$6&amp;$C$5&amp;$C$4&amp;B19,MATRIZ!$F$3:$H$12,3,0),"")</f>
        <v/>
      </c>
      <c r="D19" s="6" t="s">
        <v>22</v>
      </c>
      <c r="E19" s="6" t="s">
        <v>22</v>
      </c>
      <c r="F19" s="6" t="s">
        <v>22</v>
      </c>
    </row>
    <row r="20" spans="2:6" x14ac:dyDescent="0.25">
      <c r="B20" s="4">
        <v>12</v>
      </c>
      <c r="C20" s="6" t="str">
        <f>IFERROR(VLOOKUP($C$6&amp;$C$5&amp;$C$4&amp;B20,MATRIZ!$F$3:$H$12,3,0),"")</f>
        <v/>
      </c>
      <c r="D20" s="6" t="s">
        <v>22</v>
      </c>
      <c r="E20" s="6" t="s">
        <v>22</v>
      </c>
      <c r="F20" s="6" t="s">
        <v>22</v>
      </c>
    </row>
  </sheetData>
  <mergeCells count="12">
    <mergeCell ref="C15:F15"/>
    <mergeCell ref="C16:F16"/>
    <mergeCell ref="C17:F17"/>
    <mergeCell ref="C18:F18"/>
    <mergeCell ref="C19:F19"/>
    <mergeCell ref="C20:F20"/>
    <mergeCell ref="C9:F9"/>
    <mergeCell ref="C10:F10"/>
    <mergeCell ref="C11:F11"/>
    <mergeCell ref="C12:F12"/>
    <mergeCell ref="C13:F13"/>
    <mergeCell ref="C14:F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MATRIZ</vt:lpstr>
      <vt:lpstr>Resultado</vt:lpstr>
      <vt:lpstr>Hoja3</vt:lpstr>
    </vt:vector>
  </TitlesOfParts>
  <Company>CODELCO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bcatalan</dc:creator>
  <cp:lastModifiedBy>bcatalan</cp:lastModifiedBy>
  <dcterms:created xsi:type="dcterms:W3CDTF">2014-06-19T20:51:44Z</dcterms:created>
  <dcterms:modified xsi:type="dcterms:W3CDTF">2014-06-19T21:03:20Z</dcterms:modified>
</cp:coreProperties>
</file>