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xcel\"/>
    </mc:Choice>
  </mc:AlternateContent>
  <bookViews>
    <workbookView xWindow="0" yWindow="0" windowWidth="6090" windowHeight="7575"/>
  </bookViews>
  <sheets>
    <sheet name="VIGAS CIM" sheetId="1" r:id="rId1"/>
    <sheet name="Hoja1" sheetId="2" r:id="rId2"/>
  </sheets>
  <definedNames>
    <definedName name="_xlnm._FilterDatabase" localSheetId="0" hidden="1">'VIGAS CIM'!$L$13:$N$185</definedName>
    <definedName name="_xlnm.Extract" localSheetId="0">Hoja1!$A$1:$C$1</definedName>
    <definedName name="_xlnm.Print_Area" localSheetId="0">'VIGAS CIM'!$H$1:$T$138</definedName>
    <definedName name="DATOS_BASE">'VIGAS CIM'!$B:$F</definedName>
    <definedName name="Print_Area" localSheetId="0">'VIGAS CIM'!$H$1:$T$138</definedName>
    <definedName name="Print_Titles" localSheetId="0">'VIGAS CIM'!$1:$13</definedName>
    <definedName name="_xlnm.Print_Titles" localSheetId="0">'VIGAS CIM'!$1:$13</definedName>
  </definedNames>
  <calcPr calcId="152511"/>
  <pivotCaches>
    <pivotCache cacheId="4" r:id="rId3"/>
  </pivotCaches>
</workbook>
</file>

<file path=xl/calcChain.xml><?xml version="1.0" encoding="utf-8"?>
<calcChain xmlns="http://schemas.openxmlformats.org/spreadsheetml/2006/main">
  <c r="D26" i="2" l="1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27" i="2" s="1"/>
  <c r="T136" i="1" l="1"/>
  <c r="T138" i="1" l="1"/>
</calcChain>
</file>

<file path=xl/sharedStrings.xml><?xml version="1.0" encoding="utf-8"?>
<sst xmlns="http://schemas.openxmlformats.org/spreadsheetml/2006/main" count="226" uniqueCount="47">
  <si>
    <t>DESCRIPCIÓN</t>
  </si>
  <si>
    <r>
      <rPr>
        <b/>
        <sz val="10"/>
        <color theme="1"/>
        <rFont val="Calibri"/>
        <family val="2"/>
      </rPr>
      <t>#</t>
    </r>
    <r>
      <rPr>
        <b/>
        <sz val="10"/>
        <color theme="1"/>
        <rFont val="Century Gothic"/>
        <family val="2"/>
      </rPr>
      <t xml:space="preserve"> varilla</t>
    </r>
  </si>
  <si>
    <t>a</t>
  </si>
  <si>
    <t>b</t>
  </si>
  <si>
    <t>c</t>
  </si>
  <si>
    <t>DESPIECE DE HIERRO - VIGAS DE CIMENTACIÓN</t>
  </si>
  <si>
    <t>RECTA</t>
  </si>
  <si>
    <t>EN L</t>
  </si>
  <si>
    <t>FORMA</t>
  </si>
  <si>
    <t>EN U</t>
  </si>
  <si>
    <t>DESTINATARIO</t>
  </si>
  <si>
    <t>FLEJE 32X47</t>
  </si>
  <si>
    <t>NIT</t>
  </si>
  <si>
    <t>FLEJE 42X47</t>
  </si>
  <si>
    <t>OBRA</t>
  </si>
  <si>
    <t>FLEJE 22X47</t>
  </si>
  <si>
    <t>DIRECCIÓN</t>
  </si>
  <si>
    <t>FLEJE 4</t>
  </si>
  <si>
    <t>CIUDAD</t>
  </si>
  <si>
    <t>FLEJE 5</t>
  </si>
  <si>
    <t>TELÉFONO</t>
  </si>
  <si>
    <t>FLEJE 6</t>
  </si>
  <si>
    <t>RESPONSABLE</t>
  </si>
  <si>
    <t>FLEJE 7</t>
  </si>
  <si>
    <t>FLEJE 8</t>
  </si>
  <si>
    <t>COMPOSICIÓN</t>
  </si>
  <si>
    <t>FLEJE 9</t>
  </si>
  <si>
    <t>SOBRE EJE</t>
  </si>
  <si>
    <t>ELEMENTO</t>
  </si>
  <si>
    <t>CANTIDAD ELEMENTOS</t>
  </si>
  <si>
    <t>CANT VARILLA</t>
  </si>
  <si>
    <t>CANT VARILLA PARCIAL</t>
  </si>
  <si>
    <t>LONG CORTE VARILLA</t>
  </si>
  <si>
    <t>f</t>
  </si>
  <si>
    <t>g</t>
  </si>
  <si>
    <t>PESO EN KG</t>
  </si>
  <si>
    <t>FLEJE 10</t>
  </si>
  <si>
    <t>GANCHO 67</t>
  </si>
  <si>
    <t>GANCHO 2</t>
  </si>
  <si>
    <t>GANCHO 3</t>
  </si>
  <si>
    <t>PESO TOTAL EN Kg</t>
  </si>
  <si>
    <t>VARILLA</t>
  </si>
  <si>
    <t>CANTIDAD</t>
  </si>
  <si>
    <t>Etiquetas de fila</t>
  </si>
  <si>
    <t>Total general</t>
  </si>
  <si>
    <t>Suma de CANT VARILLA PARCIAL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</si>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</sst>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00"/>
    <numFmt numFmtId="165" formatCode="&quot;VC - 0&quot;0"/>
    <numFmt numFmtId="166" formatCode="0.0"/>
    <numFmt numFmtId="167" formatCode="&quot;VC - &quot;0"/>
    <numFmt numFmtId="168" formatCode="_-* #,##0.000\ _€_-;\-* #,##0.000\ _€_-;_-* &quot;-&quot;???\ _€_-;_-@_-"/>
    <numFmt numFmtId="169" formatCode="#,##0.00\ &quot;Kg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b/>
      <sz val="14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b/>
      <sz val="8"/>
      <color theme="1"/>
      <name val="Century Gothic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" fillId="0" borderId="0"/>
  </cellStyleXfs>
  <cellXfs count="114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1" fontId="4" fillId="0" borderId="8" xfId="1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9" fontId="4" fillId="0" borderId="0" xfId="1" applyNumberFormat="1" applyFont="1" applyFill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166" fontId="4" fillId="0" borderId="11" xfId="1" applyNumberFormat="1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vertical="center" wrapText="1"/>
    </xf>
    <xf numFmtId="164" fontId="4" fillId="0" borderId="12" xfId="0" applyNumberFormat="1" applyFont="1" applyBorder="1" applyAlignment="1">
      <alignment vertical="center" wrapText="1"/>
    </xf>
    <xf numFmtId="1" fontId="4" fillId="0" borderId="11" xfId="1" applyNumberFormat="1" applyFont="1" applyFill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right" vertical="center" wrapText="1"/>
    </xf>
    <xf numFmtId="2" fontId="4" fillId="0" borderId="0" xfId="1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43" fontId="6" fillId="0" borderId="0" xfId="1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 wrapText="1"/>
    </xf>
    <xf numFmtId="165" fontId="6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4" fontId="6" fillId="0" borderId="0" xfId="1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 wrapText="1"/>
    </xf>
    <xf numFmtId="49" fontId="8" fillId="0" borderId="0" xfId="1" applyNumberFormat="1" applyFont="1" applyAlignment="1">
      <alignment horizontal="center" vertical="center" wrapText="1"/>
    </xf>
    <xf numFmtId="165" fontId="3" fillId="2" borderId="23" xfId="0" applyNumberFormat="1" applyFont="1" applyFill="1" applyBorder="1" applyAlignment="1">
      <alignment horizontal="center" vertical="center" wrapText="1"/>
    </xf>
    <xf numFmtId="3" fontId="3" fillId="2" borderId="23" xfId="0" applyNumberFormat="1" applyFont="1" applyFill="1" applyBorder="1" applyAlignment="1">
      <alignment horizontal="center" vertical="center" wrapText="1"/>
    </xf>
    <xf numFmtId="4" fontId="3" fillId="2" borderId="23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43" fontId="3" fillId="2" borderId="24" xfId="1" applyNumberFormat="1" applyFont="1" applyFill="1" applyBorder="1" applyAlignment="1">
      <alignment horizontal="center" vertical="center" wrapText="1"/>
    </xf>
    <xf numFmtId="43" fontId="3" fillId="2" borderId="25" xfId="1" applyNumberFormat="1" applyFont="1" applyFill="1" applyBorder="1" applyAlignment="1">
      <alignment horizontal="center" vertical="center" wrapText="1"/>
    </xf>
    <xf numFmtId="43" fontId="3" fillId="2" borderId="26" xfId="1" applyNumberFormat="1" applyFont="1" applyFill="1" applyBorder="1" applyAlignment="1">
      <alignment horizontal="center" vertical="center" wrapText="1"/>
    </xf>
    <xf numFmtId="4" fontId="3" fillId="2" borderId="2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7" fontId="6" fillId="0" borderId="27" xfId="0" applyNumberFormat="1" applyFont="1" applyBorder="1" applyAlignment="1">
      <alignment horizontal="center" vertical="center" wrapText="1"/>
    </xf>
    <xf numFmtId="3" fontId="6" fillId="0" borderId="28" xfId="0" applyNumberFormat="1" applyFont="1" applyBorder="1" applyAlignment="1">
      <alignment horizontal="center" vertical="center" wrapText="1"/>
    </xf>
    <xf numFmtId="4" fontId="6" fillId="0" borderId="28" xfId="1" applyNumberFormat="1" applyFont="1" applyBorder="1" applyAlignment="1">
      <alignment horizontal="center" vertical="center" wrapText="1"/>
    </xf>
    <xf numFmtId="164" fontId="6" fillId="0" borderId="28" xfId="1" applyNumberFormat="1" applyFont="1" applyBorder="1" applyAlignment="1">
      <alignment horizontal="center" vertical="center" wrapText="1"/>
    </xf>
    <xf numFmtId="168" fontId="6" fillId="0" borderId="29" xfId="1" applyNumberFormat="1" applyFont="1" applyBorder="1" applyAlignment="1">
      <alignment horizontal="center" vertical="center" wrapText="1"/>
    </xf>
    <xf numFmtId="168" fontId="6" fillId="0" borderId="30" xfId="1" applyNumberFormat="1" applyFont="1" applyBorder="1" applyAlignment="1">
      <alignment horizontal="center" vertical="center" wrapText="1"/>
    </xf>
    <xf numFmtId="4" fontId="6" fillId="0" borderId="31" xfId="0" applyNumberFormat="1" applyFont="1" applyBorder="1" applyAlignment="1">
      <alignment horizontal="center" vertical="center" wrapText="1"/>
    </xf>
    <xf numFmtId="168" fontId="6" fillId="0" borderId="11" xfId="1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7" fontId="6" fillId="0" borderId="33" xfId="0" applyNumberFormat="1" applyFont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center" vertical="center" wrapText="1"/>
    </xf>
    <xf numFmtId="4" fontId="6" fillId="0" borderId="34" xfId="1" applyNumberFormat="1" applyFont="1" applyBorder="1" applyAlignment="1">
      <alignment horizontal="center" vertical="center" wrapText="1"/>
    </xf>
    <xf numFmtId="164" fontId="6" fillId="0" borderId="34" xfId="1" applyNumberFormat="1" applyFont="1" applyBorder="1" applyAlignment="1">
      <alignment horizontal="center" vertical="center" wrapText="1"/>
    </xf>
    <xf numFmtId="167" fontId="6" fillId="0" borderId="35" xfId="0" applyNumberFormat="1" applyFont="1" applyBorder="1" applyAlignment="1">
      <alignment horizontal="center" vertical="center" wrapText="1"/>
    </xf>
    <xf numFmtId="3" fontId="6" fillId="0" borderId="36" xfId="0" applyNumberFormat="1" applyFont="1" applyBorder="1" applyAlignment="1">
      <alignment horizontal="center" vertical="center" wrapText="1"/>
    </xf>
    <xf numFmtId="4" fontId="6" fillId="0" borderId="36" xfId="1" applyNumberFormat="1" applyFont="1" applyBorder="1" applyAlignment="1">
      <alignment horizontal="center" vertical="center" wrapText="1"/>
    </xf>
    <xf numFmtId="164" fontId="6" fillId="0" borderId="36" xfId="1" applyNumberFormat="1" applyFont="1" applyBorder="1" applyAlignment="1">
      <alignment horizontal="center" vertical="center" wrapText="1"/>
    </xf>
    <xf numFmtId="168" fontId="6" fillId="0" borderId="37" xfId="1" applyNumberFormat="1" applyFont="1" applyBorder="1" applyAlignment="1">
      <alignment horizontal="center" vertical="center" wrapText="1"/>
    </xf>
    <xf numFmtId="168" fontId="6" fillId="0" borderId="38" xfId="1" applyNumberFormat="1" applyFont="1" applyBorder="1" applyAlignment="1">
      <alignment horizontal="center" vertical="center" wrapText="1"/>
    </xf>
    <xf numFmtId="4" fontId="6" fillId="0" borderId="39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center" vertical="center" wrapText="1"/>
    </xf>
    <xf numFmtId="43" fontId="6" fillId="0" borderId="0" xfId="1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169" fontId="3" fillId="2" borderId="23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center" vertical="center" wrapText="1"/>
    </xf>
    <xf numFmtId="4" fontId="3" fillId="2" borderId="11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4" fontId="6" fillId="0" borderId="11" xfId="1" applyNumberFormat="1" applyFont="1" applyBorder="1" applyAlignment="1">
      <alignment horizontal="center" vertical="center" wrapText="1"/>
    </xf>
    <xf numFmtId="164" fontId="6" fillId="0" borderId="11" xfId="1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vertical="center" wrapText="1"/>
    </xf>
    <xf numFmtId="0" fontId="0" fillId="0" borderId="0" xfId="0" pivotButton="1"/>
    <xf numFmtId="3" fontId="0" fillId="0" borderId="0" xfId="0" applyNumberFormat="1" applyAlignment="1">
      <alignment horizontal="left"/>
    </xf>
    <xf numFmtId="4" fontId="0" fillId="0" borderId="0" xfId="0" applyNumberFormat="1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164" fontId="6" fillId="0" borderId="11" xfId="1" applyNumberFormat="1" applyFont="1" applyFill="1" applyBorder="1" applyAlignment="1">
      <alignment horizontal="center" vertical="center" wrapText="1"/>
    </xf>
    <xf numFmtId="3" fontId="0" fillId="0" borderId="11" xfId="0" applyNumberFormat="1" applyBorder="1"/>
    <xf numFmtId="43" fontId="3" fillId="2" borderId="4" xfId="1" applyNumberFormat="1" applyFont="1" applyFill="1" applyBorder="1" applyAlignment="1">
      <alignment horizontal="center" vertical="center" wrapText="1"/>
    </xf>
    <xf numFmtId="43" fontId="3" fillId="2" borderId="5" xfId="1" applyNumberFormat="1" applyFont="1" applyFill="1" applyBorder="1" applyAlignment="1">
      <alignment horizontal="center" vertical="center" wrapText="1"/>
    </xf>
    <xf numFmtId="43" fontId="3" fillId="2" borderId="6" xfId="1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3" fillId="0" borderId="13" xfId="1" applyNumberFormat="1" applyFont="1" applyBorder="1" applyAlignment="1">
      <alignment horizontal="distributed" vertical="center" wrapText="1"/>
    </xf>
    <xf numFmtId="164" fontId="3" fillId="0" borderId="14" xfId="1" applyNumberFormat="1" applyFont="1" applyBorder="1" applyAlignment="1">
      <alignment horizontal="distributed" vertical="center" wrapText="1"/>
    </xf>
    <xf numFmtId="164" fontId="3" fillId="0" borderId="15" xfId="1" applyNumberFormat="1" applyFont="1" applyBorder="1" applyAlignment="1">
      <alignment horizontal="distributed" vertical="center" wrapText="1"/>
    </xf>
    <xf numFmtId="164" fontId="6" fillId="0" borderId="0" xfId="0" applyNumberFormat="1" applyFont="1" applyAlignment="1">
      <alignment horizontal="left" vertical="center" wrapText="1"/>
    </xf>
    <xf numFmtId="164" fontId="6" fillId="0" borderId="17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64" fontId="6" fillId="0" borderId="18" xfId="1" applyNumberFormat="1" applyFont="1" applyFill="1" applyBorder="1" applyAlignment="1">
      <alignment horizontal="center" vertical="center" wrapText="1"/>
    </xf>
    <xf numFmtId="164" fontId="6" fillId="0" borderId="20" xfId="1" applyNumberFormat="1" applyFont="1" applyFill="1" applyBorder="1" applyAlignment="1">
      <alignment horizontal="center" vertical="center" wrapText="1"/>
    </xf>
    <xf numFmtId="164" fontId="6" fillId="0" borderId="21" xfId="1" applyNumberFormat="1" applyFont="1" applyFill="1" applyBorder="1" applyAlignment="1">
      <alignment horizontal="center" vertical="center" wrapText="1"/>
    </xf>
    <xf numFmtId="164" fontId="6" fillId="0" borderId="22" xfId="1" applyNumberFormat="1" applyFont="1" applyFill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164" fontId="7" fillId="0" borderId="18" xfId="0" applyNumberFormat="1" applyFont="1" applyBorder="1" applyAlignment="1">
      <alignment horizontal="left" vertical="center" wrapText="1"/>
    </xf>
    <xf numFmtId="164" fontId="6" fillId="0" borderId="19" xfId="0" applyNumberFormat="1" applyFont="1" applyBorder="1" applyAlignment="1">
      <alignment horizontal="left" vertical="center" wrapText="1"/>
    </xf>
    <xf numFmtId="164" fontId="6" fillId="0" borderId="18" xfId="0" applyNumberFormat="1" applyFont="1" applyBorder="1" applyAlignment="1">
      <alignment horizontal="left" vertical="center" wrapText="1"/>
    </xf>
  </cellXfs>
  <cellStyles count="4">
    <cellStyle name="Millares" xfId="1" builtinId="3"/>
    <cellStyle name="Normal" xfId="0" builtinId="0"/>
    <cellStyle name="Normal 2" xfId="2"/>
    <cellStyle name="Normal 6" xfId="3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120758</xdr:colOff>
      <xdr:row>3</xdr:row>
      <xdr:rowOff>106137</xdr:rowOff>
    </xdr:from>
    <xdr:to>
      <xdr:col>14</xdr:col>
      <xdr:colOff>159869</xdr:colOff>
      <xdr:row>6</xdr:row>
      <xdr:rowOff>17971</xdr:rowOff>
    </xdr:to>
    <xdr:grpSp>
      <xdr:nvGrpSpPr>
        <xdr:cNvPr id="2" name="CUADRO_RECTA"/>
        <xdr:cNvGrpSpPr/>
      </xdr:nvGrpSpPr>
      <xdr:grpSpPr>
        <a:xfrm>
          <a:off x="7855058" y="830037"/>
          <a:ext cx="1553586" cy="502384"/>
          <a:chOff x="7218244" y="1194708"/>
          <a:chExt cx="1372611" cy="472449"/>
        </a:xfrm>
      </xdr:grpSpPr>
      <xdr:sp macro="" textlink="">
        <xdr:nvSpPr>
          <xdr:cNvPr id="3" name="2 CuadroTexto"/>
          <xdr:cNvSpPr txBox="1"/>
        </xdr:nvSpPr>
        <xdr:spPr>
          <a:xfrm>
            <a:off x="7218590" y="1194708"/>
            <a:ext cx="1372265" cy="471384"/>
          </a:xfrm>
          <a:prstGeom prst="rect">
            <a:avLst/>
          </a:prstGeom>
          <a:solidFill>
            <a:schemeClr val="lt1"/>
          </a:solidFill>
          <a:ln w="31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s-ES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  <xdr:cxnSp macro="">
        <xdr:nvCxnSpPr>
          <xdr:cNvPr id="4" name="3 Conector recto"/>
          <xdr:cNvCxnSpPr/>
        </xdr:nvCxnSpPr>
        <xdr:spPr>
          <a:xfrm>
            <a:off x="7383237" y="1405618"/>
            <a:ext cx="1053191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4 CuadroTexto"/>
          <xdr:cNvSpPr txBox="1"/>
        </xdr:nvSpPr>
        <xdr:spPr>
          <a:xfrm>
            <a:off x="7218244" y="1557465"/>
            <a:ext cx="1372265" cy="109692"/>
          </a:xfrm>
          <a:prstGeom prst="rect">
            <a:avLst/>
          </a:prstGeom>
          <a:solidFill>
            <a:schemeClr val="bg1">
              <a:lumMod val="75000"/>
            </a:schemeClr>
          </a:solidFill>
          <a:ln w="31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900" b="1">
                <a:solidFill>
                  <a:sysClr val="windowText" lastClr="000000"/>
                </a:solidFill>
                <a:latin typeface="Century Gothic" pitchFamily="34" charset="0"/>
              </a:rPr>
              <a:t>RECTA</a:t>
            </a: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7745185" y="1208311"/>
            <a:ext cx="299357" cy="2068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b</a:t>
            </a:r>
          </a:p>
        </xdr:txBody>
      </xdr:sp>
    </xdr:grpSp>
    <xdr:clientData/>
  </xdr:twoCellAnchor>
  <xdr:twoCellAnchor>
    <xdr:from>
      <xdr:col>14</xdr:col>
      <xdr:colOff>201763</xdr:colOff>
      <xdr:row>3</xdr:row>
      <xdr:rowOff>109780</xdr:rowOff>
    </xdr:from>
    <xdr:to>
      <xdr:col>17</xdr:col>
      <xdr:colOff>185683</xdr:colOff>
      <xdr:row>6</xdr:row>
      <xdr:rowOff>17478</xdr:rowOff>
    </xdr:to>
    <xdr:grpSp>
      <xdr:nvGrpSpPr>
        <xdr:cNvPr id="7" name="CUADRO_L"/>
        <xdr:cNvGrpSpPr/>
      </xdr:nvGrpSpPr>
      <xdr:grpSpPr>
        <a:xfrm>
          <a:off x="9450538" y="833680"/>
          <a:ext cx="1660320" cy="498248"/>
          <a:chOff x="7238106" y="1190261"/>
          <a:chExt cx="1380807" cy="467543"/>
        </a:xfrm>
      </xdr:grpSpPr>
      <xdr:grpSp>
        <xdr:nvGrpSpPr>
          <xdr:cNvPr id="8" name="7 Grupo"/>
          <xdr:cNvGrpSpPr/>
        </xdr:nvGrpSpPr>
        <xdr:grpSpPr>
          <a:xfrm>
            <a:off x="7248755" y="1190261"/>
            <a:ext cx="1370158" cy="467543"/>
            <a:chOff x="7248755" y="1190261"/>
            <a:chExt cx="1370158" cy="467543"/>
          </a:xfrm>
        </xdr:grpSpPr>
        <xdr:grpSp>
          <xdr:nvGrpSpPr>
            <xdr:cNvPr id="10" name="9 Grupo"/>
            <xdr:cNvGrpSpPr/>
          </xdr:nvGrpSpPr>
          <xdr:grpSpPr>
            <a:xfrm>
              <a:off x="7248755" y="1190261"/>
              <a:ext cx="1370158" cy="467543"/>
              <a:chOff x="7218244" y="1194708"/>
              <a:chExt cx="1372611" cy="472449"/>
            </a:xfrm>
          </xdr:grpSpPr>
          <xdr:sp macro="" textlink="">
            <xdr:nvSpPr>
              <xdr:cNvPr id="12" name="11 CuadroTexto"/>
              <xdr:cNvSpPr txBox="1"/>
            </xdr:nvSpPr>
            <xdr:spPr>
              <a:xfrm>
                <a:off x="7218590" y="1194708"/>
                <a:ext cx="1372265" cy="471384"/>
              </a:xfrm>
              <a:prstGeom prst="rect">
                <a:avLst/>
              </a:prstGeom>
              <a:solidFill>
                <a:schemeClr val="lt1"/>
              </a:solidFill>
              <a:ln w="3175" cmpd="sng">
                <a:solidFill>
                  <a:schemeClr val="tx1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endParaRPr lang="es-ES" sz="110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xdr:txBody>
          </xdr:sp>
          <xdr:cxnSp macro="">
            <xdr:nvCxnSpPr>
              <xdr:cNvPr id="13" name="12 Conector recto"/>
              <xdr:cNvCxnSpPr/>
            </xdr:nvCxnSpPr>
            <xdr:spPr>
              <a:xfrm>
                <a:off x="7383237" y="1481820"/>
                <a:ext cx="1053191" cy="0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4" name="13 CuadroTexto"/>
              <xdr:cNvSpPr txBox="1"/>
            </xdr:nvSpPr>
            <xdr:spPr>
              <a:xfrm>
                <a:off x="7218244" y="1557465"/>
                <a:ext cx="1372265" cy="109692"/>
              </a:xfrm>
              <a:prstGeom prst="rect">
                <a:avLst/>
              </a:prstGeom>
              <a:solidFill>
                <a:schemeClr val="bg1">
                  <a:lumMod val="75000"/>
                </a:schemeClr>
              </a:solidFill>
              <a:ln w="3175" cmpd="sng">
                <a:solidFill>
                  <a:schemeClr val="tx1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s-ES" sz="900" b="1">
                    <a:solidFill>
                      <a:sysClr val="windowText" lastClr="000000"/>
                    </a:solidFill>
                    <a:latin typeface="Century Gothic" pitchFamily="34" charset="0"/>
                  </a:rPr>
                  <a:t>EN</a:t>
                </a:r>
                <a:r>
                  <a:rPr lang="es-ES" sz="900" b="1" baseline="0">
                    <a:solidFill>
                      <a:sysClr val="windowText" lastClr="000000"/>
                    </a:solidFill>
                    <a:latin typeface="Century Gothic" pitchFamily="34" charset="0"/>
                  </a:rPr>
                  <a:t> L</a:t>
                </a:r>
                <a:endParaRPr lang="es-ES" sz="900" b="1">
                  <a:solidFill>
                    <a:sysClr val="windowText" lastClr="000000"/>
                  </a:solidFill>
                  <a:latin typeface="Century Gothic" pitchFamily="34" charset="0"/>
                </a:endParaRPr>
              </a:p>
            </xdr:txBody>
          </xdr:sp>
          <xdr:sp macro="" textlink="">
            <xdr:nvSpPr>
              <xdr:cNvPr id="15" name="14 CuadroTexto"/>
              <xdr:cNvSpPr txBox="1"/>
            </xdr:nvSpPr>
            <xdr:spPr>
              <a:xfrm>
                <a:off x="7745185" y="1274221"/>
                <a:ext cx="299357" cy="20682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s-ES" sz="1100" b="1">
                    <a:latin typeface="Century Gothic" pitchFamily="34" charset="0"/>
                  </a:rPr>
                  <a:t>b</a:t>
                </a:r>
              </a:p>
            </xdr:txBody>
          </xdr:sp>
        </xdr:grpSp>
        <xdr:cxnSp macro="">
          <xdr:nvCxnSpPr>
            <xdr:cNvPr id="11" name="10 Conector recto"/>
            <xdr:cNvCxnSpPr/>
          </xdr:nvCxnSpPr>
          <xdr:spPr>
            <a:xfrm flipV="1">
              <a:off x="7415448" y="1287821"/>
              <a:ext cx="0" cy="188118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9" name="8 CuadroTexto"/>
          <xdr:cNvSpPr txBox="1"/>
        </xdr:nvSpPr>
        <xdr:spPr>
          <a:xfrm>
            <a:off x="7238106" y="1248870"/>
            <a:ext cx="202125" cy="20548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a</a:t>
            </a:r>
          </a:p>
        </xdr:txBody>
      </xdr:sp>
    </xdr:grpSp>
    <xdr:clientData/>
  </xdr:twoCellAnchor>
  <xdr:twoCellAnchor>
    <xdr:from>
      <xdr:col>17</xdr:col>
      <xdr:colOff>225219</xdr:colOff>
      <xdr:row>3</xdr:row>
      <xdr:rowOff>108239</xdr:rowOff>
    </xdr:from>
    <xdr:to>
      <xdr:col>19</xdr:col>
      <xdr:colOff>692228</xdr:colOff>
      <xdr:row>6</xdr:row>
      <xdr:rowOff>15937</xdr:rowOff>
    </xdr:to>
    <xdr:grpSp>
      <xdr:nvGrpSpPr>
        <xdr:cNvPr id="16" name="CUADRO_U"/>
        <xdr:cNvGrpSpPr/>
      </xdr:nvGrpSpPr>
      <xdr:grpSpPr>
        <a:xfrm>
          <a:off x="11150394" y="832139"/>
          <a:ext cx="1600484" cy="498248"/>
          <a:chOff x="7252070" y="1186295"/>
          <a:chExt cx="1402190" cy="470539"/>
        </a:xfrm>
      </xdr:grpSpPr>
      <xdr:grpSp>
        <xdr:nvGrpSpPr>
          <xdr:cNvPr id="17" name="16 Grupo"/>
          <xdr:cNvGrpSpPr/>
        </xdr:nvGrpSpPr>
        <xdr:grpSpPr>
          <a:xfrm>
            <a:off x="7252070" y="1186295"/>
            <a:ext cx="1382353" cy="470539"/>
            <a:chOff x="7238132" y="1190261"/>
            <a:chExt cx="1376474" cy="467543"/>
          </a:xfrm>
        </xdr:grpSpPr>
        <xdr:grpSp>
          <xdr:nvGrpSpPr>
            <xdr:cNvPr id="20" name="19 Grupo"/>
            <xdr:cNvGrpSpPr/>
          </xdr:nvGrpSpPr>
          <xdr:grpSpPr>
            <a:xfrm>
              <a:off x="7244113" y="1190261"/>
              <a:ext cx="1370493" cy="467543"/>
              <a:chOff x="7244113" y="1190261"/>
              <a:chExt cx="1370493" cy="467543"/>
            </a:xfrm>
          </xdr:grpSpPr>
          <xdr:grpSp>
            <xdr:nvGrpSpPr>
              <xdr:cNvPr id="22" name="21 Grupo"/>
              <xdr:cNvGrpSpPr/>
            </xdr:nvGrpSpPr>
            <xdr:grpSpPr>
              <a:xfrm>
                <a:off x="7244113" y="1190261"/>
                <a:ext cx="1370493" cy="467543"/>
                <a:chOff x="7213590" y="1194708"/>
                <a:chExt cx="1372946" cy="472449"/>
              </a:xfrm>
            </xdr:grpSpPr>
            <xdr:sp macro="" textlink="">
              <xdr:nvSpPr>
                <xdr:cNvPr id="24" name="23 CuadroTexto"/>
                <xdr:cNvSpPr txBox="1"/>
              </xdr:nvSpPr>
              <xdr:spPr>
                <a:xfrm>
                  <a:off x="7214271" y="1194708"/>
                  <a:ext cx="1372265" cy="471384"/>
                </a:xfrm>
                <a:prstGeom prst="rect">
                  <a:avLst/>
                </a:prstGeom>
                <a:solidFill>
                  <a:schemeClr val="lt1"/>
                </a:solidFill>
                <a:ln w="3175" cmpd="sng"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endParaRPr lang="es-ES" sz="11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endParaRPr>
                </a:p>
              </xdr:txBody>
            </xdr:sp>
            <xdr:cxnSp macro="">
              <xdr:nvCxnSpPr>
                <xdr:cNvPr id="25" name="24 Conector recto"/>
                <xdr:cNvCxnSpPr/>
              </xdr:nvCxnSpPr>
              <xdr:spPr>
                <a:xfrm>
                  <a:off x="7383237" y="1481820"/>
                  <a:ext cx="1053191" cy="0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26" name="25 CuadroTexto"/>
                <xdr:cNvSpPr txBox="1"/>
              </xdr:nvSpPr>
              <xdr:spPr>
                <a:xfrm>
                  <a:off x="7213590" y="1557465"/>
                  <a:ext cx="1372265" cy="109692"/>
                </a:xfrm>
                <a:prstGeom prst="rect">
                  <a:avLst/>
                </a:prstGeom>
                <a:solidFill>
                  <a:schemeClr val="bg1">
                    <a:lumMod val="75000"/>
                  </a:schemeClr>
                </a:solidFill>
                <a:ln w="3175" cmpd="sng"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lang="es-ES" sz="900" b="1">
                      <a:solidFill>
                        <a:sysClr val="windowText" lastClr="000000"/>
                      </a:solidFill>
                      <a:latin typeface="Century Gothic" pitchFamily="34" charset="0"/>
                    </a:rPr>
                    <a:t>EN</a:t>
                  </a:r>
                  <a:r>
                    <a:rPr lang="es-ES" sz="900" b="1" baseline="0">
                      <a:solidFill>
                        <a:sysClr val="windowText" lastClr="000000"/>
                      </a:solidFill>
                      <a:latin typeface="Century Gothic" pitchFamily="34" charset="0"/>
                    </a:rPr>
                    <a:t> U</a:t>
                  </a:r>
                  <a:endParaRPr lang="es-ES" sz="900" b="1">
                    <a:solidFill>
                      <a:sysClr val="windowText" lastClr="000000"/>
                    </a:solidFill>
                    <a:latin typeface="Century Gothic" pitchFamily="34" charset="0"/>
                  </a:endParaRPr>
                </a:p>
              </xdr:txBody>
            </xdr:sp>
            <xdr:sp macro="" textlink="">
              <xdr:nvSpPr>
                <xdr:cNvPr id="27" name="26 CuadroTexto"/>
                <xdr:cNvSpPr txBox="1"/>
              </xdr:nvSpPr>
              <xdr:spPr>
                <a:xfrm>
                  <a:off x="7745185" y="1274221"/>
                  <a:ext cx="299357" cy="206829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lang="es-ES" sz="1100" b="1">
                      <a:latin typeface="Century Gothic" pitchFamily="34" charset="0"/>
                    </a:rPr>
                    <a:t>b</a:t>
                  </a:r>
                </a:p>
              </xdr:txBody>
            </xdr:sp>
          </xdr:grpSp>
          <xdr:cxnSp macro="">
            <xdr:nvCxnSpPr>
              <xdr:cNvPr id="23" name="22 Conector recto"/>
              <xdr:cNvCxnSpPr/>
            </xdr:nvCxnSpPr>
            <xdr:spPr>
              <a:xfrm flipV="1">
                <a:off x="7415448" y="1287821"/>
                <a:ext cx="0" cy="188118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1" name="20 CuadroTexto"/>
            <xdr:cNvSpPr txBox="1"/>
          </xdr:nvSpPr>
          <xdr:spPr>
            <a:xfrm>
              <a:off x="7238132" y="1261776"/>
              <a:ext cx="202125" cy="20548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s-ES" sz="1100" b="1">
                  <a:latin typeface="Century Gothic" pitchFamily="34" charset="0"/>
                </a:rPr>
                <a:t>a</a:t>
              </a:r>
            </a:p>
          </xdr:txBody>
        </xdr:sp>
      </xdr:grpSp>
      <xdr:sp macro="" textlink="">
        <xdr:nvSpPr>
          <xdr:cNvPr id="18" name="17 CuadroTexto"/>
          <xdr:cNvSpPr txBox="1"/>
        </xdr:nvSpPr>
        <xdr:spPr>
          <a:xfrm>
            <a:off x="8451273" y="1259898"/>
            <a:ext cx="202987" cy="20680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c</a:t>
            </a:r>
          </a:p>
        </xdr:txBody>
      </xdr:sp>
      <xdr:cxnSp macro="">
        <xdr:nvCxnSpPr>
          <xdr:cNvPr id="19" name="18 Conector recto"/>
          <xdr:cNvCxnSpPr/>
        </xdr:nvCxnSpPr>
        <xdr:spPr>
          <a:xfrm flipV="1">
            <a:off x="8481579" y="1277215"/>
            <a:ext cx="0" cy="189323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109843</xdr:colOff>
      <xdr:row>6</xdr:row>
      <xdr:rowOff>83345</xdr:rowOff>
    </xdr:from>
    <xdr:to>
      <xdr:col>14</xdr:col>
      <xdr:colOff>160437</xdr:colOff>
      <xdr:row>9</xdr:row>
      <xdr:rowOff>17020</xdr:rowOff>
    </xdr:to>
    <xdr:grpSp>
      <xdr:nvGrpSpPr>
        <xdr:cNvPr id="28" name="CUADRO_FLEJE"/>
        <xdr:cNvGrpSpPr/>
      </xdr:nvGrpSpPr>
      <xdr:grpSpPr>
        <a:xfrm>
          <a:off x="7844143" y="1397795"/>
          <a:ext cx="1565069" cy="695675"/>
          <a:chOff x="7242293" y="1197288"/>
          <a:chExt cx="1384094" cy="466429"/>
        </a:xfrm>
      </xdr:grpSpPr>
      <xdr:grpSp>
        <xdr:nvGrpSpPr>
          <xdr:cNvPr id="29" name="28 Grupo"/>
          <xdr:cNvGrpSpPr/>
        </xdr:nvGrpSpPr>
        <xdr:grpSpPr>
          <a:xfrm>
            <a:off x="7242293" y="1197288"/>
            <a:ext cx="1384094" cy="466429"/>
            <a:chOff x="7252072" y="1186295"/>
            <a:chExt cx="1382936" cy="470539"/>
          </a:xfrm>
        </xdr:grpSpPr>
        <xdr:grpSp>
          <xdr:nvGrpSpPr>
            <xdr:cNvPr id="33" name="32 Grupo"/>
            <xdr:cNvGrpSpPr/>
          </xdr:nvGrpSpPr>
          <xdr:grpSpPr>
            <a:xfrm>
              <a:off x="7252072" y="1186295"/>
              <a:ext cx="1382936" cy="470539"/>
              <a:chOff x="7238132" y="1190261"/>
              <a:chExt cx="1377054" cy="467543"/>
            </a:xfrm>
          </xdr:grpSpPr>
          <xdr:grpSp>
            <xdr:nvGrpSpPr>
              <xdr:cNvPr id="36" name="35 Grupo"/>
              <xdr:cNvGrpSpPr/>
            </xdr:nvGrpSpPr>
            <xdr:grpSpPr>
              <a:xfrm>
                <a:off x="7244792" y="1190261"/>
                <a:ext cx="1370394" cy="467543"/>
                <a:chOff x="7244792" y="1190261"/>
                <a:chExt cx="1370394" cy="467543"/>
              </a:xfrm>
            </xdr:grpSpPr>
            <xdr:grpSp>
              <xdr:nvGrpSpPr>
                <xdr:cNvPr id="38" name="37 Grupo"/>
                <xdr:cNvGrpSpPr/>
              </xdr:nvGrpSpPr>
              <xdr:grpSpPr>
                <a:xfrm>
                  <a:off x="7244792" y="1190261"/>
                  <a:ext cx="1370394" cy="467543"/>
                  <a:chOff x="7214271" y="1194708"/>
                  <a:chExt cx="1372847" cy="472449"/>
                </a:xfrm>
              </xdr:grpSpPr>
              <xdr:sp macro="" textlink="">
                <xdr:nvSpPr>
                  <xdr:cNvPr id="40" name="39 CuadroTexto"/>
                  <xdr:cNvSpPr txBox="1"/>
                </xdr:nvSpPr>
                <xdr:spPr>
                  <a:xfrm>
                    <a:off x="7214271" y="1194708"/>
                    <a:ext cx="1372265" cy="471384"/>
                  </a:xfrm>
                  <a:prstGeom prst="rect">
                    <a:avLst/>
                  </a:prstGeom>
                  <a:solidFill>
                    <a:schemeClr val="lt1"/>
                  </a:solidFill>
                  <a:ln w="3175" cmpd="sng">
                    <a:solidFill>
                      <a:schemeClr val="tx1"/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endParaRPr lang="es-ES" sz="1100"/>
                  </a:p>
                </xdr:txBody>
              </xdr:sp>
              <xdr:cxnSp macro="">
                <xdr:nvCxnSpPr>
                  <xdr:cNvPr id="41" name="40 Conector recto"/>
                  <xdr:cNvCxnSpPr/>
                </xdr:nvCxnSpPr>
                <xdr:spPr>
                  <a:xfrm>
                    <a:off x="7383237" y="1481820"/>
                    <a:ext cx="1053191" cy="0"/>
                  </a:xfrm>
                  <a:prstGeom prst="line">
                    <a:avLst/>
                  </a:prstGeom>
                  <a:ln w="12700">
                    <a:solidFill>
                      <a:schemeClr val="tx1"/>
                    </a:solidFill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sp macro="" textlink="">
                <xdr:nvSpPr>
                  <xdr:cNvPr id="42" name="41 CuadroTexto"/>
                  <xdr:cNvSpPr txBox="1"/>
                </xdr:nvSpPr>
                <xdr:spPr>
                  <a:xfrm>
                    <a:off x="7214853" y="1557465"/>
                    <a:ext cx="1372265" cy="109692"/>
                  </a:xfrm>
                  <a:prstGeom prst="rect">
                    <a:avLst/>
                  </a:prstGeom>
                  <a:solidFill>
                    <a:schemeClr val="bg1">
                      <a:lumMod val="75000"/>
                    </a:schemeClr>
                  </a:solidFill>
                  <a:ln w="3175" cmpd="sng">
                    <a:solidFill>
                      <a:schemeClr val="tx1"/>
                    </a:solidFill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ctr"/>
                  <a:lstStyle/>
                  <a:p>
                    <a:pPr algn="ctr"/>
                    <a:r>
                      <a:rPr lang="es-ES" sz="900" b="1">
                        <a:solidFill>
                          <a:sysClr val="windowText" lastClr="000000"/>
                        </a:solidFill>
                        <a:latin typeface="Century Gothic" pitchFamily="34" charset="0"/>
                      </a:rPr>
                      <a:t>FLEJE</a:t>
                    </a:r>
                  </a:p>
                </xdr:txBody>
              </xdr:sp>
              <xdr:sp macro="" textlink="">
                <xdr:nvSpPr>
                  <xdr:cNvPr id="43" name="42 CuadroTexto"/>
                  <xdr:cNvSpPr txBox="1"/>
                </xdr:nvSpPr>
                <xdr:spPr>
                  <a:xfrm>
                    <a:off x="7745185" y="1274221"/>
                    <a:ext cx="299357" cy="206829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ctr"/>
                  <a:lstStyle/>
                  <a:p>
                    <a:pPr algn="ctr"/>
                    <a:r>
                      <a:rPr lang="es-ES" sz="1100" b="1">
                        <a:latin typeface="Century Gothic" pitchFamily="34" charset="0"/>
                      </a:rPr>
                      <a:t>b</a:t>
                    </a:r>
                  </a:p>
                </xdr:txBody>
              </xdr:sp>
            </xdr:grpSp>
            <xdr:cxnSp macro="">
              <xdr:nvCxnSpPr>
                <xdr:cNvPr id="39" name="38 Conector recto"/>
                <xdr:cNvCxnSpPr/>
              </xdr:nvCxnSpPr>
              <xdr:spPr>
                <a:xfrm flipV="1">
                  <a:off x="7415448" y="1287821"/>
                  <a:ext cx="0" cy="188118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37" name="36 CuadroTexto"/>
              <xdr:cNvSpPr txBox="1"/>
            </xdr:nvSpPr>
            <xdr:spPr>
              <a:xfrm>
                <a:off x="7238132" y="1261776"/>
                <a:ext cx="202125" cy="20548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s-ES" sz="1100" b="1">
                    <a:latin typeface="Century Gothic" pitchFamily="34" charset="0"/>
                  </a:rPr>
                  <a:t>a</a:t>
                </a:r>
              </a:p>
            </xdr:txBody>
          </xdr:sp>
        </xdr:grpSp>
        <xdr:sp macro="" textlink="">
          <xdr:nvSpPr>
            <xdr:cNvPr id="34" name="33 CuadroTexto"/>
            <xdr:cNvSpPr txBox="1"/>
          </xdr:nvSpPr>
          <xdr:spPr>
            <a:xfrm>
              <a:off x="8362142" y="1256664"/>
              <a:ext cx="202987" cy="20680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s-ES" sz="1100" b="1">
                  <a:latin typeface="Century Gothic" pitchFamily="34" charset="0"/>
                </a:rPr>
                <a:t>f</a:t>
              </a:r>
            </a:p>
          </xdr:txBody>
        </xdr:sp>
        <xdr:cxnSp macro="">
          <xdr:nvCxnSpPr>
            <xdr:cNvPr id="35" name="34 Conector recto"/>
            <xdr:cNvCxnSpPr/>
          </xdr:nvCxnSpPr>
          <xdr:spPr>
            <a:xfrm flipH="1" flipV="1">
              <a:off x="8368236" y="1396277"/>
              <a:ext cx="113343" cy="70262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0" name="29 Conector recto"/>
          <xdr:cNvCxnSpPr/>
        </xdr:nvCxnSpPr>
        <xdr:spPr>
          <a:xfrm>
            <a:off x="7419808" y="1299142"/>
            <a:ext cx="1056975" cy="0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30 Conector recto"/>
          <xdr:cNvCxnSpPr/>
        </xdr:nvCxnSpPr>
        <xdr:spPr>
          <a:xfrm flipH="1" flipV="1">
            <a:off x="8472475" y="1297381"/>
            <a:ext cx="113438" cy="69648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31 Conector recto"/>
          <xdr:cNvCxnSpPr/>
        </xdr:nvCxnSpPr>
        <xdr:spPr>
          <a:xfrm flipV="1">
            <a:off x="8544084" y="1362604"/>
            <a:ext cx="42045" cy="109415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213073</xdr:colOff>
      <xdr:row>6</xdr:row>
      <xdr:rowOff>57878</xdr:rowOff>
    </xdr:from>
    <xdr:to>
      <xdr:col>17</xdr:col>
      <xdr:colOff>185902</xdr:colOff>
      <xdr:row>9</xdr:row>
      <xdr:rowOff>18945</xdr:rowOff>
    </xdr:to>
    <xdr:grpSp>
      <xdr:nvGrpSpPr>
        <xdr:cNvPr id="44" name="CUADRO_GANCHO"/>
        <xdr:cNvGrpSpPr/>
      </xdr:nvGrpSpPr>
      <xdr:grpSpPr>
        <a:xfrm>
          <a:off x="9461848" y="1372328"/>
          <a:ext cx="1649229" cy="723067"/>
          <a:chOff x="7262192" y="1147997"/>
          <a:chExt cx="1374055" cy="491745"/>
        </a:xfrm>
      </xdr:grpSpPr>
      <xdr:grpSp>
        <xdr:nvGrpSpPr>
          <xdr:cNvPr id="45" name="44 Grupo"/>
          <xdr:cNvGrpSpPr/>
        </xdr:nvGrpSpPr>
        <xdr:grpSpPr>
          <a:xfrm>
            <a:off x="7262192" y="1147997"/>
            <a:ext cx="1374055" cy="491745"/>
            <a:chOff x="7248180" y="1166049"/>
            <a:chExt cx="1370733" cy="491747"/>
          </a:xfrm>
        </xdr:grpSpPr>
        <xdr:grpSp>
          <xdr:nvGrpSpPr>
            <xdr:cNvPr id="47" name="46 Grupo"/>
            <xdr:cNvGrpSpPr/>
          </xdr:nvGrpSpPr>
          <xdr:grpSpPr>
            <a:xfrm>
              <a:off x="7248755" y="1166049"/>
              <a:ext cx="1370158" cy="491747"/>
              <a:chOff x="7248755" y="1166049"/>
              <a:chExt cx="1370158" cy="491747"/>
            </a:xfrm>
          </xdr:grpSpPr>
          <xdr:grpSp>
            <xdr:nvGrpSpPr>
              <xdr:cNvPr id="49" name="48 Grupo"/>
              <xdr:cNvGrpSpPr/>
            </xdr:nvGrpSpPr>
            <xdr:grpSpPr>
              <a:xfrm>
                <a:off x="7248755" y="1166049"/>
                <a:ext cx="1370158" cy="491747"/>
                <a:chOff x="7218244" y="1170248"/>
                <a:chExt cx="1372611" cy="496909"/>
              </a:xfrm>
            </xdr:grpSpPr>
            <xdr:sp macro="" textlink="">
              <xdr:nvSpPr>
                <xdr:cNvPr id="51" name="50 CuadroTexto"/>
                <xdr:cNvSpPr txBox="1"/>
              </xdr:nvSpPr>
              <xdr:spPr>
                <a:xfrm>
                  <a:off x="7218590" y="1194708"/>
                  <a:ext cx="1372265" cy="471384"/>
                </a:xfrm>
                <a:prstGeom prst="rect">
                  <a:avLst/>
                </a:prstGeom>
                <a:solidFill>
                  <a:schemeClr val="lt1"/>
                </a:solidFill>
                <a:ln w="3175" cmpd="sng"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pPr marL="0" indent="0"/>
                  <a:endParaRPr lang="es-ES" sz="11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endParaRPr>
                </a:p>
              </xdr:txBody>
            </xdr:sp>
            <xdr:cxnSp macro="">
              <xdr:nvCxnSpPr>
                <xdr:cNvPr id="52" name="51 Conector recto"/>
                <xdr:cNvCxnSpPr/>
              </xdr:nvCxnSpPr>
              <xdr:spPr>
                <a:xfrm>
                  <a:off x="7387904" y="1377844"/>
                  <a:ext cx="1053191" cy="0"/>
                </a:xfrm>
                <a:prstGeom prst="line">
                  <a:avLst/>
                </a:prstGeom>
                <a:ln w="12700">
                  <a:solidFill>
                    <a:schemeClr val="tx1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53" name="52 CuadroTexto"/>
                <xdr:cNvSpPr txBox="1"/>
              </xdr:nvSpPr>
              <xdr:spPr>
                <a:xfrm>
                  <a:off x="7218244" y="1557465"/>
                  <a:ext cx="1372265" cy="109692"/>
                </a:xfrm>
                <a:prstGeom prst="rect">
                  <a:avLst/>
                </a:prstGeom>
                <a:solidFill>
                  <a:schemeClr val="bg1">
                    <a:lumMod val="75000"/>
                  </a:schemeClr>
                </a:solidFill>
                <a:ln w="3175" cmpd="sng"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lang="es-ES" sz="900" b="1">
                      <a:solidFill>
                        <a:sysClr val="windowText" lastClr="000000"/>
                      </a:solidFill>
                      <a:latin typeface="Century Gothic" pitchFamily="34" charset="0"/>
                    </a:rPr>
                    <a:t>GANCHO</a:t>
                  </a:r>
                </a:p>
              </xdr:txBody>
            </xdr:sp>
            <xdr:sp macro="" textlink="">
              <xdr:nvSpPr>
                <xdr:cNvPr id="54" name="53 CuadroTexto"/>
                <xdr:cNvSpPr txBox="1"/>
              </xdr:nvSpPr>
              <xdr:spPr>
                <a:xfrm>
                  <a:off x="7745185" y="1170248"/>
                  <a:ext cx="299357" cy="206829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lang="es-ES" sz="1100" b="1">
                      <a:latin typeface="Century Gothic" pitchFamily="34" charset="0"/>
                    </a:rPr>
                    <a:t>b</a:t>
                  </a:r>
                </a:p>
              </xdr:txBody>
            </xdr:sp>
          </xdr:grpSp>
          <xdr:cxnSp macro="">
            <xdr:nvCxnSpPr>
              <xdr:cNvPr id="50" name="49 Conector recto"/>
              <xdr:cNvCxnSpPr/>
            </xdr:nvCxnSpPr>
            <xdr:spPr>
              <a:xfrm flipV="1">
                <a:off x="7420194" y="1370750"/>
                <a:ext cx="0" cy="143208"/>
              </a:xfrm>
              <a:prstGeom prst="line">
                <a:avLst/>
              </a:prstGeom>
              <a:ln w="127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48" name="47 CuadroTexto"/>
            <xdr:cNvSpPr txBox="1"/>
          </xdr:nvSpPr>
          <xdr:spPr>
            <a:xfrm>
              <a:off x="7248180" y="1318627"/>
              <a:ext cx="202125" cy="20548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es-ES" sz="1100" b="1">
                  <a:latin typeface="Century Gothic" pitchFamily="34" charset="0"/>
                </a:rPr>
                <a:t>g</a:t>
              </a:r>
            </a:p>
          </xdr:txBody>
        </xdr:sp>
      </xdr:grpSp>
      <xdr:cxnSp macro="">
        <xdr:nvCxnSpPr>
          <xdr:cNvPr id="46" name="45 Conector recto"/>
          <xdr:cNvCxnSpPr/>
        </xdr:nvCxnSpPr>
        <xdr:spPr>
          <a:xfrm flipH="1" flipV="1">
            <a:off x="8306753" y="1252208"/>
            <a:ext cx="168321" cy="98299"/>
          </a:xfrm>
          <a:prstGeom prst="line">
            <a:avLst/>
          </a:prstGeom>
          <a:ln w="127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231654</xdr:colOff>
      <xdr:row>6</xdr:row>
      <xdr:rowOff>95250</xdr:rowOff>
    </xdr:from>
    <xdr:to>
      <xdr:col>19</xdr:col>
      <xdr:colOff>668350</xdr:colOff>
      <xdr:row>9</xdr:row>
      <xdr:rowOff>20866</xdr:rowOff>
    </xdr:to>
    <xdr:grpSp>
      <xdr:nvGrpSpPr>
        <xdr:cNvPr id="55" name="54 Grupo"/>
        <xdr:cNvGrpSpPr/>
      </xdr:nvGrpSpPr>
      <xdr:grpSpPr>
        <a:xfrm>
          <a:off x="11156829" y="1409700"/>
          <a:ext cx="1570171" cy="687616"/>
          <a:chOff x="10168134" y="1413510"/>
          <a:chExt cx="1572076" cy="691426"/>
        </a:xfrm>
      </xdr:grpSpPr>
      <xdr:sp macro="" textlink="">
        <xdr:nvSpPr>
          <xdr:cNvPr id="56" name="55 CuadroTexto"/>
          <xdr:cNvSpPr txBox="1"/>
        </xdr:nvSpPr>
        <xdr:spPr>
          <a:xfrm>
            <a:off x="10168890" y="1413510"/>
            <a:ext cx="1569720" cy="691426"/>
          </a:xfrm>
          <a:prstGeom prst="rect">
            <a:avLst/>
          </a:prstGeom>
          <a:solidFill>
            <a:schemeClr val="lt1"/>
          </a:solidFill>
          <a:ln w="31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s-ES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57" name="56 Grupo"/>
          <xdr:cNvGrpSpPr/>
        </xdr:nvGrpSpPr>
        <xdr:grpSpPr>
          <a:xfrm>
            <a:off x="10423153" y="1815351"/>
            <a:ext cx="1062859" cy="78506"/>
            <a:chOff x="10415085" y="1689285"/>
            <a:chExt cx="1062074" cy="78506"/>
          </a:xfrm>
        </xdr:grpSpPr>
        <xdr:cxnSp macro="">
          <xdr:nvCxnSpPr>
            <xdr:cNvPr id="61" name="60 Conector recto"/>
            <xdr:cNvCxnSpPr/>
          </xdr:nvCxnSpPr>
          <xdr:spPr>
            <a:xfrm>
              <a:off x="10418948" y="1690129"/>
              <a:ext cx="122208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2" name="61 Conector recto"/>
            <xdr:cNvCxnSpPr/>
          </xdr:nvCxnSpPr>
          <xdr:spPr>
            <a:xfrm>
              <a:off x="10415085" y="1767791"/>
              <a:ext cx="1061271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" name="62 Conector recto"/>
            <xdr:cNvCxnSpPr/>
          </xdr:nvCxnSpPr>
          <xdr:spPr>
            <a:xfrm>
              <a:off x="11354951" y="1692786"/>
              <a:ext cx="122208" cy="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4" name="63 Conector recto"/>
            <xdr:cNvCxnSpPr/>
          </xdr:nvCxnSpPr>
          <xdr:spPr>
            <a:xfrm flipV="1">
              <a:off x="10418035" y="1689285"/>
              <a:ext cx="0" cy="74685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5" name="64 Conector recto"/>
            <xdr:cNvCxnSpPr/>
          </xdr:nvCxnSpPr>
          <xdr:spPr>
            <a:xfrm flipV="1">
              <a:off x="11474824" y="1689287"/>
              <a:ext cx="0" cy="74685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8" name="57 CuadroTexto"/>
          <xdr:cNvSpPr txBox="1"/>
        </xdr:nvSpPr>
        <xdr:spPr>
          <a:xfrm>
            <a:off x="10168134" y="1985691"/>
            <a:ext cx="1572076" cy="116567"/>
          </a:xfrm>
          <a:prstGeom prst="rect">
            <a:avLst/>
          </a:prstGeom>
          <a:solidFill>
            <a:schemeClr val="bg1">
              <a:lumMod val="75000"/>
            </a:schemeClr>
          </a:solidFill>
          <a:ln w="317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900" b="1">
                <a:solidFill>
                  <a:sysClr val="windowText" lastClr="000000"/>
                </a:solidFill>
                <a:latin typeface="Century Gothic" pitchFamily="34" charset="0"/>
              </a:rPr>
              <a:t>EN</a:t>
            </a:r>
            <a:r>
              <a:rPr lang="es-ES" sz="900" b="1" baseline="0">
                <a:solidFill>
                  <a:sysClr val="windowText" lastClr="000000"/>
                </a:solidFill>
                <a:latin typeface="Century Gothic" pitchFamily="34" charset="0"/>
              </a:rPr>
              <a:t> C</a:t>
            </a:r>
            <a:endParaRPr lang="es-ES" sz="900" b="1">
              <a:solidFill>
                <a:sysClr val="windowText" lastClr="000000"/>
              </a:solidFill>
              <a:latin typeface="Century Gothic" pitchFamily="34" charset="0"/>
            </a:endParaRPr>
          </a:p>
        </xdr:txBody>
      </xdr:sp>
      <xdr:sp macro="" textlink="">
        <xdr:nvSpPr>
          <xdr:cNvPr id="59" name="58 CuadroTexto"/>
          <xdr:cNvSpPr txBox="1"/>
        </xdr:nvSpPr>
        <xdr:spPr>
          <a:xfrm>
            <a:off x="10777133" y="1684696"/>
            <a:ext cx="342945" cy="21979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b</a:t>
            </a:r>
          </a:p>
        </xdr:txBody>
      </xdr:sp>
      <xdr:sp macro="" textlink="">
        <xdr:nvSpPr>
          <xdr:cNvPr id="60" name="59 CuadroTexto"/>
          <xdr:cNvSpPr txBox="1"/>
        </xdr:nvSpPr>
        <xdr:spPr>
          <a:xfrm>
            <a:off x="10363200" y="1573261"/>
            <a:ext cx="231970" cy="2206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ES" sz="1100" b="1">
                <a:latin typeface="Century Gothic" pitchFamily="34" charset="0"/>
              </a:rPr>
              <a:t>a</a:t>
            </a:r>
          </a:p>
        </xdr:txBody>
      </xdr:sp>
    </xdr:grpSp>
    <xdr:clientData/>
  </xdr:twoCellAnchor>
  <xdr:twoCellAnchor>
    <xdr:from>
      <xdr:col>19</xdr:col>
      <xdr:colOff>223424</xdr:colOff>
      <xdr:row>6</xdr:row>
      <xdr:rowOff>255294</xdr:rowOff>
    </xdr:from>
    <xdr:to>
      <xdr:col>19</xdr:col>
      <xdr:colOff>455296</xdr:colOff>
      <xdr:row>7</xdr:row>
      <xdr:rowOff>102020</xdr:rowOff>
    </xdr:to>
    <xdr:sp macro="" textlink="">
      <xdr:nvSpPr>
        <xdr:cNvPr id="66" name="65 CuadroTexto"/>
        <xdr:cNvSpPr txBox="1"/>
      </xdr:nvSpPr>
      <xdr:spPr>
        <a:xfrm>
          <a:off x="12282074" y="1569744"/>
          <a:ext cx="231872" cy="218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100" b="1">
              <a:latin typeface="Century Gothic" pitchFamily="34" charset="0"/>
            </a:rPr>
            <a:t>c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jose.castrillo" refreshedDate="41823.35101608796" createdVersion="4" refreshedVersion="4" minRefreshableVersion="3" recordCount="122">
  <cacheSource type="worksheet">
    <worksheetSource ref="K13:N135" sheet="VIGAS CIM"/>
  </cacheSource>
  <cacheFields count="4">
    <cacheField name="CANT VARILLA PARCIAL" numFmtId="3">
      <sharedItems containsSemiMixedTypes="0" containsString="0" containsNumber="1" containsInteger="1" minValue="1" maxValue="810"/>
    </cacheField>
    <cacheField name="VARILLA" numFmtId="3">
      <sharedItems containsSemiMixedTypes="0" containsString="0" containsNumber="1" containsInteger="1" minValue="3" maxValue="5" count="2">
        <n v="5"/>
        <n v="3"/>
      </sharedItems>
    </cacheField>
    <cacheField name="LONG CORTE VARILLA" numFmtId="4">
      <sharedItems containsSemiMixedTypes="0" containsString="0" containsNumber="1" minValue="0.67" maxValue="12" count="24">
        <n v="12"/>
        <n v="4.9000000000000004"/>
        <n v="1.78"/>
        <n v="4.0999999999999996"/>
        <n v="10"/>
        <n v="1.5"/>
        <n v="1.98"/>
        <n v="6.5"/>
        <n v="5.5"/>
        <n v="4.8"/>
        <n v="0.67"/>
        <n v="4.3"/>
        <n v="10.4"/>
        <n v="10.1"/>
        <n v="1.58"/>
        <n v="2.2999999999999998"/>
        <n v="11.3"/>
        <n v="5.75"/>
        <n v="5.4"/>
        <n v="6.8"/>
        <n v="11"/>
        <n v="2.6"/>
        <n v="5"/>
        <n v="10.3"/>
      </sharedItems>
    </cacheField>
    <cacheField name="FORMA" numFmtId="164">
      <sharedItems count="7">
        <s v="EN L"/>
        <s v="FLEJE 32X47"/>
        <s v="RECTA"/>
        <s v="FLEJE 42X47"/>
        <s v="EN U"/>
        <s v="GANCHO 67"/>
        <s v="FLEJE 22X4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2">
  <r>
    <n v="4"/>
    <x v="0"/>
    <x v="0"/>
    <x v="0"/>
  </r>
  <r>
    <n v="4"/>
    <x v="0"/>
    <x v="1"/>
    <x v="0"/>
  </r>
  <r>
    <n v="4"/>
    <x v="0"/>
    <x v="0"/>
    <x v="0"/>
  </r>
  <r>
    <n v="4"/>
    <x v="0"/>
    <x v="1"/>
    <x v="0"/>
  </r>
  <r>
    <n v="99"/>
    <x v="1"/>
    <x v="2"/>
    <x v="1"/>
  </r>
  <r>
    <n v="4"/>
    <x v="0"/>
    <x v="0"/>
    <x v="0"/>
  </r>
  <r>
    <n v="4"/>
    <x v="0"/>
    <x v="0"/>
    <x v="2"/>
  </r>
  <r>
    <n v="4"/>
    <x v="0"/>
    <x v="3"/>
    <x v="0"/>
  </r>
  <r>
    <n v="4"/>
    <x v="0"/>
    <x v="0"/>
    <x v="0"/>
  </r>
  <r>
    <n v="4"/>
    <x v="0"/>
    <x v="0"/>
    <x v="2"/>
  </r>
  <r>
    <n v="4"/>
    <x v="0"/>
    <x v="3"/>
    <x v="0"/>
  </r>
  <r>
    <n v="169"/>
    <x v="1"/>
    <x v="2"/>
    <x v="1"/>
  </r>
  <r>
    <n v="4"/>
    <x v="0"/>
    <x v="0"/>
    <x v="0"/>
  </r>
  <r>
    <n v="4"/>
    <x v="0"/>
    <x v="4"/>
    <x v="0"/>
  </r>
  <r>
    <n v="4"/>
    <x v="0"/>
    <x v="0"/>
    <x v="0"/>
  </r>
  <r>
    <n v="4"/>
    <x v="0"/>
    <x v="4"/>
    <x v="0"/>
  </r>
  <r>
    <n v="4"/>
    <x v="0"/>
    <x v="5"/>
    <x v="2"/>
  </r>
  <r>
    <n v="131"/>
    <x v="1"/>
    <x v="6"/>
    <x v="3"/>
  </r>
  <r>
    <n v="4"/>
    <x v="0"/>
    <x v="0"/>
    <x v="0"/>
  </r>
  <r>
    <n v="4"/>
    <x v="0"/>
    <x v="7"/>
    <x v="2"/>
  </r>
  <r>
    <n v="4"/>
    <x v="0"/>
    <x v="0"/>
    <x v="2"/>
  </r>
  <r>
    <n v="4"/>
    <x v="0"/>
    <x v="3"/>
    <x v="0"/>
  </r>
  <r>
    <n v="4"/>
    <x v="0"/>
    <x v="0"/>
    <x v="0"/>
  </r>
  <r>
    <n v="4"/>
    <x v="0"/>
    <x v="0"/>
    <x v="2"/>
  </r>
  <r>
    <n v="4"/>
    <x v="0"/>
    <x v="7"/>
    <x v="2"/>
  </r>
  <r>
    <n v="4"/>
    <x v="0"/>
    <x v="3"/>
    <x v="0"/>
  </r>
  <r>
    <n v="204"/>
    <x v="1"/>
    <x v="6"/>
    <x v="3"/>
  </r>
  <r>
    <n v="4"/>
    <x v="0"/>
    <x v="8"/>
    <x v="4"/>
  </r>
  <r>
    <n v="4"/>
    <x v="0"/>
    <x v="8"/>
    <x v="4"/>
  </r>
  <r>
    <n v="1"/>
    <x v="0"/>
    <x v="5"/>
    <x v="2"/>
  </r>
  <r>
    <n v="32"/>
    <x v="1"/>
    <x v="6"/>
    <x v="3"/>
  </r>
  <r>
    <n v="8"/>
    <x v="0"/>
    <x v="0"/>
    <x v="0"/>
  </r>
  <r>
    <n v="8"/>
    <x v="0"/>
    <x v="9"/>
    <x v="0"/>
  </r>
  <r>
    <n v="8"/>
    <x v="0"/>
    <x v="0"/>
    <x v="0"/>
  </r>
  <r>
    <n v="8"/>
    <x v="0"/>
    <x v="9"/>
    <x v="0"/>
  </r>
  <r>
    <n v="6"/>
    <x v="0"/>
    <x v="5"/>
    <x v="2"/>
  </r>
  <r>
    <n v="196"/>
    <x v="1"/>
    <x v="6"/>
    <x v="3"/>
  </r>
  <r>
    <n v="196"/>
    <x v="1"/>
    <x v="10"/>
    <x v="5"/>
  </r>
  <r>
    <n v="8"/>
    <x v="0"/>
    <x v="0"/>
    <x v="0"/>
  </r>
  <r>
    <n v="8"/>
    <x v="0"/>
    <x v="7"/>
    <x v="2"/>
  </r>
  <r>
    <n v="8"/>
    <x v="0"/>
    <x v="0"/>
    <x v="2"/>
  </r>
  <r>
    <n v="8"/>
    <x v="0"/>
    <x v="11"/>
    <x v="0"/>
  </r>
  <r>
    <n v="8"/>
    <x v="0"/>
    <x v="0"/>
    <x v="0"/>
  </r>
  <r>
    <n v="8"/>
    <x v="0"/>
    <x v="0"/>
    <x v="2"/>
  </r>
  <r>
    <n v="8"/>
    <x v="0"/>
    <x v="7"/>
    <x v="2"/>
  </r>
  <r>
    <n v="8"/>
    <x v="0"/>
    <x v="11"/>
    <x v="0"/>
  </r>
  <r>
    <n v="12"/>
    <x v="0"/>
    <x v="5"/>
    <x v="2"/>
  </r>
  <r>
    <n v="410"/>
    <x v="1"/>
    <x v="6"/>
    <x v="3"/>
  </r>
  <r>
    <n v="410"/>
    <x v="1"/>
    <x v="10"/>
    <x v="5"/>
  </r>
  <r>
    <n v="4"/>
    <x v="0"/>
    <x v="12"/>
    <x v="4"/>
  </r>
  <r>
    <n v="4"/>
    <x v="0"/>
    <x v="12"/>
    <x v="4"/>
  </r>
  <r>
    <n v="65"/>
    <x v="1"/>
    <x v="2"/>
    <x v="1"/>
  </r>
  <r>
    <n v="3"/>
    <x v="0"/>
    <x v="0"/>
    <x v="0"/>
  </r>
  <r>
    <n v="3"/>
    <x v="0"/>
    <x v="13"/>
    <x v="0"/>
  </r>
  <r>
    <n v="3"/>
    <x v="0"/>
    <x v="0"/>
    <x v="0"/>
  </r>
  <r>
    <n v="3"/>
    <x v="0"/>
    <x v="13"/>
    <x v="0"/>
  </r>
  <r>
    <n v="135"/>
    <x v="1"/>
    <x v="14"/>
    <x v="6"/>
  </r>
  <r>
    <n v="4"/>
    <x v="0"/>
    <x v="0"/>
    <x v="0"/>
  </r>
  <r>
    <n v="4"/>
    <x v="0"/>
    <x v="15"/>
    <x v="0"/>
  </r>
  <r>
    <n v="4"/>
    <x v="0"/>
    <x v="0"/>
    <x v="0"/>
  </r>
  <r>
    <n v="4"/>
    <x v="0"/>
    <x v="15"/>
    <x v="0"/>
  </r>
  <r>
    <n v="69"/>
    <x v="1"/>
    <x v="2"/>
    <x v="1"/>
  </r>
  <r>
    <n v="12"/>
    <x v="0"/>
    <x v="0"/>
    <x v="0"/>
  </r>
  <r>
    <n v="12"/>
    <x v="0"/>
    <x v="16"/>
    <x v="0"/>
  </r>
  <r>
    <n v="12"/>
    <x v="0"/>
    <x v="0"/>
    <x v="0"/>
  </r>
  <r>
    <n v="12"/>
    <x v="0"/>
    <x v="16"/>
    <x v="0"/>
  </r>
  <r>
    <n v="351"/>
    <x v="1"/>
    <x v="2"/>
    <x v="1"/>
  </r>
  <r>
    <n v="4"/>
    <x v="0"/>
    <x v="17"/>
    <x v="4"/>
  </r>
  <r>
    <n v="4"/>
    <x v="0"/>
    <x v="17"/>
    <x v="4"/>
  </r>
  <r>
    <n v="32"/>
    <x v="1"/>
    <x v="2"/>
    <x v="1"/>
  </r>
  <r>
    <n v="4"/>
    <x v="0"/>
    <x v="0"/>
    <x v="0"/>
  </r>
  <r>
    <n v="4"/>
    <x v="0"/>
    <x v="0"/>
    <x v="2"/>
  </r>
  <r>
    <n v="4"/>
    <x v="0"/>
    <x v="18"/>
    <x v="0"/>
  </r>
  <r>
    <n v="4"/>
    <x v="0"/>
    <x v="0"/>
    <x v="0"/>
  </r>
  <r>
    <n v="4"/>
    <x v="0"/>
    <x v="0"/>
    <x v="2"/>
  </r>
  <r>
    <n v="4"/>
    <x v="0"/>
    <x v="18"/>
    <x v="0"/>
  </r>
  <r>
    <n v="144"/>
    <x v="1"/>
    <x v="2"/>
    <x v="1"/>
  </r>
  <r>
    <n v="20"/>
    <x v="0"/>
    <x v="0"/>
    <x v="0"/>
  </r>
  <r>
    <n v="20"/>
    <x v="0"/>
    <x v="0"/>
    <x v="2"/>
  </r>
  <r>
    <n v="20"/>
    <x v="0"/>
    <x v="19"/>
    <x v="0"/>
  </r>
  <r>
    <n v="20"/>
    <x v="0"/>
    <x v="0"/>
    <x v="0"/>
  </r>
  <r>
    <n v="20"/>
    <x v="0"/>
    <x v="0"/>
    <x v="2"/>
  </r>
  <r>
    <n v="20"/>
    <x v="0"/>
    <x v="19"/>
    <x v="0"/>
  </r>
  <r>
    <n v="810"/>
    <x v="1"/>
    <x v="2"/>
    <x v="1"/>
  </r>
  <r>
    <n v="4"/>
    <x v="0"/>
    <x v="20"/>
    <x v="0"/>
  </r>
  <r>
    <n v="4"/>
    <x v="0"/>
    <x v="21"/>
    <x v="0"/>
  </r>
  <r>
    <n v="4"/>
    <x v="0"/>
    <x v="20"/>
    <x v="0"/>
  </r>
  <r>
    <n v="4"/>
    <x v="0"/>
    <x v="21"/>
    <x v="0"/>
  </r>
  <r>
    <n v="66"/>
    <x v="1"/>
    <x v="2"/>
    <x v="1"/>
  </r>
  <r>
    <n v="4"/>
    <x v="0"/>
    <x v="0"/>
    <x v="0"/>
  </r>
  <r>
    <n v="4"/>
    <x v="0"/>
    <x v="22"/>
    <x v="0"/>
  </r>
  <r>
    <n v="4"/>
    <x v="0"/>
    <x v="0"/>
    <x v="0"/>
  </r>
  <r>
    <n v="4"/>
    <x v="0"/>
    <x v="22"/>
    <x v="0"/>
  </r>
  <r>
    <n v="96"/>
    <x v="1"/>
    <x v="6"/>
    <x v="3"/>
  </r>
  <r>
    <n v="96"/>
    <x v="1"/>
    <x v="10"/>
    <x v="5"/>
  </r>
  <r>
    <n v="8"/>
    <x v="0"/>
    <x v="0"/>
    <x v="0"/>
  </r>
  <r>
    <n v="8"/>
    <x v="0"/>
    <x v="23"/>
    <x v="0"/>
  </r>
  <r>
    <n v="8"/>
    <x v="0"/>
    <x v="0"/>
    <x v="0"/>
  </r>
  <r>
    <n v="8"/>
    <x v="0"/>
    <x v="23"/>
    <x v="0"/>
  </r>
  <r>
    <n v="256"/>
    <x v="1"/>
    <x v="6"/>
    <x v="3"/>
  </r>
  <r>
    <n v="256"/>
    <x v="1"/>
    <x v="10"/>
    <x v="5"/>
  </r>
  <r>
    <n v="4"/>
    <x v="0"/>
    <x v="0"/>
    <x v="0"/>
  </r>
  <r>
    <n v="4"/>
    <x v="0"/>
    <x v="22"/>
    <x v="0"/>
  </r>
  <r>
    <n v="4"/>
    <x v="0"/>
    <x v="0"/>
    <x v="0"/>
  </r>
  <r>
    <n v="4"/>
    <x v="0"/>
    <x v="22"/>
    <x v="0"/>
  </r>
  <r>
    <n v="96"/>
    <x v="1"/>
    <x v="6"/>
    <x v="3"/>
  </r>
  <r>
    <n v="96"/>
    <x v="1"/>
    <x v="10"/>
    <x v="5"/>
  </r>
  <r>
    <n v="4"/>
    <x v="0"/>
    <x v="0"/>
    <x v="0"/>
  </r>
  <r>
    <n v="4"/>
    <x v="0"/>
    <x v="15"/>
    <x v="0"/>
  </r>
  <r>
    <n v="4"/>
    <x v="0"/>
    <x v="0"/>
    <x v="0"/>
  </r>
  <r>
    <n v="4"/>
    <x v="0"/>
    <x v="15"/>
    <x v="0"/>
  </r>
  <r>
    <n v="69"/>
    <x v="1"/>
    <x v="2"/>
    <x v="1"/>
  </r>
  <r>
    <n v="12"/>
    <x v="0"/>
    <x v="0"/>
    <x v="0"/>
  </r>
  <r>
    <n v="12"/>
    <x v="0"/>
    <x v="16"/>
    <x v="0"/>
  </r>
  <r>
    <n v="12"/>
    <x v="0"/>
    <x v="0"/>
    <x v="0"/>
  </r>
  <r>
    <n v="12"/>
    <x v="0"/>
    <x v="16"/>
    <x v="0"/>
  </r>
  <r>
    <n v="351"/>
    <x v="1"/>
    <x v="2"/>
    <x v="1"/>
  </r>
  <r>
    <n v="4"/>
    <x v="0"/>
    <x v="0"/>
    <x v="0"/>
  </r>
  <r>
    <n v="4"/>
    <x v="0"/>
    <x v="15"/>
    <x v="0"/>
  </r>
  <r>
    <n v="4"/>
    <x v="0"/>
    <x v="0"/>
    <x v="0"/>
  </r>
  <r>
    <n v="4"/>
    <x v="0"/>
    <x v="15"/>
    <x v="0"/>
  </r>
  <r>
    <n v="69"/>
    <x v="1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V13:W65" firstHeaderRow="1" firstDataRow="1" firstDataCol="1"/>
  <pivotFields count="4">
    <pivotField dataField="1" numFmtId="3" showAll="0"/>
    <pivotField axis="axisRow" numFmtId="3" showAll="0">
      <items count="3">
        <item x="1"/>
        <item x="0"/>
        <item t="default"/>
      </items>
    </pivotField>
    <pivotField axis="axisRow" numFmtId="4" showAll="0">
      <items count="25">
        <item x="10"/>
        <item x="5"/>
        <item x="14"/>
        <item x="2"/>
        <item x="6"/>
        <item x="15"/>
        <item x="21"/>
        <item x="3"/>
        <item x="11"/>
        <item x="9"/>
        <item x="1"/>
        <item x="22"/>
        <item x="18"/>
        <item x="8"/>
        <item x="17"/>
        <item x="7"/>
        <item x="19"/>
        <item x="4"/>
        <item x="13"/>
        <item x="23"/>
        <item x="12"/>
        <item x="20"/>
        <item x="16"/>
        <item x="0"/>
        <item t="default"/>
      </items>
    </pivotField>
    <pivotField axis="axisRow" showAll="0">
      <items count="8">
        <item x="0"/>
        <item x="4"/>
        <item x="6"/>
        <item x="1"/>
        <item x="3"/>
        <item x="5"/>
        <item x="2"/>
        <item t="default"/>
      </items>
    </pivotField>
  </pivotFields>
  <rowFields count="3">
    <field x="1"/>
    <field x="2"/>
    <field x="3"/>
  </rowFields>
  <rowItems count="52">
    <i>
      <x/>
    </i>
    <i r="1">
      <x/>
    </i>
    <i r="2">
      <x v="5"/>
    </i>
    <i r="1">
      <x v="2"/>
    </i>
    <i r="2">
      <x v="2"/>
    </i>
    <i r="1">
      <x v="3"/>
    </i>
    <i r="2">
      <x v="3"/>
    </i>
    <i r="1">
      <x v="4"/>
    </i>
    <i r="2">
      <x v="4"/>
    </i>
    <i>
      <x v="1"/>
    </i>
    <i r="1">
      <x v="1"/>
    </i>
    <i r="2">
      <x v="6"/>
    </i>
    <i r="1">
      <x v="5"/>
    </i>
    <i r="2">
      <x/>
    </i>
    <i r="1">
      <x v="6"/>
    </i>
    <i r="2">
      <x/>
    </i>
    <i r="1">
      <x v="7"/>
    </i>
    <i r="2">
      <x/>
    </i>
    <i r="1">
      <x v="8"/>
    </i>
    <i r="2">
      <x/>
    </i>
    <i r="1">
      <x v="9"/>
    </i>
    <i r="2">
      <x/>
    </i>
    <i r="1">
      <x v="10"/>
    </i>
    <i r="2">
      <x/>
    </i>
    <i r="1">
      <x v="11"/>
    </i>
    <i r="2">
      <x/>
    </i>
    <i r="1">
      <x v="12"/>
    </i>
    <i r="2">
      <x/>
    </i>
    <i r="1">
      <x v="13"/>
    </i>
    <i r="2">
      <x v="1"/>
    </i>
    <i r="1">
      <x v="14"/>
    </i>
    <i r="2">
      <x v="1"/>
    </i>
    <i r="1">
      <x v="15"/>
    </i>
    <i r="2">
      <x v="6"/>
    </i>
    <i r="1">
      <x v="16"/>
    </i>
    <i r="2">
      <x/>
    </i>
    <i r="1">
      <x v="17"/>
    </i>
    <i r="2">
      <x/>
    </i>
    <i r="1">
      <x v="18"/>
    </i>
    <i r="2">
      <x/>
    </i>
    <i r="1">
      <x v="19"/>
    </i>
    <i r="2">
      <x/>
    </i>
    <i r="1">
      <x v="20"/>
    </i>
    <i r="2">
      <x v="1"/>
    </i>
    <i r="1">
      <x v="21"/>
    </i>
    <i r="2">
      <x/>
    </i>
    <i r="1">
      <x v="22"/>
    </i>
    <i r="2">
      <x/>
    </i>
    <i r="1">
      <x v="23"/>
    </i>
    <i r="2">
      <x/>
    </i>
    <i r="2">
      <x v="6"/>
    </i>
    <i t="grand">
      <x/>
    </i>
  </rowItems>
  <colItems count="1">
    <i/>
  </colItems>
  <dataFields count="1">
    <dataField name="Suma de CANT VARILLA PARCIAL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file:///C:\Users\Wilmar\AppData\Roaming\Microsoft\Excel\CARTILLA%20DE%20HIERRO%20Consorcio%20COLSIBAT&#201;%20(version%201).xlsb" TargetMode="Externa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FC000"/>
    <pageSetUpPr fitToPage="1"/>
  </sheetPr>
  <dimension ref="B1:X138"/>
  <sheetViews>
    <sheetView showGridLines="0" tabSelected="1" topLeftCell="I1" zoomScaleNormal="100" zoomScaleSheetLayoutView="100" workbookViewId="0">
      <selection activeCell="I10" sqref="I10:L10"/>
    </sheetView>
  </sheetViews>
  <sheetFormatPr baseColWidth="10" defaultRowHeight="13.5" x14ac:dyDescent="0.25"/>
  <cols>
    <col min="1" max="1" width="1.42578125" style="6" customWidth="1"/>
    <col min="2" max="2" width="11.85546875" style="58" customWidth="1"/>
    <col min="3" max="3" width="8.42578125" style="58" customWidth="1"/>
    <col min="4" max="6" width="4.85546875" style="58" customWidth="1"/>
    <col min="7" max="7" width="18.5703125" style="4" customWidth="1"/>
    <col min="8" max="8" width="14.140625" style="33" bestFit="1" customWidth="1"/>
    <col min="9" max="9" width="11.42578125" style="34" customWidth="1"/>
    <col min="10" max="12" width="11.85546875" style="34" customWidth="1"/>
    <col min="13" max="13" width="8.5703125" style="35" bestFit="1" customWidth="1"/>
    <col min="14" max="14" width="14.140625" style="36" customWidth="1"/>
    <col min="15" max="15" width="8" style="31" customWidth="1"/>
    <col min="16" max="16" width="9.28515625" style="31" bestFit="1" customWidth="1"/>
    <col min="17" max="17" width="7.85546875" style="31" bestFit="1" customWidth="1"/>
    <col min="18" max="18" width="7.7109375" style="31" bestFit="1" customWidth="1"/>
    <col min="19" max="19" width="9.28515625" style="31" bestFit="1" customWidth="1"/>
    <col min="20" max="20" width="13.28515625" style="32" customWidth="1"/>
    <col min="21" max="21" width="12.28515625" style="5" bestFit="1" customWidth="1"/>
    <col min="22" max="22" width="17.5703125" style="6" bestFit="1" customWidth="1"/>
    <col min="23" max="23" width="29.85546875" style="6" customWidth="1"/>
    <col min="24" max="24" width="12.28515625" style="6" bestFit="1" customWidth="1"/>
    <col min="25" max="16384" width="11.42578125" style="6"/>
  </cols>
  <sheetData>
    <row r="1" spans="2:24" ht="19.5" thickTop="1" thickBot="1" x14ac:dyDescent="0.3">
      <c r="B1" s="1" t="s">
        <v>0</v>
      </c>
      <c r="C1" s="2" t="s">
        <v>1</v>
      </c>
      <c r="D1" s="2" t="s">
        <v>2</v>
      </c>
      <c r="E1" s="2" t="s">
        <v>3</v>
      </c>
      <c r="F1" s="3" t="s">
        <v>4</v>
      </c>
      <c r="H1" s="96" t="s">
        <v>5</v>
      </c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8"/>
    </row>
    <row r="2" spans="2:24" s="18" customFormat="1" ht="19.5" thickTop="1" thickBot="1" x14ac:dyDescent="0.3">
      <c r="B2" s="7" t="s">
        <v>6</v>
      </c>
      <c r="C2" s="8"/>
      <c r="D2" s="9">
        <v>0</v>
      </c>
      <c r="E2" s="9"/>
      <c r="F2" s="10"/>
      <c r="G2" s="11"/>
      <c r="H2" s="12"/>
      <c r="I2" s="13"/>
      <c r="J2" s="13"/>
      <c r="K2" s="13"/>
      <c r="L2" s="13"/>
      <c r="M2" s="14"/>
      <c r="N2" s="15"/>
      <c r="O2" s="16"/>
      <c r="P2" s="16"/>
      <c r="Q2" s="16"/>
      <c r="R2" s="16"/>
      <c r="S2" s="16"/>
      <c r="T2" s="14"/>
      <c r="U2" s="17"/>
    </row>
    <row r="3" spans="2:24" s="18" customFormat="1" ht="18" x14ac:dyDescent="0.25">
      <c r="B3" s="19" t="s">
        <v>7</v>
      </c>
      <c r="C3" s="20"/>
      <c r="D3" s="21">
        <v>0.2</v>
      </c>
      <c r="E3" s="21"/>
      <c r="F3" s="22"/>
      <c r="G3" s="11"/>
      <c r="H3" s="12"/>
      <c r="I3" s="13"/>
      <c r="J3" s="13"/>
      <c r="K3" s="13"/>
      <c r="L3" s="13"/>
      <c r="M3" s="99" t="s">
        <v>8</v>
      </c>
      <c r="N3" s="100"/>
      <c r="O3" s="100"/>
      <c r="P3" s="100"/>
      <c r="Q3" s="100"/>
      <c r="R3" s="100"/>
      <c r="S3" s="100"/>
      <c r="T3" s="101"/>
      <c r="U3" s="17"/>
    </row>
    <row r="4" spans="2:24" ht="15.75" customHeight="1" x14ac:dyDescent="0.25">
      <c r="B4" s="19" t="s">
        <v>9</v>
      </c>
      <c r="C4" s="23"/>
      <c r="D4" s="21">
        <v>0.2</v>
      </c>
      <c r="E4" s="21"/>
      <c r="F4" s="22">
        <v>0.2</v>
      </c>
      <c r="H4" s="24" t="s">
        <v>10</v>
      </c>
      <c r="I4" s="102"/>
      <c r="J4" s="102"/>
      <c r="K4" s="102"/>
      <c r="L4" s="102"/>
      <c r="M4" s="103"/>
      <c r="N4" s="104"/>
      <c r="O4" s="104"/>
      <c r="P4" s="104"/>
      <c r="Q4" s="104"/>
      <c r="R4" s="104"/>
      <c r="S4" s="104"/>
      <c r="T4" s="105"/>
    </row>
    <row r="5" spans="2:24" ht="15" customHeight="1" x14ac:dyDescent="0.25">
      <c r="B5" s="19" t="s">
        <v>11</v>
      </c>
      <c r="C5" s="23"/>
      <c r="D5" s="21">
        <v>0.32</v>
      </c>
      <c r="E5" s="21">
        <v>0.47</v>
      </c>
      <c r="F5" s="22">
        <v>0.1</v>
      </c>
      <c r="G5" s="25"/>
      <c r="H5" s="24" t="s">
        <v>12</v>
      </c>
      <c r="I5" s="109"/>
      <c r="J5" s="110"/>
      <c r="K5" s="110"/>
      <c r="L5" s="111"/>
      <c r="M5" s="103"/>
      <c r="N5" s="104"/>
      <c r="O5" s="104"/>
      <c r="P5" s="104"/>
      <c r="Q5" s="104"/>
      <c r="R5" s="104"/>
      <c r="S5" s="104"/>
      <c r="T5" s="105"/>
    </row>
    <row r="6" spans="2:24" ht="15.75" customHeight="1" x14ac:dyDescent="0.25">
      <c r="B6" s="19" t="s">
        <v>13</v>
      </c>
      <c r="C6" s="23"/>
      <c r="D6" s="21">
        <v>0.42</v>
      </c>
      <c r="E6" s="21">
        <v>0.47</v>
      </c>
      <c r="F6" s="22">
        <v>0.1</v>
      </c>
      <c r="G6" s="25"/>
      <c r="H6" s="24" t="s">
        <v>14</v>
      </c>
      <c r="I6" s="112"/>
      <c r="J6" s="102"/>
      <c r="K6" s="102"/>
      <c r="L6" s="113"/>
      <c r="M6" s="103"/>
      <c r="N6" s="104"/>
      <c r="O6" s="104"/>
      <c r="P6" s="104"/>
      <c r="Q6" s="104"/>
      <c r="R6" s="104"/>
      <c r="S6" s="104"/>
      <c r="T6" s="105"/>
    </row>
    <row r="7" spans="2:24" ht="29.25" customHeight="1" x14ac:dyDescent="0.25">
      <c r="B7" s="19" t="s">
        <v>15</v>
      </c>
      <c r="C7" s="23"/>
      <c r="D7" s="21">
        <v>0.22</v>
      </c>
      <c r="E7" s="21">
        <v>0.47</v>
      </c>
      <c r="F7" s="22">
        <v>0.1</v>
      </c>
      <c r="G7" s="25"/>
      <c r="H7" s="24" t="s">
        <v>16</v>
      </c>
      <c r="I7" s="109"/>
      <c r="J7" s="110"/>
      <c r="K7" s="110"/>
      <c r="L7" s="111"/>
      <c r="M7" s="103"/>
      <c r="N7" s="104"/>
      <c r="O7" s="104"/>
      <c r="P7" s="104"/>
      <c r="Q7" s="104"/>
      <c r="R7" s="104"/>
      <c r="S7" s="104"/>
      <c r="T7" s="105"/>
    </row>
    <row r="8" spans="2:24" ht="15.75" customHeight="1" x14ac:dyDescent="0.25">
      <c r="B8" s="19" t="s">
        <v>17</v>
      </c>
      <c r="C8" s="23"/>
      <c r="D8" s="21"/>
      <c r="E8" s="21"/>
      <c r="F8" s="22"/>
      <c r="H8" s="24" t="s">
        <v>18</v>
      </c>
      <c r="I8" s="112"/>
      <c r="J8" s="102"/>
      <c r="K8" s="102"/>
      <c r="L8" s="113"/>
      <c r="M8" s="103"/>
      <c r="N8" s="104"/>
      <c r="O8" s="104"/>
      <c r="P8" s="104"/>
      <c r="Q8" s="104"/>
      <c r="R8" s="104"/>
      <c r="S8" s="104"/>
      <c r="T8" s="105"/>
    </row>
    <row r="9" spans="2:24" ht="15" customHeight="1" x14ac:dyDescent="0.25">
      <c r="B9" s="19" t="s">
        <v>19</v>
      </c>
      <c r="C9" s="23"/>
      <c r="D9" s="21"/>
      <c r="E9" s="21"/>
      <c r="F9" s="22"/>
      <c r="H9" s="24" t="s">
        <v>20</v>
      </c>
      <c r="I9" s="109"/>
      <c r="J9" s="110"/>
      <c r="K9" s="110"/>
      <c r="L9" s="111"/>
      <c r="M9" s="103"/>
      <c r="N9" s="104"/>
      <c r="O9" s="104"/>
      <c r="P9" s="104"/>
      <c r="Q9" s="104"/>
      <c r="R9" s="104"/>
      <c r="S9" s="104"/>
      <c r="T9" s="105"/>
    </row>
    <row r="10" spans="2:24" ht="15.75" customHeight="1" thickBot="1" x14ac:dyDescent="0.3">
      <c r="B10" s="19" t="s">
        <v>21</v>
      </c>
      <c r="C10" s="23"/>
      <c r="D10" s="21"/>
      <c r="E10" s="21"/>
      <c r="F10" s="22"/>
      <c r="H10" s="24" t="s">
        <v>22</v>
      </c>
      <c r="I10" s="112"/>
      <c r="J10" s="102"/>
      <c r="K10" s="102"/>
      <c r="L10" s="113"/>
      <c r="M10" s="106"/>
      <c r="N10" s="107"/>
      <c r="O10" s="107"/>
      <c r="P10" s="107"/>
      <c r="Q10" s="107"/>
      <c r="R10" s="107"/>
      <c r="S10" s="107"/>
      <c r="T10" s="108"/>
    </row>
    <row r="11" spans="2:24" ht="14.25" thickBot="1" x14ac:dyDescent="0.3">
      <c r="B11" s="19" t="s">
        <v>23</v>
      </c>
      <c r="C11" s="23"/>
      <c r="D11" s="21"/>
      <c r="E11" s="21"/>
      <c r="F11" s="22"/>
      <c r="H11" s="26"/>
      <c r="I11" s="27"/>
      <c r="J11" s="28"/>
      <c r="K11" s="28"/>
      <c r="L11" s="28"/>
      <c r="M11" s="29"/>
      <c r="N11" s="30"/>
    </row>
    <row r="12" spans="2:24" ht="14.25" thickBot="1" x14ac:dyDescent="0.3">
      <c r="B12" s="19" t="s">
        <v>24</v>
      </c>
      <c r="C12" s="23"/>
      <c r="D12" s="21"/>
      <c r="E12" s="21"/>
      <c r="F12" s="22"/>
      <c r="O12" s="93" t="s">
        <v>25</v>
      </c>
      <c r="P12" s="94"/>
      <c r="Q12" s="94"/>
      <c r="R12" s="94"/>
      <c r="S12" s="95"/>
    </row>
    <row r="13" spans="2:24" s="46" customFormat="1" ht="39" thickBot="1" x14ac:dyDescent="0.3">
      <c r="B13" s="19" t="s">
        <v>26</v>
      </c>
      <c r="C13" s="21"/>
      <c r="D13" s="21"/>
      <c r="E13" s="21"/>
      <c r="F13" s="22"/>
      <c r="G13" s="37" t="s">
        <v>27</v>
      </c>
      <c r="H13" s="38" t="s">
        <v>28</v>
      </c>
      <c r="I13" s="39" t="s">
        <v>29</v>
      </c>
      <c r="J13" s="39" t="s">
        <v>30</v>
      </c>
      <c r="K13" s="39" t="s">
        <v>31</v>
      </c>
      <c r="L13" s="39" t="s">
        <v>41</v>
      </c>
      <c r="M13" s="40" t="s">
        <v>32</v>
      </c>
      <c r="N13" s="41" t="s">
        <v>8</v>
      </c>
      <c r="O13" s="42" t="s">
        <v>2</v>
      </c>
      <c r="P13" s="43" t="s">
        <v>3</v>
      </c>
      <c r="Q13" s="43" t="s">
        <v>4</v>
      </c>
      <c r="R13" s="43" t="s">
        <v>33</v>
      </c>
      <c r="S13" s="44" t="s">
        <v>34</v>
      </c>
      <c r="T13" s="45" t="s">
        <v>35</v>
      </c>
      <c r="V13" s="86" t="s">
        <v>43</v>
      </c>
      <c r="W13" t="s">
        <v>45</v>
      </c>
      <c r="X13"/>
    </row>
    <row r="14" spans="2:24" ht="15" x14ac:dyDescent="0.25">
      <c r="B14" s="19" t="s">
        <v>36</v>
      </c>
      <c r="C14" s="23"/>
      <c r="D14" s="21"/>
      <c r="E14" s="21"/>
      <c r="F14" s="22"/>
      <c r="H14" s="47"/>
      <c r="I14" s="48"/>
      <c r="J14" s="48"/>
      <c r="K14" s="48">
        <v>4</v>
      </c>
      <c r="L14" s="48">
        <v>5</v>
      </c>
      <c r="M14" s="49">
        <v>12</v>
      </c>
      <c r="N14" s="50" t="s">
        <v>7</v>
      </c>
      <c r="O14" s="51"/>
      <c r="P14" s="54"/>
      <c r="Q14" s="52"/>
      <c r="R14" s="52"/>
      <c r="S14" s="52"/>
      <c r="T14" s="53"/>
      <c r="V14" s="87">
        <v>3</v>
      </c>
      <c r="W14" s="90">
        <v>4904</v>
      </c>
      <c r="X14"/>
    </row>
    <row r="15" spans="2:24" ht="15" x14ac:dyDescent="0.25">
      <c r="B15" s="19" t="s">
        <v>37</v>
      </c>
      <c r="C15" s="20"/>
      <c r="D15" s="21"/>
      <c r="E15" s="21">
        <v>0.47</v>
      </c>
      <c r="F15" s="22"/>
      <c r="H15" s="47"/>
      <c r="I15" s="48"/>
      <c r="J15" s="48"/>
      <c r="K15" s="48">
        <v>4</v>
      </c>
      <c r="L15" s="48">
        <v>5</v>
      </c>
      <c r="M15" s="49">
        <v>4.9000000000000004</v>
      </c>
      <c r="N15" s="50" t="s">
        <v>7</v>
      </c>
      <c r="O15" s="51"/>
      <c r="P15" s="54"/>
      <c r="Q15" s="54"/>
      <c r="R15" s="54"/>
      <c r="S15" s="52"/>
      <c r="T15" s="55"/>
      <c r="V15" s="88">
        <v>0.67</v>
      </c>
      <c r="W15" s="90">
        <v>1054</v>
      </c>
      <c r="X15"/>
    </row>
    <row r="16" spans="2:24" ht="15" x14ac:dyDescent="0.25">
      <c r="B16" s="19" t="s">
        <v>38</v>
      </c>
      <c r="C16" s="23"/>
      <c r="D16" s="21"/>
      <c r="E16" s="21"/>
      <c r="F16" s="22"/>
      <c r="H16" s="47"/>
      <c r="I16" s="48"/>
      <c r="J16" s="48"/>
      <c r="K16" s="48">
        <v>4</v>
      </c>
      <c r="L16" s="48">
        <v>5</v>
      </c>
      <c r="M16" s="49">
        <v>12</v>
      </c>
      <c r="N16" s="50" t="s">
        <v>7</v>
      </c>
      <c r="O16" s="51"/>
      <c r="P16" s="54"/>
      <c r="Q16" s="54"/>
      <c r="R16" s="54"/>
      <c r="S16" s="52"/>
      <c r="T16" s="55"/>
      <c r="V16" s="89" t="s">
        <v>37</v>
      </c>
      <c r="W16" s="90">
        <v>1054</v>
      </c>
      <c r="X16"/>
    </row>
    <row r="17" spans="2:24" ht="15" x14ac:dyDescent="0.25">
      <c r="B17" s="19" t="s">
        <v>39</v>
      </c>
      <c r="C17" s="23"/>
      <c r="D17" s="21"/>
      <c r="E17" s="21"/>
      <c r="F17" s="22"/>
      <c r="H17" s="47"/>
      <c r="I17" s="48"/>
      <c r="J17" s="48"/>
      <c r="K17" s="48">
        <v>4</v>
      </c>
      <c r="L17" s="48">
        <v>5</v>
      </c>
      <c r="M17" s="49">
        <v>4.9000000000000004</v>
      </c>
      <c r="N17" s="50" t="s">
        <v>7</v>
      </c>
      <c r="O17" s="51"/>
      <c r="P17" s="54"/>
      <c r="Q17" s="54"/>
      <c r="R17" s="54"/>
      <c r="S17" s="52"/>
      <c r="T17" s="55"/>
      <c r="V17" s="88">
        <v>1.58</v>
      </c>
      <c r="W17" s="90">
        <v>135</v>
      </c>
      <c r="X17"/>
    </row>
    <row r="18" spans="2:24" ht="15" x14ac:dyDescent="0.25">
      <c r="B18" s="56"/>
      <c r="C18" s="57"/>
      <c r="D18" s="56"/>
      <c r="E18" s="56"/>
      <c r="F18" s="56"/>
      <c r="H18" s="47"/>
      <c r="I18" s="48"/>
      <c r="J18" s="48"/>
      <c r="K18" s="48">
        <v>99</v>
      </c>
      <c r="L18" s="48">
        <v>3</v>
      </c>
      <c r="M18" s="49">
        <v>1.78</v>
      </c>
      <c r="N18" s="50" t="s">
        <v>11</v>
      </c>
      <c r="O18" s="51"/>
      <c r="P18" s="54"/>
      <c r="Q18" s="54"/>
      <c r="R18" s="54"/>
      <c r="S18" s="52"/>
      <c r="T18" s="55"/>
      <c r="V18" s="89" t="s">
        <v>15</v>
      </c>
      <c r="W18" s="90">
        <v>135</v>
      </c>
      <c r="X18"/>
    </row>
    <row r="19" spans="2:24" ht="15" x14ac:dyDescent="0.25">
      <c r="C19" s="57"/>
      <c r="H19" s="47"/>
      <c r="I19" s="48"/>
      <c r="J19" s="48"/>
      <c r="K19" s="48">
        <v>4</v>
      </c>
      <c r="L19" s="48">
        <v>5</v>
      </c>
      <c r="M19" s="49">
        <v>12</v>
      </c>
      <c r="N19" s="50" t="s">
        <v>7</v>
      </c>
      <c r="O19" s="51"/>
      <c r="P19" s="54"/>
      <c r="Q19" s="54"/>
      <c r="R19" s="54"/>
      <c r="S19" s="52"/>
      <c r="T19" s="55"/>
      <c r="V19" s="88">
        <v>1.78</v>
      </c>
      <c r="W19" s="90">
        <v>2294</v>
      </c>
      <c r="X19"/>
    </row>
    <row r="20" spans="2:24" ht="15" x14ac:dyDescent="0.25">
      <c r="C20" s="57"/>
      <c r="H20" s="47"/>
      <c r="I20" s="48"/>
      <c r="J20" s="48"/>
      <c r="K20" s="48">
        <v>4</v>
      </c>
      <c r="L20" s="48">
        <v>5</v>
      </c>
      <c r="M20" s="49">
        <v>12</v>
      </c>
      <c r="N20" s="50" t="s">
        <v>6</v>
      </c>
      <c r="O20" s="51"/>
      <c r="P20" s="54"/>
      <c r="Q20" s="54"/>
      <c r="R20" s="54"/>
      <c r="S20" s="52"/>
      <c r="T20" s="55"/>
      <c r="V20" s="89" t="s">
        <v>11</v>
      </c>
      <c r="W20" s="90">
        <v>2294</v>
      </c>
      <c r="X20"/>
    </row>
    <row r="21" spans="2:24" ht="15" x14ac:dyDescent="0.25">
      <c r="H21" s="47"/>
      <c r="I21" s="48"/>
      <c r="J21" s="48"/>
      <c r="K21" s="48">
        <v>4</v>
      </c>
      <c r="L21" s="48">
        <v>5</v>
      </c>
      <c r="M21" s="49">
        <v>4.0999999999999996</v>
      </c>
      <c r="N21" s="50" t="s">
        <v>7</v>
      </c>
      <c r="O21" s="51"/>
      <c r="P21" s="54"/>
      <c r="Q21" s="54"/>
      <c r="R21" s="54"/>
      <c r="S21" s="52"/>
      <c r="T21" s="55"/>
      <c r="V21" s="88">
        <v>1.98</v>
      </c>
      <c r="W21" s="90">
        <v>1421</v>
      </c>
      <c r="X21"/>
    </row>
    <row r="22" spans="2:24" ht="15" x14ac:dyDescent="0.25">
      <c r="H22" s="47"/>
      <c r="I22" s="48"/>
      <c r="J22" s="48"/>
      <c r="K22" s="48">
        <v>4</v>
      </c>
      <c r="L22" s="48">
        <v>5</v>
      </c>
      <c r="M22" s="49">
        <v>12</v>
      </c>
      <c r="N22" s="50" t="s">
        <v>7</v>
      </c>
      <c r="O22" s="51"/>
      <c r="P22" s="54"/>
      <c r="Q22" s="54"/>
      <c r="R22" s="54"/>
      <c r="S22" s="52"/>
      <c r="T22" s="55"/>
      <c r="V22" s="89" t="s">
        <v>13</v>
      </c>
      <c r="W22" s="90">
        <v>1421</v>
      </c>
      <c r="X22"/>
    </row>
    <row r="23" spans="2:24" ht="15" x14ac:dyDescent="0.25">
      <c r="H23" s="47"/>
      <c r="I23" s="48"/>
      <c r="J23" s="48"/>
      <c r="K23" s="48">
        <v>4</v>
      </c>
      <c r="L23" s="48">
        <v>5</v>
      </c>
      <c r="M23" s="49">
        <v>12</v>
      </c>
      <c r="N23" s="50" t="s">
        <v>6</v>
      </c>
      <c r="O23" s="51"/>
      <c r="P23" s="54"/>
      <c r="Q23" s="54"/>
      <c r="R23" s="54"/>
      <c r="S23" s="52"/>
      <c r="T23" s="55"/>
      <c r="V23" s="87">
        <v>5</v>
      </c>
      <c r="W23" s="90">
        <v>611</v>
      </c>
      <c r="X23"/>
    </row>
    <row r="24" spans="2:24" ht="15" x14ac:dyDescent="0.25">
      <c r="H24" s="47"/>
      <c r="I24" s="48"/>
      <c r="J24" s="48"/>
      <c r="K24" s="48">
        <v>4</v>
      </c>
      <c r="L24" s="48">
        <v>5</v>
      </c>
      <c r="M24" s="49">
        <v>4.0999999999999996</v>
      </c>
      <c r="N24" s="50" t="s">
        <v>7</v>
      </c>
      <c r="O24" s="51"/>
      <c r="P24" s="54"/>
      <c r="Q24" s="54"/>
      <c r="R24" s="54"/>
      <c r="S24" s="52"/>
      <c r="T24" s="55"/>
      <c r="V24" s="88">
        <v>1.5</v>
      </c>
      <c r="W24" s="90">
        <v>23</v>
      </c>
      <c r="X24"/>
    </row>
    <row r="25" spans="2:24" ht="15" x14ac:dyDescent="0.25">
      <c r="H25" s="47"/>
      <c r="I25" s="48"/>
      <c r="J25" s="48"/>
      <c r="K25" s="48">
        <v>169</v>
      </c>
      <c r="L25" s="48">
        <v>3</v>
      </c>
      <c r="M25" s="49">
        <v>1.78</v>
      </c>
      <c r="N25" s="50" t="s">
        <v>11</v>
      </c>
      <c r="O25" s="51"/>
      <c r="P25" s="54"/>
      <c r="Q25" s="54"/>
      <c r="R25" s="54"/>
      <c r="S25" s="52"/>
      <c r="T25" s="55"/>
      <c r="V25" s="89" t="s">
        <v>6</v>
      </c>
      <c r="W25" s="90">
        <v>23</v>
      </c>
      <c r="X25"/>
    </row>
    <row r="26" spans="2:24" ht="15" x14ac:dyDescent="0.25">
      <c r="H26" s="47"/>
      <c r="I26" s="48"/>
      <c r="J26" s="48"/>
      <c r="K26" s="48">
        <v>4</v>
      </c>
      <c r="L26" s="48">
        <v>5</v>
      </c>
      <c r="M26" s="49">
        <v>12</v>
      </c>
      <c r="N26" s="50" t="s">
        <v>7</v>
      </c>
      <c r="O26" s="51"/>
      <c r="P26" s="54"/>
      <c r="Q26" s="54"/>
      <c r="R26" s="54"/>
      <c r="S26" s="52"/>
      <c r="T26" s="55"/>
      <c r="V26" s="88">
        <v>2.2999999999999998</v>
      </c>
      <c r="W26" s="90">
        <v>24</v>
      </c>
      <c r="X26"/>
    </row>
    <row r="27" spans="2:24" ht="15" x14ac:dyDescent="0.25">
      <c r="H27" s="47"/>
      <c r="I27" s="48"/>
      <c r="J27" s="48"/>
      <c r="K27" s="48">
        <v>4</v>
      </c>
      <c r="L27" s="48">
        <v>5</v>
      </c>
      <c r="M27" s="49">
        <v>10</v>
      </c>
      <c r="N27" s="50" t="s">
        <v>7</v>
      </c>
      <c r="O27" s="51"/>
      <c r="P27" s="54"/>
      <c r="Q27" s="54"/>
      <c r="R27" s="54"/>
      <c r="S27" s="52"/>
      <c r="T27" s="55"/>
      <c r="V27" s="89" t="s">
        <v>7</v>
      </c>
      <c r="W27" s="90">
        <v>24</v>
      </c>
      <c r="X27"/>
    </row>
    <row r="28" spans="2:24" ht="15" x14ac:dyDescent="0.25">
      <c r="H28" s="47"/>
      <c r="I28" s="48"/>
      <c r="J28" s="48"/>
      <c r="K28" s="48">
        <v>4</v>
      </c>
      <c r="L28" s="48">
        <v>5</v>
      </c>
      <c r="M28" s="49">
        <v>12</v>
      </c>
      <c r="N28" s="50" t="s">
        <v>7</v>
      </c>
      <c r="O28" s="51"/>
      <c r="P28" s="54"/>
      <c r="Q28" s="54"/>
      <c r="R28" s="54"/>
      <c r="S28" s="52"/>
      <c r="T28" s="55"/>
      <c r="V28" s="88">
        <v>2.6</v>
      </c>
      <c r="W28" s="90">
        <v>8</v>
      </c>
      <c r="X28"/>
    </row>
    <row r="29" spans="2:24" ht="15" x14ac:dyDescent="0.25">
      <c r="H29" s="47"/>
      <c r="I29" s="48"/>
      <c r="J29" s="48"/>
      <c r="K29" s="48">
        <v>4</v>
      </c>
      <c r="L29" s="48">
        <v>5</v>
      </c>
      <c r="M29" s="49">
        <v>10</v>
      </c>
      <c r="N29" s="50" t="s">
        <v>7</v>
      </c>
      <c r="O29" s="51"/>
      <c r="P29" s="54"/>
      <c r="Q29" s="54"/>
      <c r="R29" s="54"/>
      <c r="S29" s="52"/>
      <c r="T29" s="55"/>
      <c r="V29" s="89" t="s">
        <v>7</v>
      </c>
      <c r="W29" s="90">
        <v>8</v>
      </c>
      <c r="X29"/>
    </row>
    <row r="30" spans="2:24" ht="15" x14ac:dyDescent="0.25">
      <c r="H30" s="47"/>
      <c r="I30" s="48"/>
      <c r="J30" s="48"/>
      <c r="K30" s="48">
        <v>4</v>
      </c>
      <c r="L30" s="48">
        <v>5</v>
      </c>
      <c r="M30" s="49">
        <v>1.5</v>
      </c>
      <c r="N30" s="50" t="s">
        <v>6</v>
      </c>
      <c r="O30" s="51"/>
      <c r="P30" s="54"/>
      <c r="Q30" s="54"/>
      <c r="R30" s="54"/>
      <c r="S30" s="52"/>
      <c r="T30" s="55"/>
      <c r="V30" s="88">
        <v>4.0999999999999996</v>
      </c>
      <c r="W30" s="90">
        <v>16</v>
      </c>
      <c r="X30"/>
    </row>
    <row r="31" spans="2:24" ht="15" x14ac:dyDescent="0.25">
      <c r="H31" s="47"/>
      <c r="I31" s="48"/>
      <c r="J31" s="48"/>
      <c r="K31" s="48">
        <v>131</v>
      </c>
      <c r="L31" s="48">
        <v>3</v>
      </c>
      <c r="M31" s="49">
        <v>1.98</v>
      </c>
      <c r="N31" s="50" t="s">
        <v>13</v>
      </c>
      <c r="O31" s="51"/>
      <c r="P31" s="54"/>
      <c r="Q31" s="54"/>
      <c r="R31" s="54"/>
      <c r="S31" s="52"/>
      <c r="T31" s="55"/>
      <c r="V31" s="89" t="s">
        <v>7</v>
      </c>
      <c r="W31" s="90">
        <v>16</v>
      </c>
    </row>
    <row r="32" spans="2:24" ht="15" x14ac:dyDescent="0.25">
      <c r="H32" s="47"/>
      <c r="I32" s="48"/>
      <c r="J32" s="48"/>
      <c r="K32" s="48">
        <v>4</v>
      </c>
      <c r="L32" s="48">
        <v>5</v>
      </c>
      <c r="M32" s="49">
        <v>12</v>
      </c>
      <c r="N32" s="50" t="s">
        <v>7</v>
      </c>
      <c r="O32" s="51"/>
      <c r="P32" s="54"/>
      <c r="Q32" s="54"/>
      <c r="R32" s="54"/>
      <c r="S32" s="52"/>
      <c r="T32" s="55"/>
      <c r="V32" s="88">
        <v>4.3</v>
      </c>
      <c r="W32" s="90">
        <v>16</v>
      </c>
    </row>
    <row r="33" spans="2:24" ht="15" x14ac:dyDescent="0.25">
      <c r="H33" s="47"/>
      <c r="I33" s="48"/>
      <c r="J33" s="48"/>
      <c r="K33" s="48">
        <v>4</v>
      </c>
      <c r="L33" s="48">
        <v>5</v>
      </c>
      <c r="M33" s="49">
        <v>6.5</v>
      </c>
      <c r="N33" s="50" t="s">
        <v>6</v>
      </c>
      <c r="O33" s="51"/>
      <c r="P33" s="54"/>
      <c r="Q33" s="54"/>
      <c r="R33" s="54"/>
      <c r="S33" s="52"/>
      <c r="T33" s="55"/>
      <c r="V33" s="89" t="s">
        <v>7</v>
      </c>
      <c r="W33" s="90">
        <v>16</v>
      </c>
    </row>
    <row r="34" spans="2:24" ht="15" x14ac:dyDescent="0.25">
      <c r="H34" s="47"/>
      <c r="I34" s="48"/>
      <c r="J34" s="48"/>
      <c r="K34" s="48">
        <v>4</v>
      </c>
      <c r="L34" s="48">
        <v>5</v>
      </c>
      <c r="M34" s="49">
        <v>12</v>
      </c>
      <c r="N34" s="50" t="s">
        <v>6</v>
      </c>
      <c r="O34" s="51"/>
      <c r="P34" s="54"/>
      <c r="Q34" s="54"/>
      <c r="R34" s="54"/>
      <c r="S34" s="52"/>
      <c r="T34" s="55"/>
      <c r="V34" s="88">
        <v>4.8</v>
      </c>
      <c r="W34" s="90">
        <v>16</v>
      </c>
    </row>
    <row r="35" spans="2:24" ht="15" x14ac:dyDescent="0.25">
      <c r="C35" s="59"/>
      <c r="H35" s="47"/>
      <c r="I35" s="48"/>
      <c r="J35" s="48"/>
      <c r="K35" s="48">
        <v>4</v>
      </c>
      <c r="L35" s="48">
        <v>5</v>
      </c>
      <c r="M35" s="49">
        <v>4.0999999999999996</v>
      </c>
      <c r="N35" s="50" t="s">
        <v>7</v>
      </c>
      <c r="O35" s="51"/>
      <c r="P35" s="54"/>
      <c r="Q35" s="54"/>
      <c r="R35" s="54"/>
      <c r="S35" s="52"/>
      <c r="T35" s="55"/>
      <c r="V35" s="89" t="s">
        <v>7</v>
      </c>
      <c r="W35" s="90">
        <v>16</v>
      </c>
    </row>
    <row r="36" spans="2:24" ht="15" x14ac:dyDescent="0.25">
      <c r="B36" s="59"/>
      <c r="C36" s="59"/>
      <c r="D36" s="60"/>
      <c r="E36" s="60"/>
      <c r="F36" s="60"/>
      <c r="H36" s="47"/>
      <c r="I36" s="48"/>
      <c r="J36" s="48"/>
      <c r="K36" s="48">
        <v>4</v>
      </c>
      <c r="L36" s="48">
        <v>5</v>
      </c>
      <c r="M36" s="49">
        <v>12</v>
      </c>
      <c r="N36" s="50" t="s">
        <v>7</v>
      </c>
      <c r="O36" s="51"/>
      <c r="P36" s="54"/>
      <c r="Q36" s="54"/>
      <c r="R36" s="54"/>
      <c r="S36" s="52"/>
      <c r="T36" s="55"/>
      <c r="V36" s="88">
        <v>4.9000000000000004</v>
      </c>
      <c r="W36" s="90">
        <v>8</v>
      </c>
    </row>
    <row r="37" spans="2:24" ht="15" x14ac:dyDescent="0.25">
      <c r="B37" s="59"/>
      <c r="C37" s="59"/>
      <c r="D37" s="60"/>
      <c r="E37" s="60"/>
      <c r="F37" s="60"/>
      <c r="H37" s="47"/>
      <c r="I37" s="48"/>
      <c r="J37" s="48"/>
      <c r="K37" s="48">
        <v>4</v>
      </c>
      <c r="L37" s="48">
        <v>5</v>
      </c>
      <c r="M37" s="49">
        <v>12</v>
      </c>
      <c r="N37" s="50" t="s">
        <v>6</v>
      </c>
      <c r="O37" s="51"/>
      <c r="P37" s="54"/>
      <c r="Q37" s="54"/>
      <c r="R37" s="54"/>
      <c r="S37" s="52"/>
      <c r="T37" s="55"/>
      <c r="V37" s="89" t="s">
        <v>7</v>
      </c>
      <c r="W37" s="90">
        <v>8</v>
      </c>
    </row>
    <row r="38" spans="2:24" ht="15" x14ac:dyDescent="0.25">
      <c r="B38" s="59"/>
      <c r="C38" s="59"/>
      <c r="D38" s="60"/>
      <c r="E38" s="60"/>
      <c r="F38" s="60"/>
      <c r="H38" s="47"/>
      <c r="I38" s="48"/>
      <c r="J38" s="48"/>
      <c r="K38" s="48">
        <v>4</v>
      </c>
      <c r="L38" s="48">
        <v>5</v>
      </c>
      <c r="M38" s="49">
        <v>6.5</v>
      </c>
      <c r="N38" s="50" t="s">
        <v>6</v>
      </c>
      <c r="O38" s="51"/>
      <c r="P38" s="54"/>
      <c r="Q38" s="54"/>
      <c r="R38" s="54"/>
      <c r="S38" s="52"/>
      <c r="T38" s="55"/>
      <c r="V38" s="88">
        <v>5</v>
      </c>
      <c r="W38" s="90">
        <v>16</v>
      </c>
    </row>
    <row r="39" spans="2:24" ht="15" x14ac:dyDescent="0.25">
      <c r="B39" s="59"/>
      <c r="C39" s="59"/>
      <c r="D39" s="60"/>
      <c r="E39" s="60"/>
      <c r="F39" s="60"/>
      <c r="H39" s="47"/>
      <c r="I39" s="48"/>
      <c r="J39" s="48"/>
      <c r="K39" s="48">
        <v>4</v>
      </c>
      <c r="L39" s="48">
        <v>5</v>
      </c>
      <c r="M39" s="49">
        <v>4.0999999999999996</v>
      </c>
      <c r="N39" s="50" t="s">
        <v>7</v>
      </c>
      <c r="O39" s="51"/>
      <c r="P39" s="54"/>
      <c r="Q39" s="54"/>
      <c r="R39" s="54"/>
      <c r="S39" s="52"/>
      <c r="T39" s="55"/>
      <c r="V39" s="89" t="s">
        <v>7</v>
      </c>
      <c r="W39" s="90">
        <v>16</v>
      </c>
      <c r="X39" s="75"/>
    </row>
    <row r="40" spans="2:24" ht="15" x14ac:dyDescent="0.25">
      <c r="B40" s="59"/>
      <c r="C40" s="59"/>
      <c r="D40" s="60"/>
      <c r="E40" s="60"/>
      <c r="F40" s="60"/>
      <c r="H40" s="47"/>
      <c r="I40" s="48"/>
      <c r="J40" s="48"/>
      <c r="K40" s="48">
        <v>204</v>
      </c>
      <c r="L40" s="48">
        <v>3</v>
      </c>
      <c r="M40" s="49">
        <v>1.98</v>
      </c>
      <c r="N40" s="50" t="s">
        <v>13</v>
      </c>
      <c r="O40" s="51"/>
      <c r="P40" s="54"/>
      <c r="Q40" s="54"/>
      <c r="R40" s="54"/>
      <c r="S40" s="52"/>
      <c r="T40" s="55"/>
      <c r="V40" s="88">
        <v>5.4</v>
      </c>
      <c r="W40" s="90">
        <v>8</v>
      </c>
    </row>
    <row r="41" spans="2:24" ht="15" x14ac:dyDescent="0.25">
      <c r="B41" s="59"/>
      <c r="C41" s="59"/>
      <c r="D41" s="60"/>
      <c r="E41" s="60"/>
      <c r="F41" s="60"/>
      <c r="H41" s="47"/>
      <c r="I41" s="48"/>
      <c r="J41" s="48"/>
      <c r="K41" s="48">
        <v>4</v>
      </c>
      <c r="L41" s="48">
        <v>5</v>
      </c>
      <c r="M41" s="49">
        <v>5.5</v>
      </c>
      <c r="N41" s="50" t="s">
        <v>9</v>
      </c>
      <c r="O41" s="51"/>
      <c r="P41" s="54"/>
      <c r="Q41" s="54"/>
      <c r="R41" s="54"/>
      <c r="S41" s="52"/>
      <c r="T41" s="55"/>
      <c r="V41" s="89" t="s">
        <v>7</v>
      </c>
      <c r="W41" s="90">
        <v>8</v>
      </c>
    </row>
    <row r="42" spans="2:24" ht="15" x14ac:dyDescent="0.25">
      <c r="B42" s="59"/>
      <c r="C42" s="59"/>
      <c r="D42" s="60"/>
      <c r="E42" s="60"/>
      <c r="F42" s="60"/>
      <c r="H42" s="47"/>
      <c r="I42" s="48"/>
      <c r="J42" s="48"/>
      <c r="K42" s="48">
        <v>4</v>
      </c>
      <c r="L42" s="48">
        <v>5</v>
      </c>
      <c r="M42" s="49">
        <v>5.5</v>
      </c>
      <c r="N42" s="50" t="s">
        <v>9</v>
      </c>
      <c r="O42" s="51"/>
      <c r="P42" s="54"/>
      <c r="Q42" s="54"/>
      <c r="R42" s="54"/>
      <c r="S42" s="52"/>
      <c r="T42" s="55"/>
      <c r="V42" s="88">
        <v>5.5</v>
      </c>
      <c r="W42" s="90">
        <v>8</v>
      </c>
    </row>
    <row r="43" spans="2:24" ht="15" x14ac:dyDescent="0.25">
      <c r="B43" s="59"/>
      <c r="C43" s="59"/>
      <c r="D43" s="60"/>
      <c r="E43" s="60"/>
      <c r="F43" s="60"/>
      <c r="H43" s="47"/>
      <c r="I43" s="48"/>
      <c r="J43" s="48"/>
      <c r="K43" s="48">
        <v>1</v>
      </c>
      <c r="L43" s="48">
        <v>5</v>
      </c>
      <c r="M43" s="49">
        <v>1.5</v>
      </c>
      <c r="N43" s="50" t="s">
        <v>6</v>
      </c>
      <c r="O43" s="51"/>
      <c r="P43" s="54"/>
      <c r="Q43" s="54"/>
      <c r="R43" s="54"/>
      <c r="S43" s="52"/>
      <c r="T43" s="55"/>
      <c r="V43" s="89" t="s">
        <v>9</v>
      </c>
      <c r="W43" s="90">
        <v>8</v>
      </c>
    </row>
    <row r="44" spans="2:24" ht="15" x14ac:dyDescent="0.25">
      <c r="B44" s="59"/>
      <c r="C44" s="59"/>
      <c r="D44" s="60"/>
      <c r="E44" s="60"/>
      <c r="F44" s="60"/>
      <c r="H44" s="47"/>
      <c r="I44" s="48"/>
      <c r="J44" s="48"/>
      <c r="K44" s="48">
        <v>32</v>
      </c>
      <c r="L44" s="48">
        <v>3</v>
      </c>
      <c r="M44" s="49">
        <v>1.98</v>
      </c>
      <c r="N44" s="50" t="s">
        <v>13</v>
      </c>
      <c r="O44" s="51"/>
      <c r="P44" s="54"/>
      <c r="Q44" s="54"/>
      <c r="R44" s="54"/>
      <c r="S44" s="52"/>
      <c r="T44" s="55"/>
      <c r="V44" s="88">
        <v>5.75</v>
      </c>
      <c r="W44" s="90">
        <v>8</v>
      </c>
    </row>
    <row r="45" spans="2:24" ht="15" x14ac:dyDescent="0.25">
      <c r="B45" s="59"/>
      <c r="C45" s="59"/>
      <c r="D45" s="60"/>
      <c r="E45" s="60"/>
      <c r="F45" s="60"/>
      <c r="H45" s="47"/>
      <c r="I45" s="48"/>
      <c r="J45" s="48"/>
      <c r="K45" s="48">
        <v>8</v>
      </c>
      <c r="L45" s="48">
        <v>5</v>
      </c>
      <c r="M45" s="49">
        <v>12</v>
      </c>
      <c r="N45" s="50" t="s">
        <v>7</v>
      </c>
      <c r="O45" s="51"/>
      <c r="P45" s="54"/>
      <c r="Q45" s="54"/>
      <c r="R45" s="54"/>
      <c r="S45" s="52"/>
      <c r="T45" s="55"/>
      <c r="V45" s="89" t="s">
        <v>9</v>
      </c>
      <c r="W45" s="90">
        <v>8</v>
      </c>
    </row>
    <row r="46" spans="2:24" ht="15" x14ac:dyDescent="0.25">
      <c r="B46" s="59"/>
      <c r="C46" s="59"/>
      <c r="D46" s="60"/>
      <c r="E46" s="60"/>
      <c r="F46" s="60"/>
      <c r="H46" s="47"/>
      <c r="I46" s="48"/>
      <c r="J46" s="48"/>
      <c r="K46" s="48">
        <v>8</v>
      </c>
      <c r="L46" s="48">
        <v>5</v>
      </c>
      <c r="M46" s="49">
        <v>4.8</v>
      </c>
      <c r="N46" s="50" t="s">
        <v>7</v>
      </c>
      <c r="O46" s="51"/>
      <c r="P46" s="54"/>
      <c r="Q46" s="54"/>
      <c r="R46" s="54"/>
      <c r="S46" s="52"/>
      <c r="T46" s="55"/>
      <c r="V46" s="88">
        <v>6.5</v>
      </c>
      <c r="W46" s="90">
        <v>24</v>
      </c>
    </row>
    <row r="47" spans="2:24" ht="15" x14ac:dyDescent="0.25">
      <c r="B47" s="59"/>
      <c r="C47" s="59"/>
      <c r="D47" s="60"/>
      <c r="E47" s="60"/>
      <c r="F47" s="60"/>
      <c r="H47" s="47"/>
      <c r="I47" s="48"/>
      <c r="J47" s="48"/>
      <c r="K47" s="48">
        <v>8</v>
      </c>
      <c r="L47" s="48">
        <v>5</v>
      </c>
      <c r="M47" s="49">
        <v>12</v>
      </c>
      <c r="N47" s="50" t="s">
        <v>7</v>
      </c>
      <c r="O47" s="51"/>
      <c r="P47" s="54"/>
      <c r="Q47" s="54"/>
      <c r="R47" s="54"/>
      <c r="S47" s="52"/>
      <c r="T47" s="55"/>
      <c r="V47" s="89" t="s">
        <v>6</v>
      </c>
      <c r="W47" s="90">
        <v>24</v>
      </c>
    </row>
    <row r="48" spans="2:24" ht="15" x14ac:dyDescent="0.25">
      <c r="B48" s="59"/>
      <c r="C48" s="59"/>
      <c r="D48" s="60"/>
      <c r="E48" s="60"/>
      <c r="F48" s="60"/>
      <c r="H48" s="47"/>
      <c r="I48" s="48"/>
      <c r="J48" s="48"/>
      <c r="K48" s="48">
        <v>8</v>
      </c>
      <c r="L48" s="48">
        <v>5</v>
      </c>
      <c r="M48" s="49">
        <v>4.8</v>
      </c>
      <c r="N48" s="50" t="s">
        <v>7</v>
      </c>
      <c r="O48" s="51"/>
      <c r="P48" s="54"/>
      <c r="Q48" s="54"/>
      <c r="R48" s="54"/>
      <c r="S48" s="52"/>
      <c r="T48" s="55"/>
      <c r="V48" s="88">
        <v>6.8</v>
      </c>
      <c r="W48" s="90">
        <v>40</v>
      </c>
    </row>
    <row r="49" spans="2:23" ht="15" x14ac:dyDescent="0.25">
      <c r="B49" s="59"/>
      <c r="C49" s="59"/>
      <c r="D49" s="60"/>
      <c r="E49" s="60"/>
      <c r="F49" s="60"/>
      <c r="H49" s="47"/>
      <c r="I49" s="48"/>
      <c r="J49" s="48"/>
      <c r="K49" s="48">
        <v>6</v>
      </c>
      <c r="L49" s="48">
        <v>5</v>
      </c>
      <c r="M49" s="49">
        <v>1.5</v>
      </c>
      <c r="N49" s="50" t="s">
        <v>6</v>
      </c>
      <c r="O49" s="51"/>
      <c r="P49" s="54"/>
      <c r="Q49" s="54"/>
      <c r="R49" s="54"/>
      <c r="S49" s="52"/>
      <c r="T49" s="55"/>
      <c r="V49" s="89" t="s">
        <v>7</v>
      </c>
      <c r="W49" s="90">
        <v>40</v>
      </c>
    </row>
    <row r="50" spans="2:23" ht="15" x14ac:dyDescent="0.25">
      <c r="B50" s="59"/>
      <c r="C50" s="59"/>
      <c r="D50" s="60"/>
      <c r="E50" s="60"/>
      <c r="F50" s="60"/>
      <c r="H50" s="47"/>
      <c r="I50" s="48"/>
      <c r="J50" s="48"/>
      <c r="K50" s="48">
        <v>196</v>
      </c>
      <c r="L50" s="48">
        <v>3</v>
      </c>
      <c r="M50" s="49">
        <v>1.98</v>
      </c>
      <c r="N50" s="50" t="s">
        <v>13</v>
      </c>
      <c r="O50" s="51"/>
      <c r="P50" s="54"/>
      <c r="Q50" s="54"/>
      <c r="R50" s="54"/>
      <c r="S50" s="52"/>
      <c r="T50" s="55"/>
      <c r="V50" s="88">
        <v>10</v>
      </c>
      <c r="W50" s="90">
        <v>8</v>
      </c>
    </row>
    <row r="51" spans="2:23" ht="15" x14ac:dyDescent="0.25">
      <c r="B51" s="59"/>
      <c r="C51" s="59"/>
      <c r="D51" s="60"/>
      <c r="E51" s="60"/>
      <c r="F51" s="60"/>
      <c r="H51" s="47"/>
      <c r="I51" s="48"/>
      <c r="J51" s="48"/>
      <c r="K51" s="48">
        <v>196</v>
      </c>
      <c r="L51" s="48">
        <v>3</v>
      </c>
      <c r="M51" s="49">
        <v>0.67</v>
      </c>
      <c r="N51" s="50" t="s">
        <v>37</v>
      </c>
      <c r="O51" s="51"/>
      <c r="P51" s="54"/>
      <c r="Q51" s="54"/>
      <c r="R51" s="54"/>
      <c r="S51" s="52"/>
      <c r="T51" s="55"/>
      <c r="V51" s="89" t="s">
        <v>7</v>
      </c>
      <c r="W51" s="90">
        <v>8</v>
      </c>
    </row>
    <row r="52" spans="2:23" ht="15" x14ac:dyDescent="0.25">
      <c r="B52" s="59"/>
      <c r="C52" s="59"/>
      <c r="D52" s="60"/>
      <c r="E52" s="60"/>
      <c r="F52" s="60"/>
      <c r="H52" s="47"/>
      <c r="I52" s="48"/>
      <c r="J52" s="48"/>
      <c r="K52" s="48">
        <v>8</v>
      </c>
      <c r="L52" s="48">
        <v>5</v>
      </c>
      <c r="M52" s="49">
        <v>12</v>
      </c>
      <c r="N52" s="50" t="s">
        <v>7</v>
      </c>
      <c r="O52" s="51"/>
      <c r="P52" s="54"/>
      <c r="Q52" s="54"/>
      <c r="R52" s="54"/>
      <c r="S52" s="52"/>
      <c r="T52" s="55"/>
      <c r="V52" s="88">
        <v>10.1</v>
      </c>
      <c r="W52" s="90">
        <v>6</v>
      </c>
    </row>
    <row r="53" spans="2:23" ht="15" x14ac:dyDescent="0.25">
      <c r="B53" s="59"/>
      <c r="C53" s="59"/>
      <c r="D53" s="60"/>
      <c r="E53" s="60"/>
      <c r="F53" s="60"/>
      <c r="H53" s="47"/>
      <c r="I53" s="48"/>
      <c r="J53" s="48"/>
      <c r="K53" s="48">
        <v>8</v>
      </c>
      <c r="L53" s="48">
        <v>5</v>
      </c>
      <c r="M53" s="49">
        <v>6.5</v>
      </c>
      <c r="N53" s="50" t="s">
        <v>6</v>
      </c>
      <c r="O53" s="51"/>
      <c r="P53" s="54"/>
      <c r="Q53" s="54"/>
      <c r="R53" s="54"/>
      <c r="S53" s="52"/>
      <c r="T53" s="55"/>
      <c r="V53" s="89" t="s">
        <v>7</v>
      </c>
      <c r="W53" s="90">
        <v>6</v>
      </c>
    </row>
    <row r="54" spans="2:23" ht="15" x14ac:dyDescent="0.25">
      <c r="B54" s="59"/>
      <c r="C54" s="59"/>
      <c r="D54" s="60"/>
      <c r="E54" s="60"/>
      <c r="F54" s="60"/>
      <c r="H54" s="47"/>
      <c r="I54" s="48"/>
      <c r="J54" s="48"/>
      <c r="K54" s="48">
        <v>8</v>
      </c>
      <c r="L54" s="48">
        <v>5</v>
      </c>
      <c r="M54" s="49">
        <v>12</v>
      </c>
      <c r="N54" s="50" t="s">
        <v>6</v>
      </c>
      <c r="O54" s="51"/>
      <c r="P54" s="54"/>
      <c r="Q54" s="54"/>
      <c r="R54" s="54"/>
      <c r="S54" s="52"/>
      <c r="T54" s="55"/>
      <c r="V54" s="88">
        <v>10.3</v>
      </c>
      <c r="W54" s="90">
        <v>16</v>
      </c>
    </row>
    <row r="55" spans="2:23" ht="15" x14ac:dyDescent="0.25">
      <c r="B55" s="59"/>
      <c r="C55" s="59"/>
      <c r="D55" s="60"/>
      <c r="E55" s="60"/>
      <c r="F55" s="60"/>
      <c r="H55" s="47"/>
      <c r="I55" s="48"/>
      <c r="J55" s="48"/>
      <c r="K55" s="48">
        <v>8</v>
      </c>
      <c r="L55" s="48">
        <v>5</v>
      </c>
      <c r="M55" s="49">
        <v>4.3</v>
      </c>
      <c r="N55" s="50" t="s">
        <v>7</v>
      </c>
      <c r="O55" s="51"/>
      <c r="P55" s="54"/>
      <c r="Q55" s="54"/>
      <c r="R55" s="54"/>
      <c r="S55" s="52"/>
      <c r="T55" s="55"/>
      <c r="V55" s="89" t="s">
        <v>7</v>
      </c>
      <c r="W55" s="90">
        <v>16</v>
      </c>
    </row>
    <row r="56" spans="2:23" ht="15" x14ac:dyDescent="0.25">
      <c r="B56" s="59"/>
      <c r="C56" s="59"/>
      <c r="D56" s="60"/>
      <c r="E56" s="60"/>
      <c r="F56" s="60"/>
      <c r="H56" s="47"/>
      <c r="I56" s="48"/>
      <c r="J56" s="48"/>
      <c r="K56" s="48">
        <v>8</v>
      </c>
      <c r="L56" s="48">
        <v>5</v>
      </c>
      <c r="M56" s="49">
        <v>12</v>
      </c>
      <c r="N56" s="50" t="s">
        <v>7</v>
      </c>
      <c r="O56" s="51"/>
      <c r="P56" s="54"/>
      <c r="Q56" s="54"/>
      <c r="R56" s="54"/>
      <c r="S56" s="52"/>
      <c r="T56" s="55"/>
      <c r="V56" s="88">
        <v>10.4</v>
      </c>
      <c r="W56" s="90">
        <v>8</v>
      </c>
    </row>
    <row r="57" spans="2:23" ht="15" x14ac:dyDescent="0.25">
      <c r="B57" s="59"/>
      <c r="C57" s="59"/>
      <c r="D57" s="60"/>
      <c r="E57" s="60"/>
      <c r="F57" s="60"/>
      <c r="H57" s="47"/>
      <c r="I57" s="48"/>
      <c r="J57" s="48"/>
      <c r="K57" s="48">
        <v>8</v>
      </c>
      <c r="L57" s="48">
        <v>5</v>
      </c>
      <c r="M57" s="49">
        <v>12</v>
      </c>
      <c r="N57" s="50" t="s">
        <v>6</v>
      </c>
      <c r="O57" s="51"/>
      <c r="P57" s="54"/>
      <c r="Q57" s="54"/>
      <c r="R57" s="54"/>
      <c r="S57" s="52"/>
      <c r="T57" s="55"/>
      <c r="V57" s="89" t="s">
        <v>9</v>
      </c>
      <c r="W57" s="90">
        <v>8</v>
      </c>
    </row>
    <row r="58" spans="2:23" ht="15" x14ac:dyDescent="0.25">
      <c r="B58" s="59"/>
      <c r="C58" s="59"/>
      <c r="D58" s="60"/>
      <c r="E58" s="60"/>
      <c r="F58" s="60"/>
      <c r="H58" s="47"/>
      <c r="I58" s="48"/>
      <c r="J58" s="48"/>
      <c r="K58" s="48">
        <v>8</v>
      </c>
      <c r="L58" s="48">
        <v>5</v>
      </c>
      <c r="M58" s="49">
        <v>6.5</v>
      </c>
      <c r="N58" s="50" t="s">
        <v>6</v>
      </c>
      <c r="O58" s="51"/>
      <c r="P58" s="54"/>
      <c r="Q58" s="54"/>
      <c r="R58" s="54"/>
      <c r="S58" s="52"/>
      <c r="T58" s="55"/>
      <c r="V58" s="88">
        <v>11</v>
      </c>
      <c r="W58" s="90">
        <v>8</v>
      </c>
    </row>
    <row r="59" spans="2:23" ht="15" x14ac:dyDescent="0.25">
      <c r="B59" s="59"/>
      <c r="C59" s="59"/>
      <c r="D59" s="60"/>
      <c r="E59" s="60"/>
      <c r="F59" s="60"/>
      <c r="H59" s="47"/>
      <c r="I59" s="48"/>
      <c r="J59" s="48"/>
      <c r="K59" s="48">
        <v>8</v>
      </c>
      <c r="L59" s="48">
        <v>5</v>
      </c>
      <c r="M59" s="49">
        <v>4.3</v>
      </c>
      <c r="N59" s="50" t="s">
        <v>7</v>
      </c>
      <c r="O59" s="51"/>
      <c r="P59" s="54"/>
      <c r="Q59" s="54"/>
      <c r="R59" s="54"/>
      <c r="S59" s="52"/>
      <c r="T59" s="55"/>
      <c r="V59" s="89" t="s">
        <v>7</v>
      </c>
      <c r="W59" s="90">
        <v>8</v>
      </c>
    </row>
    <row r="60" spans="2:23" ht="15" x14ac:dyDescent="0.25">
      <c r="B60" s="59"/>
      <c r="C60" s="59"/>
      <c r="D60" s="60"/>
      <c r="E60" s="60"/>
      <c r="F60" s="60"/>
      <c r="H60" s="47"/>
      <c r="I60" s="48"/>
      <c r="J60" s="48"/>
      <c r="K60" s="48">
        <v>12</v>
      </c>
      <c r="L60" s="48">
        <v>5</v>
      </c>
      <c r="M60" s="49">
        <v>1.5</v>
      </c>
      <c r="N60" s="50" t="s">
        <v>6</v>
      </c>
      <c r="O60" s="51"/>
      <c r="P60" s="54"/>
      <c r="Q60" s="54"/>
      <c r="R60" s="54"/>
      <c r="S60" s="52"/>
      <c r="T60" s="55"/>
      <c r="V60" s="88">
        <v>11.3</v>
      </c>
      <c r="W60" s="90">
        <v>48</v>
      </c>
    </row>
    <row r="61" spans="2:23" ht="15" x14ac:dyDescent="0.25">
      <c r="B61" s="59"/>
      <c r="C61" s="59"/>
      <c r="D61" s="60"/>
      <c r="E61" s="60"/>
      <c r="F61" s="60"/>
      <c r="H61" s="47"/>
      <c r="I61" s="48"/>
      <c r="J61" s="48"/>
      <c r="K61" s="48">
        <v>410</v>
      </c>
      <c r="L61" s="48">
        <v>3</v>
      </c>
      <c r="M61" s="49">
        <v>1.98</v>
      </c>
      <c r="N61" s="50" t="s">
        <v>13</v>
      </c>
      <c r="O61" s="51"/>
      <c r="P61" s="54"/>
      <c r="Q61" s="54"/>
      <c r="R61" s="54"/>
      <c r="S61" s="52"/>
      <c r="T61" s="55"/>
      <c r="V61" s="89" t="s">
        <v>7</v>
      </c>
      <c r="W61" s="90">
        <v>48</v>
      </c>
    </row>
    <row r="62" spans="2:23" ht="15" x14ac:dyDescent="0.25">
      <c r="B62" s="59"/>
      <c r="C62" s="59"/>
      <c r="D62" s="60"/>
      <c r="E62" s="60"/>
      <c r="F62" s="60"/>
      <c r="H62" s="47"/>
      <c r="I62" s="48"/>
      <c r="J62" s="48"/>
      <c r="K62" s="48">
        <v>410</v>
      </c>
      <c r="L62" s="48">
        <v>3</v>
      </c>
      <c r="M62" s="49">
        <v>0.67</v>
      </c>
      <c r="N62" s="50" t="s">
        <v>37</v>
      </c>
      <c r="O62" s="51"/>
      <c r="P62" s="54"/>
      <c r="Q62" s="54"/>
      <c r="R62" s="54"/>
      <c r="S62" s="52"/>
      <c r="T62" s="55"/>
      <c r="V62" s="88">
        <v>12</v>
      </c>
      <c r="W62" s="90">
        <v>302</v>
      </c>
    </row>
    <row r="63" spans="2:23" ht="15" x14ac:dyDescent="0.25">
      <c r="B63" s="59"/>
      <c r="C63" s="59"/>
      <c r="D63" s="60"/>
      <c r="E63" s="60"/>
      <c r="F63" s="60"/>
      <c r="H63" s="47"/>
      <c r="I63" s="48"/>
      <c r="J63" s="48"/>
      <c r="K63" s="48">
        <v>4</v>
      </c>
      <c r="L63" s="48">
        <v>5</v>
      </c>
      <c r="M63" s="49">
        <v>10.4</v>
      </c>
      <c r="N63" s="50" t="s">
        <v>9</v>
      </c>
      <c r="O63" s="51"/>
      <c r="P63" s="54"/>
      <c r="Q63" s="54"/>
      <c r="R63" s="54"/>
      <c r="S63" s="52"/>
      <c r="T63" s="55"/>
      <c r="V63" s="89" t="s">
        <v>7</v>
      </c>
      <c r="W63" s="90">
        <v>222</v>
      </c>
    </row>
    <row r="64" spans="2:23" ht="15" x14ac:dyDescent="0.25">
      <c r="B64" s="59"/>
      <c r="C64" s="59"/>
      <c r="D64" s="60"/>
      <c r="E64" s="60"/>
      <c r="F64" s="60"/>
      <c r="H64" s="47"/>
      <c r="I64" s="48"/>
      <c r="J64" s="48"/>
      <c r="K64" s="48">
        <v>4</v>
      </c>
      <c r="L64" s="48">
        <v>5</v>
      </c>
      <c r="M64" s="49">
        <v>10.4</v>
      </c>
      <c r="N64" s="50" t="s">
        <v>9</v>
      </c>
      <c r="O64" s="51"/>
      <c r="P64" s="54"/>
      <c r="Q64" s="54"/>
      <c r="R64" s="54"/>
      <c r="S64" s="52"/>
      <c r="T64" s="55"/>
      <c r="V64" s="89" t="s">
        <v>6</v>
      </c>
      <c r="W64" s="90">
        <v>80</v>
      </c>
    </row>
    <row r="65" spans="2:23" ht="15" x14ac:dyDescent="0.25">
      <c r="B65" s="59"/>
      <c r="C65" s="59"/>
      <c r="D65" s="60"/>
      <c r="E65" s="60"/>
      <c r="F65" s="60"/>
      <c r="H65" s="47"/>
      <c r="I65" s="48"/>
      <c r="J65" s="48"/>
      <c r="K65" s="48">
        <v>65</v>
      </c>
      <c r="L65" s="48">
        <v>3</v>
      </c>
      <c r="M65" s="49">
        <v>1.78</v>
      </c>
      <c r="N65" s="50" t="s">
        <v>11</v>
      </c>
      <c r="O65" s="51"/>
      <c r="P65" s="54"/>
      <c r="Q65" s="54"/>
      <c r="R65" s="54"/>
      <c r="S65" s="52"/>
      <c r="T65" s="55"/>
      <c r="V65" s="87" t="s">
        <v>44</v>
      </c>
      <c r="W65" s="90">
        <v>5515</v>
      </c>
    </row>
    <row r="66" spans="2:23" ht="13.5" customHeight="1" x14ac:dyDescent="0.25">
      <c r="B66" s="59"/>
      <c r="C66" s="59"/>
      <c r="D66" s="60"/>
      <c r="E66" s="60"/>
      <c r="F66" s="60"/>
      <c r="H66" s="47"/>
      <c r="I66" s="48"/>
      <c r="J66" s="48"/>
      <c r="K66" s="48">
        <v>3</v>
      </c>
      <c r="L66" s="48">
        <v>5</v>
      </c>
      <c r="M66" s="49">
        <v>12</v>
      </c>
      <c r="N66" s="50" t="s">
        <v>7</v>
      </c>
      <c r="O66" s="51"/>
      <c r="P66" s="54"/>
      <c r="Q66" s="54"/>
      <c r="R66" s="54"/>
      <c r="S66" s="52"/>
      <c r="T66" s="55"/>
      <c r="V66" s="5"/>
    </row>
    <row r="67" spans="2:23" ht="13.5" customHeight="1" x14ac:dyDescent="0.25">
      <c r="B67" s="59"/>
      <c r="C67" s="59"/>
      <c r="D67" s="60"/>
      <c r="E67" s="60"/>
      <c r="F67" s="60"/>
      <c r="H67" s="47"/>
      <c r="I67" s="48"/>
      <c r="J67" s="48"/>
      <c r="K67" s="48">
        <v>3</v>
      </c>
      <c r="L67" s="48">
        <v>5</v>
      </c>
      <c r="M67" s="49">
        <v>10.1</v>
      </c>
      <c r="N67" s="50" t="s">
        <v>7</v>
      </c>
      <c r="O67" s="51"/>
      <c r="P67" s="54"/>
      <c r="Q67" s="54"/>
      <c r="R67" s="54"/>
      <c r="S67" s="52"/>
      <c r="T67" s="55"/>
      <c r="V67" s="5"/>
    </row>
    <row r="68" spans="2:23" ht="13.5" customHeight="1" x14ac:dyDescent="0.25">
      <c r="B68" s="59"/>
      <c r="C68" s="59"/>
      <c r="D68" s="60"/>
      <c r="E68" s="60"/>
      <c r="F68" s="60"/>
      <c r="H68" s="47"/>
      <c r="I68" s="48"/>
      <c r="J68" s="48"/>
      <c r="K68" s="48">
        <v>3</v>
      </c>
      <c r="L68" s="48">
        <v>5</v>
      </c>
      <c r="M68" s="49">
        <v>12</v>
      </c>
      <c r="N68" s="50" t="s">
        <v>7</v>
      </c>
      <c r="O68" s="51"/>
      <c r="P68" s="54"/>
      <c r="Q68" s="54"/>
      <c r="R68" s="54"/>
      <c r="S68" s="52"/>
      <c r="T68" s="55"/>
      <c r="V68" s="5"/>
    </row>
    <row r="69" spans="2:23" ht="13.5" customHeight="1" x14ac:dyDescent="0.25">
      <c r="B69" s="59"/>
      <c r="C69" s="59"/>
      <c r="D69" s="60"/>
      <c r="E69" s="60"/>
      <c r="F69" s="60"/>
      <c r="H69" s="47"/>
      <c r="I69" s="48"/>
      <c r="J69" s="48"/>
      <c r="K69" s="48">
        <v>3</v>
      </c>
      <c r="L69" s="48">
        <v>5</v>
      </c>
      <c r="M69" s="49">
        <v>10.1</v>
      </c>
      <c r="N69" s="50" t="s">
        <v>7</v>
      </c>
      <c r="O69" s="51"/>
      <c r="P69" s="54"/>
      <c r="Q69" s="54"/>
      <c r="R69" s="54"/>
      <c r="S69" s="52"/>
      <c r="T69" s="55"/>
      <c r="V69" s="5"/>
    </row>
    <row r="70" spans="2:23" ht="13.5" customHeight="1" x14ac:dyDescent="0.25">
      <c r="B70" s="59"/>
      <c r="C70" s="59"/>
      <c r="D70" s="60"/>
      <c r="E70" s="60"/>
      <c r="F70" s="60"/>
      <c r="H70" s="47"/>
      <c r="I70" s="48"/>
      <c r="J70" s="48"/>
      <c r="K70" s="48">
        <v>135</v>
      </c>
      <c r="L70" s="48">
        <v>3</v>
      </c>
      <c r="M70" s="49">
        <v>1.58</v>
      </c>
      <c r="N70" s="50" t="s">
        <v>15</v>
      </c>
      <c r="O70" s="51"/>
      <c r="P70" s="54"/>
      <c r="Q70" s="54"/>
      <c r="R70" s="54"/>
      <c r="S70" s="52"/>
      <c r="T70" s="55"/>
      <c r="V70" s="5"/>
    </row>
    <row r="71" spans="2:23" ht="13.5" customHeight="1" x14ac:dyDescent="0.25">
      <c r="B71" s="59"/>
      <c r="C71" s="59"/>
      <c r="D71" s="60"/>
      <c r="E71" s="60"/>
      <c r="F71" s="60"/>
      <c r="H71" s="47"/>
      <c r="I71" s="48"/>
      <c r="J71" s="48"/>
      <c r="K71" s="48">
        <v>4</v>
      </c>
      <c r="L71" s="48">
        <v>5</v>
      </c>
      <c r="M71" s="49">
        <v>12</v>
      </c>
      <c r="N71" s="50" t="s">
        <v>7</v>
      </c>
      <c r="O71" s="51"/>
      <c r="P71" s="54"/>
      <c r="Q71" s="54"/>
      <c r="R71" s="54"/>
      <c r="S71" s="52"/>
      <c r="T71" s="55"/>
      <c r="V71" s="5"/>
    </row>
    <row r="72" spans="2:23" ht="13.5" customHeight="1" x14ac:dyDescent="0.25">
      <c r="B72" s="59"/>
      <c r="C72" s="59"/>
      <c r="D72" s="60"/>
      <c r="E72" s="60"/>
      <c r="F72" s="60"/>
      <c r="H72" s="47"/>
      <c r="I72" s="48"/>
      <c r="J72" s="48"/>
      <c r="K72" s="48">
        <v>4</v>
      </c>
      <c r="L72" s="48">
        <v>5</v>
      </c>
      <c r="M72" s="49">
        <v>2.2999999999999998</v>
      </c>
      <c r="N72" s="50" t="s">
        <v>7</v>
      </c>
      <c r="O72" s="51"/>
      <c r="P72" s="54"/>
      <c r="Q72" s="54"/>
      <c r="R72" s="54"/>
      <c r="S72" s="52"/>
      <c r="T72" s="55"/>
      <c r="V72" s="5"/>
    </row>
    <row r="73" spans="2:23" ht="13.5" customHeight="1" x14ac:dyDescent="0.25">
      <c r="B73" s="59"/>
      <c r="C73" s="59"/>
      <c r="D73" s="60"/>
      <c r="E73" s="60"/>
      <c r="F73" s="60"/>
      <c r="H73" s="47"/>
      <c r="I73" s="48"/>
      <c r="J73" s="48"/>
      <c r="K73" s="48">
        <v>4</v>
      </c>
      <c r="L73" s="48">
        <v>5</v>
      </c>
      <c r="M73" s="49">
        <v>12</v>
      </c>
      <c r="N73" s="50" t="s">
        <v>7</v>
      </c>
      <c r="O73" s="51"/>
      <c r="P73" s="54"/>
      <c r="Q73" s="54"/>
      <c r="R73" s="54"/>
      <c r="S73" s="52"/>
      <c r="T73" s="55"/>
      <c r="V73" s="5"/>
    </row>
    <row r="74" spans="2:23" ht="13.5" customHeight="1" x14ac:dyDescent="0.25">
      <c r="B74" s="59"/>
      <c r="C74" s="59"/>
      <c r="D74" s="60"/>
      <c r="E74" s="60"/>
      <c r="F74" s="60"/>
      <c r="H74" s="47"/>
      <c r="I74" s="48"/>
      <c r="J74" s="48"/>
      <c r="K74" s="48">
        <v>4</v>
      </c>
      <c r="L74" s="48">
        <v>5</v>
      </c>
      <c r="M74" s="49">
        <v>2.2999999999999998</v>
      </c>
      <c r="N74" s="50" t="s">
        <v>7</v>
      </c>
      <c r="O74" s="51"/>
      <c r="P74" s="54"/>
      <c r="Q74" s="54"/>
      <c r="R74" s="54"/>
      <c r="S74" s="52"/>
      <c r="T74" s="55"/>
      <c r="V74" s="5"/>
    </row>
    <row r="75" spans="2:23" ht="13.5" customHeight="1" x14ac:dyDescent="0.25">
      <c r="B75" s="59"/>
      <c r="C75" s="59"/>
      <c r="D75" s="60"/>
      <c r="E75" s="60"/>
      <c r="F75" s="60"/>
      <c r="H75" s="47"/>
      <c r="I75" s="48"/>
      <c r="J75" s="48"/>
      <c r="K75" s="48">
        <v>69</v>
      </c>
      <c r="L75" s="48">
        <v>3</v>
      </c>
      <c r="M75" s="49">
        <v>1.78</v>
      </c>
      <c r="N75" s="50" t="s">
        <v>11</v>
      </c>
      <c r="O75" s="51"/>
      <c r="P75" s="54"/>
      <c r="Q75" s="54"/>
      <c r="R75" s="54"/>
      <c r="S75" s="52"/>
      <c r="T75" s="55"/>
      <c r="V75" s="5"/>
    </row>
    <row r="76" spans="2:23" ht="13.5" customHeight="1" x14ac:dyDescent="0.25">
      <c r="B76" s="59"/>
      <c r="C76" s="59"/>
      <c r="D76" s="60"/>
      <c r="E76" s="60"/>
      <c r="F76" s="60"/>
      <c r="H76" s="47"/>
      <c r="I76" s="48"/>
      <c r="J76" s="48"/>
      <c r="K76" s="48">
        <v>12</v>
      </c>
      <c r="L76" s="48">
        <v>5</v>
      </c>
      <c r="M76" s="49">
        <v>12</v>
      </c>
      <c r="N76" s="50" t="s">
        <v>7</v>
      </c>
      <c r="O76" s="51"/>
      <c r="P76" s="54"/>
      <c r="Q76" s="54"/>
      <c r="R76" s="54"/>
      <c r="S76" s="52"/>
      <c r="T76" s="55"/>
      <c r="V76" s="5"/>
    </row>
    <row r="77" spans="2:23" ht="13.5" customHeight="1" x14ac:dyDescent="0.25">
      <c r="B77" s="59"/>
      <c r="C77" s="59"/>
      <c r="D77" s="60"/>
      <c r="E77" s="60"/>
      <c r="F77" s="60"/>
      <c r="H77" s="47"/>
      <c r="I77" s="48"/>
      <c r="J77" s="48"/>
      <c r="K77" s="48">
        <v>12</v>
      </c>
      <c r="L77" s="48">
        <v>5</v>
      </c>
      <c r="M77" s="49">
        <v>11.3</v>
      </c>
      <c r="N77" s="50" t="s">
        <v>7</v>
      </c>
      <c r="O77" s="51"/>
      <c r="P77" s="54"/>
      <c r="Q77" s="54"/>
      <c r="R77" s="54"/>
      <c r="S77" s="52"/>
      <c r="T77" s="55"/>
      <c r="V77" s="5"/>
    </row>
    <row r="78" spans="2:23" ht="13.5" customHeight="1" x14ac:dyDescent="0.25">
      <c r="B78" s="59"/>
      <c r="C78" s="59"/>
      <c r="D78" s="60"/>
      <c r="E78" s="60"/>
      <c r="F78" s="60"/>
      <c r="H78" s="47"/>
      <c r="I78" s="48"/>
      <c r="J78" s="48"/>
      <c r="K78" s="48">
        <v>12</v>
      </c>
      <c r="L78" s="48">
        <v>5</v>
      </c>
      <c r="M78" s="49">
        <v>12</v>
      </c>
      <c r="N78" s="50" t="s">
        <v>7</v>
      </c>
      <c r="O78" s="51"/>
      <c r="P78" s="54"/>
      <c r="Q78" s="54"/>
      <c r="R78" s="54"/>
      <c r="S78" s="52"/>
      <c r="T78" s="55"/>
      <c r="V78" s="5"/>
    </row>
    <row r="79" spans="2:23" ht="13.5" customHeight="1" x14ac:dyDescent="0.25">
      <c r="B79" s="59"/>
      <c r="C79" s="59"/>
      <c r="D79" s="60"/>
      <c r="E79" s="60"/>
      <c r="F79" s="60"/>
      <c r="H79" s="47"/>
      <c r="I79" s="48"/>
      <c r="J79" s="48"/>
      <c r="K79" s="48">
        <v>12</v>
      </c>
      <c r="L79" s="48">
        <v>5</v>
      </c>
      <c r="M79" s="49">
        <v>11.3</v>
      </c>
      <c r="N79" s="50" t="s">
        <v>7</v>
      </c>
      <c r="O79" s="51"/>
      <c r="P79" s="54"/>
      <c r="Q79" s="54"/>
      <c r="R79" s="54"/>
      <c r="S79" s="52"/>
      <c r="T79" s="55"/>
      <c r="V79" s="5"/>
    </row>
    <row r="80" spans="2:23" ht="13.5" customHeight="1" x14ac:dyDescent="0.25">
      <c r="B80" s="59"/>
      <c r="C80" s="59"/>
      <c r="D80" s="60"/>
      <c r="E80" s="60"/>
      <c r="F80" s="60"/>
      <c r="H80" s="47"/>
      <c r="I80" s="48"/>
      <c r="J80" s="48"/>
      <c r="K80" s="48">
        <v>351</v>
      </c>
      <c r="L80" s="48">
        <v>3</v>
      </c>
      <c r="M80" s="49">
        <v>1.78</v>
      </c>
      <c r="N80" s="50" t="s">
        <v>11</v>
      </c>
      <c r="O80" s="51"/>
      <c r="P80" s="54"/>
      <c r="Q80" s="54"/>
      <c r="R80" s="54"/>
      <c r="S80" s="52"/>
      <c r="T80" s="55"/>
      <c r="V80" s="5"/>
    </row>
    <row r="81" spans="2:22" ht="13.5" customHeight="1" x14ac:dyDescent="0.25">
      <c r="B81" s="59"/>
      <c r="C81" s="59"/>
      <c r="D81" s="60"/>
      <c r="E81" s="60"/>
      <c r="F81" s="60"/>
      <c r="H81" s="47"/>
      <c r="I81" s="48"/>
      <c r="J81" s="48"/>
      <c r="K81" s="48">
        <v>4</v>
      </c>
      <c r="L81" s="48">
        <v>5</v>
      </c>
      <c r="M81" s="49">
        <v>5.75</v>
      </c>
      <c r="N81" s="50" t="s">
        <v>9</v>
      </c>
      <c r="O81" s="51"/>
      <c r="P81" s="54"/>
      <c r="Q81" s="54"/>
      <c r="R81" s="54"/>
      <c r="S81" s="52"/>
      <c r="T81" s="55"/>
      <c r="V81" s="5"/>
    </row>
    <row r="82" spans="2:22" ht="13.5" customHeight="1" x14ac:dyDescent="0.25">
      <c r="B82" s="59"/>
      <c r="C82" s="59"/>
      <c r="D82" s="60"/>
      <c r="E82" s="60"/>
      <c r="F82" s="60"/>
      <c r="H82" s="47"/>
      <c r="I82" s="48"/>
      <c r="J82" s="48"/>
      <c r="K82" s="48">
        <v>4</v>
      </c>
      <c r="L82" s="48">
        <v>5</v>
      </c>
      <c r="M82" s="49">
        <v>5.75</v>
      </c>
      <c r="N82" s="50" t="s">
        <v>9</v>
      </c>
      <c r="O82" s="51"/>
      <c r="P82" s="54"/>
      <c r="Q82" s="54"/>
      <c r="R82" s="54"/>
      <c r="S82" s="52"/>
      <c r="T82" s="55"/>
      <c r="V82" s="5"/>
    </row>
    <row r="83" spans="2:22" ht="13.5" customHeight="1" x14ac:dyDescent="0.25">
      <c r="B83" s="59"/>
      <c r="C83" s="59"/>
      <c r="D83" s="60"/>
      <c r="E83" s="60"/>
      <c r="F83" s="60"/>
      <c r="H83" s="47"/>
      <c r="I83" s="48"/>
      <c r="J83" s="48"/>
      <c r="K83" s="48">
        <v>32</v>
      </c>
      <c r="L83" s="48">
        <v>3</v>
      </c>
      <c r="M83" s="49">
        <v>1.78</v>
      </c>
      <c r="N83" s="50" t="s">
        <v>11</v>
      </c>
      <c r="O83" s="51"/>
      <c r="P83" s="54"/>
      <c r="Q83" s="54"/>
      <c r="R83" s="54"/>
      <c r="S83" s="52"/>
      <c r="T83" s="55"/>
      <c r="V83" s="5"/>
    </row>
    <row r="84" spans="2:22" ht="13.5" customHeight="1" x14ac:dyDescent="0.25">
      <c r="B84" s="59"/>
      <c r="C84" s="59"/>
      <c r="D84" s="60"/>
      <c r="E84" s="60"/>
      <c r="F84" s="60"/>
      <c r="H84" s="47"/>
      <c r="I84" s="48"/>
      <c r="J84" s="48"/>
      <c r="K84" s="48">
        <v>4</v>
      </c>
      <c r="L84" s="48">
        <v>5</v>
      </c>
      <c r="M84" s="49">
        <v>12</v>
      </c>
      <c r="N84" s="50" t="s">
        <v>7</v>
      </c>
      <c r="O84" s="51"/>
      <c r="P84" s="54"/>
      <c r="Q84" s="54"/>
      <c r="R84" s="54"/>
      <c r="S84" s="52"/>
      <c r="T84" s="55"/>
      <c r="V84" s="5"/>
    </row>
    <row r="85" spans="2:22" ht="13.5" customHeight="1" x14ac:dyDescent="0.25">
      <c r="B85" s="59"/>
      <c r="C85" s="59"/>
      <c r="D85" s="60"/>
      <c r="E85" s="60"/>
      <c r="F85" s="60"/>
      <c r="H85" s="47"/>
      <c r="I85" s="48"/>
      <c r="J85" s="48"/>
      <c r="K85" s="48">
        <v>4</v>
      </c>
      <c r="L85" s="48">
        <v>5</v>
      </c>
      <c r="M85" s="49">
        <v>12</v>
      </c>
      <c r="N85" s="50" t="s">
        <v>6</v>
      </c>
      <c r="O85" s="51"/>
      <c r="P85" s="54"/>
      <c r="Q85" s="54"/>
      <c r="R85" s="54"/>
      <c r="S85" s="52"/>
      <c r="T85" s="55"/>
      <c r="V85" s="5"/>
    </row>
    <row r="86" spans="2:22" ht="13.5" customHeight="1" x14ac:dyDescent="0.25">
      <c r="B86" s="59"/>
      <c r="C86" s="59"/>
      <c r="D86" s="60"/>
      <c r="E86" s="60"/>
      <c r="F86" s="60"/>
      <c r="H86" s="47"/>
      <c r="I86" s="48"/>
      <c r="J86" s="48"/>
      <c r="K86" s="48">
        <v>4</v>
      </c>
      <c r="L86" s="48">
        <v>5</v>
      </c>
      <c r="M86" s="49">
        <v>5.4</v>
      </c>
      <c r="N86" s="50" t="s">
        <v>7</v>
      </c>
      <c r="O86" s="51"/>
      <c r="P86" s="54"/>
      <c r="Q86" s="54"/>
      <c r="R86" s="54"/>
      <c r="S86" s="52"/>
      <c r="T86" s="55"/>
      <c r="V86" s="5"/>
    </row>
    <row r="87" spans="2:22" ht="13.5" customHeight="1" x14ac:dyDescent="0.25">
      <c r="B87" s="59"/>
      <c r="C87" s="59"/>
      <c r="D87" s="60"/>
      <c r="E87" s="60"/>
      <c r="F87" s="60"/>
      <c r="H87" s="47"/>
      <c r="I87" s="48"/>
      <c r="J87" s="48"/>
      <c r="K87" s="48">
        <v>4</v>
      </c>
      <c r="L87" s="48">
        <v>5</v>
      </c>
      <c r="M87" s="49">
        <v>12</v>
      </c>
      <c r="N87" s="50" t="s">
        <v>7</v>
      </c>
      <c r="O87" s="51"/>
      <c r="P87" s="54"/>
      <c r="Q87" s="54"/>
      <c r="R87" s="54"/>
      <c r="S87" s="52"/>
      <c r="T87" s="55"/>
      <c r="V87" s="5"/>
    </row>
    <row r="88" spans="2:22" ht="13.5" customHeight="1" x14ac:dyDescent="0.25">
      <c r="B88" s="59"/>
      <c r="C88" s="59"/>
      <c r="D88" s="60"/>
      <c r="E88" s="60"/>
      <c r="F88" s="60"/>
      <c r="H88" s="47"/>
      <c r="I88" s="48"/>
      <c r="J88" s="48"/>
      <c r="K88" s="48">
        <v>4</v>
      </c>
      <c r="L88" s="48">
        <v>5</v>
      </c>
      <c r="M88" s="49">
        <v>12</v>
      </c>
      <c r="N88" s="50" t="s">
        <v>6</v>
      </c>
      <c r="O88" s="51"/>
      <c r="P88" s="54"/>
      <c r="Q88" s="54"/>
      <c r="R88" s="54"/>
      <c r="S88" s="52"/>
      <c r="T88" s="55"/>
      <c r="V88" s="5"/>
    </row>
    <row r="89" spans="2:22" ht="13.5" customHeight="1" x14ac:dyDescent="0.25">
      <c r="B89" s="59"/>
      <c r="C89" s="59"/>
      <c r="D89" s="60"/>
      <c r="E89" s="60"/>
      <c r="F89" s="60"/>
      <c r="H89" s="47"/>
      <c r="I89" s="48"/>
      <c r="J89" s="48"/>
      <c r="K89" s="48">
        <v>4</v>
      </c>
      <c r="L89" s="48">
        <v>5</v>
      </c>
      <c r="M89" s="49">
        <v>5.4</v>
      </c>
      <c r="N89" s="50" t="s">
        <v>7</v>
      </c>
      <c r="O89" s="51"/>
      <c r="P89" s="54"/>
      <c r="Q89" s="54"/>
      <c r="R89" s="54"/>
      <c r="S89" s="52"/>
      <c r="T89" s="55"/>
      <c r="V89" s="5"/>
    </row>
    <row r="90" spans="2:22" ht="13.5" customHeight="1" x14ac:dyDescent="0.25">
      <c r="B90" s="59"/>
      <c r="C90" s="59"/>
      <c r="D90" s="60"/>
      <c r="E90" s="60"/>
      <c r="F90" s="60"/>
      <c r="H90" s="47"/>
      <c r="I90" s="48"/>
      <c r="J90" s="48"/>
      <c r="K90" s="48">
        <v>144</v>
      </c>
      <c r="L90" s="48">
        <v>3</v>
      </c>
      <c r="M90" s="49">
        <v>1.78</v>
      </c>
      <c r="N90" s="50" t="s">
        <v>11</v>
      </c>
      <c r="O90" s="51"/>
      <c r="P90" s="54"/>
      <c r="Q90" s="54"/>
      <c r="R90" s="54"/>
      <c r="S90" s="52"/>
      <c r="T90" s="55"/>
      <c r="V90" s="5"/>
    </row>
    <row r="91" spans="2:22" ht="13.5" customHeight="1" x14ac:dyDescent="0.25">
      <c r="B91" s="59"/>
      <c r="C91" s="59"/>
      <c r="D91" s="60"/>
      <c r="E91" s="60"/>
      <c r="F91" s="60"/>
      <c r="H91" s="47"/>
      <c r="I91" s="48"/>
      <c r="J91" s="48"/>
      <c r="K91" s="48">
        <v>20</v>
      </c>
      <c r="L91" s="48">
        <v>5</v>
      </c>
      <c r="M91" s="49">
        <v>12</v>
      </c>
      <c r="N91" s="50" t="s">
        <v>7</v>
      </c>
      <c r="O91" s="51"/>
      <c r="P91" s="54"/>
      <c r="Q91" s="54"/>
      <c r="R91" s="54"/>
      <c r="S91" s="52"/>
      <c r="T91" s="55"/>
      <c r="V91" s="5"/>
    </row>
    <row r="92" spans="2:22" ht="13.5" customHeight="1" x14ac:dyDescent="0.25">
      <c r="B92" s="59"/>
      <c r="C92" s="59"/>
      <c r="D92" s="60"/>
      <c r="E92" s="60"/>
      <c r="F92" s="60"/>
      <c r="H92" s="47"/>
      <c r="I92" s="48"/>
      <c r="J92" s="48"/>
      <c r="K92" s="48">
        <v>20</v>
      </c>
      <c r="L92" s="48">
        <v>5</v>
      </c>
      <c r="M92" s="49">
        <v>12</v>
      </c>
      <c r="N92" s="50" t="s">
        <v>6</v>
      </c>
      <c r="O92" s="51"/>
      <c r="P92" s="54"/>
      <c r="Q92" s="54"/>
      <c r="R92" s="54"/>
      <c r="S92" s="52"/>
      <c r="T92" s="55"/>
      <c r="V92" s="5"/>
    </row>
    <row r="93" spans="2:22" ht="13.5" customHeight="1" x14ac:dyDescent="0.25">
      <c r="B93" s="59"/>
      <c r="C93" s="59"/>
      <c r="D93" s="60"/>
      <c r="E93" s="60"/>
      <c r="F93" s="60"/>
      <c r="H93" s="47"/>
      <c r="I93" s="48"/>
      <c r="J93" s="48"/>
      <c r="K93" s="48">
        <v>20</v>
      </c>
      <c r="L93" s="48">
        <v>5</v>
      </c>
      <c r="M93" s="49">
        <v>6.8</v>
      </c>
      <c r="N93" s="50" t="s">
        <v>7</v>
      </c>
      <c r="O93" s="51"/>
      <c r="P93" s="54"/>
      <c r="Q93" s="54"/>
      <c r="R93" s="54"/>
      <c r="S93" s="52"/>
      <c r="T93" s="55"/>
      <c r="V93" s="5"/>
    </row>
    <row r="94" spans="2:22" ht="13.5" customHeight="1" x14ac:dyDescent="0.25">
      <c r="B94" s="59"/>
      <c r="C94" s="59"/>
      <c r="D94" s="60"/>
      <c r="E94" s="60"/>
      <c r="F94" s="60"/>
      <c r="H94" s="47"/>
      <c r="I94" s="48"/>
      <c r="J94" s="48"/>
      <c r="K94" s="48">
        <v>20</v>
      </c>
      <c r="L94" s="48">
        <v>5</v>
      </c>
      <c r="M94" s="49">
        <v>12</v>
      </c>
      <c r="N94" s="50" t="s">
        <v>7</v>
      </c>
      <c r="O94" s="51"/>
      <c r="P94" s="54"/>
      <c r="Q94" s="54"/>
      <c r="R94" s="54"/>
      <c r="S94" s="52"/>
      <c r="T94" s="55"/>
      <c r="V94" s="5"/>
    </row>
    <row r="95" spans="2:22" ht="13.5" customHeight="1" x14ac:dyDescent="0.25">
      <c r="B95" s="59"/>
      <c r="C95" s="59"/>
      <c r="D95" s="60"/>
      <c r="E95" s="60"/>
      <c r="F95" s="60"/>
      <c r="H95" s="47"/>
      <c r="I95" s="48"/>
      <c r="J95" s="48"/>
      <c r="K95" s="48">
        <v>20</v>
      </c>
      <c r="L95" s="48">
        <v>5</v>
      </c>
      <c r="M95" s="49">
        <v>12</v>
      </c>
      <c r="N95" s="50" t="s">
        <v>6</v>
      </c>
      <c r="O95" s="51"/>
      <c r="P95" s="54"/>
      <c r="Q95" s="54"/>
      <c r="R95" s="54"/>
      <c r="S95" s="52"/>
      <c r="T95" s="55"/>
      <c r="V95" s="5"/>
    </row>
    <row r="96" spans="2:22" ht="13.5" customHeight="1" x14ac:dyDescent="0.25">
      <c r="B96" s="59"/>
      <c r="C96" s="59"/>
      <c r="D96" s="60"/>
      <c r="E96" s="60"/>
      <c r="F96" s="60"/>
      <c r="H96" s="47"/>
      <c r="I96" s="48"/>
      <c r="J96" s="48"/>
      <c r="K96" s="48">
        <v>20</v>
      </c>
      <c r="L96" s="48">
        <v>5</v>
      </c>
      <c r="M96" s="49">
        <v>6.8</v>
      </c>
      <c r="N96" s="50" t="s">
        <v>7</v>
      </c>
      <c r="O96" s="51"/>
      <c r="P96" s="54"/>
      <c r="Q96" s="54"/>
      <c r="R96" s="54"/>
      <c r="S96" s="52"/>
      <c r="T96" s="55"/>
      <c r="V96" s="5"/>
    </row>
    <row r="97" spans="2:22" ht="13.5" customHeight="1" x14ac:dyDescent="0.25">
      <c r="B97" s="59"/>
      <c r="C97" s="59"/>
      <c r="D97" s="60"/>
      <c r="E97" s="60"/>
      <c r="F97" s="60"/>
      <c r="H97" s="47"/>
      <c r="I97" s="48"/>
      <c r="J97" s="48"/>
      <c r="K97" s="48">
        <v>810</v>
      </c>
      <c r="L97" s="48">
        <v>3</v>
      </c>
      <c r="M97" s="49">
        <v>1.78</v>
      </c>
      <c r="N97" s="50" t="s">
        <v>11</v>
      </c>
      <c r="O97" s="51"/>
      <c r="P97" s="54"/>
      <c r="Q97" s="54"/>
      <c r="R97" s="54"/>
      <c r="S97" s="52"/>
      <c r="T97" s="55"/>
      <c r="V97" s="5"/>
    </row>
    <row r="98" spans="2:22" ht="13.5" customHeight="1" x14ac:dyDescent="0.25">
      <c r="B98" s="59"/>
      <c r="C98" s="59"/>
      <c r="D98" s="60"/>
      <c r="E98" s="60"/>
      <c r="F98" s="60"/>
      <c r="H98" s="61"/>
      <c r="I98" s="62"/>
      <c r="J98" s="62"/>
      <c r="K98" s="48">
        <v>4</v>
      </c>
      <c r="L98" s="62">
        <v>5</v>
      </c>
      <c r="M98" s="63">
        <v>11</v>
      </c>
      <c r="N98" s="64" t="s">
        <v>7</v>
      </c>
      <c r="O98" s="51"/>
      <c r="P98" s="54"/>
      <c r="Q98" s="54"/>
      <c r="R98" s="54"/>
      <c r="S98" s="52"/>
      <c r="T98" s="55"/>
      <c r="V98" s="5"/>
    </row>
    <row r="99" spans="2:22" ht="13.5" customHeight="1" x14ac:dyDescent="0.25">
      <c r="B99" s="59"/>
      <c r="C99" s="59"/>
      <c r="D99" s="60"/>
      <c r="E99" s="60"/>
      <c r="F99" s="60"/>
      <c r="H99" s="61"/>
      <c r="I99" s="62"/>
      <c r="J99" s="62"/>
      <c r="K99" s="48">
        <v>4</v>
      </c>
      <c r="L99" s="62">
        <v>5</v>
      </c>
      <c r="M99" s="63">
        <v>2.6</v>
      </c>
      <c r="N99" s="64" t="s">
        <v>7</v>
      </c>
      <c r="O99" s="51"/>
      <c r="P99" s="54"/>
      <c r="Q99" s="54"/>
      <c r="R99" s="54"/>
      <c r="S99" s="52"/>
      <c r="T99" s="55"/>
      <c r="V99" s="5"/>
    </row>
    <row r="100" spans="2:22" ht="13.5" customHeight="1" x14ac:dyDescent="0.25">
      <c r="B100" s="59"/>
      <c r="C100" s="59"/>
      <c r="D100" s="60"/>
      <c r="E100" s="60"/>
      <c r="F100" s="60"/>
      <c r="H100" s="61"/>
      <c r="I100" s="62"/>
      <c r="J100" s="62"/>
      <c r="K100" s="48">
        <v>4</v>
      </c>
      <c r="L100" s="62">
        <v>5</v>
      </c>
      <c r="M100" s="63">
        <v>11</v>
      </c>
      <c r="N100" s="64" t="s">
        <v>7</v>
      </c>
      <c r="O100" s="51"/>
      <c r="P100" s="54"/>
      <c r="Q100" s="54"/>
      <c r="R100" s="54"/>
      <c r="S100" s="52"/>
      <c r="T100" s="55"/>
      <c r="V100" s="5"/>
    </row>
    <row r="101" spans="2:22" ht="13.5" customHeight="1" x14ac:dyDescent="0.25">
      <c r="B101" s="59"/>
      <c r="C101" s="59"/>
      <c r="D101" s="60"/>
      <c r="E101" s="60"/>
      <c r="F101" s="60"/>
      <c r="H101" s="61"/>
      <c r="I101" s="62"/>
      <c r="J101" s="62"/>
      <c r="K101" s="48">
        <v>4</v>
      </c>
      <c r="L101" s="62">
        <v>5</v>
      </c>
      <c r="M101" s="63">
        <v>2.6</v>
      </c>
      <c r="N101" s="64" t="s">
        <v>7</v>
      </c>
      <c r="O101" s="51"/>
      <c r="P101" s="54"/>
      <c r="Q101" s="54"/>
      <c r="R101" s="54"/>
      <c r="S101" s="52"/>
      <c r="T101" s="55"/>
      <c r="V101" s="5"/>
    </row>
    <row r="102" spans="2:22" ht="13.5" customHeight="1" x14ac:dyDescent="0.25">
      <c r="B102" s="59"/>
      <c r="C102" s="59"/>
      <c r="D102" s="60"/>
      <c r="E102" s="60"/>
      <c r="F102" s="60"/>
      <c r="H102" s="61"/>
      <c r="I102" s="62"/>
      <c r="J102" s="62"/>
      <c r="K102" s="48">
        <v>66</v>
      </c>
      <c r="L102" s="62">
        <v>3</v>
      </c>
      <c r="M102" s="63">
        <v>1.78</v>
      </c>
      <c r="N102" s="64" t="s">
        <v>11</v>
      </c>
      <c r="O102" s="51"/>
      <c r="P102" s="54"/>
      <c r="Q102" s="54"/>
      <c r="R102" s="54"/>
      <c r="S102" s="52"/>
      <c r="T102" s="55"/>
      <c r="V102" s="5"/>
    </row>
    <row r="103" spans="2:22" ht="13.5" customHeight="1" x14ac:dyDescent="0.25">
      <c r="B103" s="59"/>
      <c r="C103" s="59"/>
      <c r="D103" s="60"/>
      <c r="E103" s="60"/>
      <c r="F103" s="60"/>
      <c r="H103" s="61"/>
      <c r="I103" s="62"/>
      <c r="J103" s="62"/>
      <c r="K103" s="48">
        <v>4</v>
      </c>
      <c r="L103" s="62">
        <v>5</v>
      </c>
      <c r="M103" s="63">
        <v>12</v>
      </c>
      <c r="N103" s="64" t="s">
        <v>7</v>
      </c>
      <c r="O103" s="51"/>
      <c r="P103" s="54"/>
      <c r="Q103" s="54"/>
      <c r="R103" s="54"/>
      <c r="S103" s="52"/>
      <c r="T103" s="55"/>
      <c r="V103" s="5"/>
    </row>
    <row r="104" spans="2:22" ht="13.5" customHeight="1" x14ac:dyDescent="0.25">
      <c r="B104" s="59"/>
      <c r="C104" s="59"/>
      <c r="D104" s="60"/>
      <c r="E104" s="60"/>
      <c r="F104" s="60"/>
      <c r="H104" s="61"/>
      <c r="I104" s="62"/>
      <c r="J104" s="62"/>
      <c r="K104" s="48">
        <v>4</v>
      </c>
      <c r="L104" s="62">
        <v>5</v>
      </c>
      <c r="M104" s="63">
        <v>5</v>
      </c>
      <c r="N104" s="64" t="s">
        <v>7</v>
      </c>
      <c r="O104" s="51"/>
      <c r="P104" s="54"/>
      <c r="Q104" s="54"/>
      <c r="R104" s="54"/>
      <c r="S104" s="52"/>
      <c r="T104" s="55"/>
      <c r="V104" s="5"/>
    </row>
    <row r="105" spans="2:22" ht="13.5" customHeight="1" x14ac:dyDescent="0.25">
      <c r="B105" s="59"/>
      <c r="C105" s="59"/>
      <c r="D105" s="60"/>
      <c r="E105" s="60"/>
      <c r="F105" s="60"/>
      <c r="H105" s="61"/>
      <c r="I105" s="62"/>
      <c r="J105" s="62"/>
      <c r="K105" s="48">
        <v>4</v>
      </c>
      <c r="L105" s="62">
        <v>5</v>
      </c>
      <c r="M105" s="63">
        <v>12</v>
      </c>
      <c r="N105" s="64" t="s">
        <v>7</v>
      </c>
      <c r="O105" s="51"/>
      <c r="P105" s="54"/>
      <c r="Q105" s="54"/>
      <c r="R105" s="54"/>
      <c r="S105" s="52"/>
      <c r="T105" s="55"/>
      <c r="V105" s="5"/>
    </row>
    <row r="106" spans="2:22" ht="13.5" customHeight="1" x14ac:dyDescent="0.25">
      <c r="B106" s="59"/>
      <c r="C106" s="59"/>
      <c r="D106" s="60"/>
      <c r="E106" s="60"/>
      <c r="F106" s="60"/>
      <c r="H106" s="61"/>
      <c r="I106" s="62"/>
      <c r="J106" s="62"/>
      <c r="K106" s="48">
        <v>4</v>
      </c>
      <c r="L106" s="62">
        <v>5</v>
      </c>
      <c r="M106" s="63">
        <v>5</v>
      </c>
      <c r="N106" s="64" t="s">
        <v>7</v>
      </c>
      <c r="O106" s="51"/>
      <c r="P106" s="54"/>
      <c r="Q106" s="54"/>
      <c r="R106" s="54"/>
      <c r="S106" s="52"/>
      <c r="T106" s="55"/>
      <c r="V106" s="5"/>
    </row>
    <row r="107" spans="2:22" ht="13.5" customHeight="1" x14ac:dyDescent="0.25">
      <c r="B107" s="59"/>
      <c r="C107" s="59"/>
      <c r="D107" s="60"/>
      <c r="E107" s="60"/>
      <c r="F107" s="60"/>
      <c r="H107" s="61"/>
      <c r="I107" s="62"/>
      <c r="J107" s="62"/>
      <c r="K107" s="48">
        <v>96</v>
      </c>
      <c r="L107" s="62">
        <v>3</v>
      </c>
      <c r="M107" s="63">
        <v>1.98</v>
      </c>
      <c r="N107" s="64" t="s">
        <v>13</v>
      </c>
      <c r="O107" s="51"/>
      <c r="P107" s="54"/>
      <c r="Q107" s="54"/>
      <c r="R107" s="54"/>
      <c r="S107" s="52"/>
      <c r="T107" s="55"/>
      <c r="V107" s="5"/>
    </row>
    <row r="108" spans="2:22" ht="13.5" customHeight="1" x14ac:dyDescent="0.25">
      <c r="B108" s="59"/>
      <c r="C108" s="59"/>
      <c r="D108" s="60"/>
      <c r="E108" s="60"/>
      <c r="F108" s="60"/>
      <c r="H108" s="61"/>
      <c r="I108" s="62"/>
      <c r="J108" s="62"/>
      <c r="K108" s="48">
        <v>96</v>
      </c>
      <c r="L108" s="62">
        <v>3</v>
      </c>
      <c r="M108" s="63">
        <v>0.67</v>
      </c>
      <c r="N108" s="64" t="s">
        <v>37</v>
      </c>
      <c r="O108" s="51"/>
      <c r="P108" s="54"/>
      <c r="Q108" s="54"/>
      <c r="R108" s="54"/>
      <c r="S108" s="52"/>
      <c r="T108" s="55"/>
      <c r="V108" s="5"/>
    </row>
    <row r="109" spans="2:22" ht="13.5" customHeight="1" x14ac:dyDescent="0.25">
      <c r="B109" s="59"/>
      <c r="C109" s="59"/>
      <c r="D109" s="60"/>
      <c r="E109" s="60"/>
      <c r="F109" s="60"/>
      <c r="H109" s="61"/>
      <c r="I109" s="62"/>
      <c r="J109" s="62"/>
      <c r="K109" s="48">
        <v>8</v>
      </c>
      <c r="L109" s="62">
        <v>5</v>
      </c>
      <c r="M109" s="63">
        <v>12</v>
      </c>
      <c r="N109" s="64" t="s">
        <v>7</v>
      </c>
      <c r="O109" s="51"/>
      <c r="P109" s="54"/>
      <c r="Q109" s="54"/>
      <c r="R109" s="54"/>
      <c r="S109" s="52"/>
      <c r="T109" s="55"/>
      <c r="V109" s="5"/>
    </row>
    <row r="110" spans="2:22" ht="13.5" customHeight="1" x14ac:dyDescent="0.25">
      <c r="B110" s="59"/>
      <c r="C110" s="59"/>
      <c r="D110" s="60"/>
      <c r="E110" s="60"/>
      <c r="F110" s="60"/>
      <c r="H110" s="61"/>
      <c r="I110" s="62"/>
      <c r="J110" s="62"/>
      <c r="K110" s="48">
        <v>8</v>
      </c>
      <c r="L110" s="62">
        <v>5</v>
      </c>
      <c r="M110" s="63">
        <v>10.3</v>
      </c>
      <c r="N110" s="64" t="s">
        <v>7</v>
      </c>
      <c r="O110" s="51"/>
      <c r="P110" s="54"/>
      <c r="Q110" s="54"/>
      <c r="R110" s="54"/>
      <c r="S110" s="52"/>
      <c r="T110" s="55"/>
      <c r="V110" s="5"/>
    </row>
    <row r="111" spans="2:22" ht="13.5" customHeight="1" x14ac:dyDescent="0.25">
      <c r="B111" s="59"/>
      <c r="C111" s="59"/>
      <c r="D111" s="60"/>
      <c r="E111" s="60"/>
      <c r="F111" s="60"/>
      <c r="H111" s="61"/>
      <c r="I111" s="62"/>
      <c r="J111" s="62"/>
      <c r="K111" s="48">
        <v>8</v>
      </c>
      <c r="L111" s="62">
        <v>5</v>
      </c>
      <c r="M111" s="63">
        <v>12</v>
      </c>
      <c r="N111" s="64" t="s">
        <v>7</v>
      </c>
      <c r="O111" s="51"/>
      <c r="P111" s="54"/>
      <c r="Q111" s="54"/>
      <c r="R111" s="54"/>
      <c r="S111" s="52"/>
      <c r="T111" s="55"/>
      <c r="V111" s="5"/>
    </row>
    <row r="112" spans="2:22" ht="13.5" customHeight="1" x14ac:dyDescent="0.25">
      <c r="B112" s="59"/>
      <c r="C112" s="59"/>
      <c r="D112" s="60"/>
      <c r="E112" s="60"/>
      <c r="F112" s="60"/>
      <c r="H112" s="61"/>
      <c r="I112" s="62"/>
      <c r="J112" s="62"/>
      <c r="K112" s="48">
        <v>8</v>
      </c>
      <c r="L112" s="62">
        <v>5</v>
      </c>
      <c r="M112" s="63">
        <v>10.3</v>
      </c>
      <c r="N112" s="64" t="s">
        <v>7</v>
      </c>
      <c r="O112" s="51"/>
      <c r="P112" s="54"/>
      <c r="Q112" s="54"/>
      <c r="R112" s="54"/>
      <c r="S112" s="52"/>
      <c r="T112" s="55"/>
      <c r="V112" s="5"/>
    </row>
    <row r="113" spans="2:22" ht="13.5" customHeight="1" x14ac:dyDescent="0.25">
      <c r="B113" s="59"/>
      <c r="C113" s="59"/>
      <c r="D113" s="60"/>
      <c r="E113" s="60"/>
      <c r="F113" s="60"/>
      <c r="H113" s="61"/>
      <c r="I113" s="62"/>
      <c r="J113" s="62"/>
      <c r="K113" s="48">
        <v>256</v>
      </c>
      <c r="L113" s="62">
        <v>3</v>
      </c>
      <c r="M113" s="63">
        <v>1.98</v>
      </c>
      <c r="N113" s="64" t="s">
        <v>13</v>
      </c>
      <c r="O113" s="51"/>
      <c r="P113" s="54"/>
      <c r="Q113" s="54"/>
      <c r="R113" s="54"/>
      <c r="S113" s="52"/>
      <c r="T113" s="55"/>
      <c r="V113" s="5"/>
    </row>
    <row r="114" spans="2:22" ht="13.5" customHeight="1" x14ac:dyDescent="0.25">
      <c r="B114" s="59"/>
      <c r="C114" s="59"/>
      <c r="D114" s="60"/>
      <c r="E114" s="60"/>
      <c r="F114" s="60"/>
      <c r="H114" s="61"/>
      <c r="I114" s="62"/>
      <c r="J114" s="62"/>
      <c r="K114" s="48">
        <v>256</v>
      </c>
      <c r="L114" s="62">
        <v>3</v>
      </c>
      <c r="M114" s="63">
        <v>0.67</v>
      </c>
      <c r="N114" s="64" t="s">
        <v>37</v>
      </c>
      <c r="O114" s="51"/>
      <c r="P114" s="54"/>
      <c r="Q114" s="54"/>
      <c r="R114" s="54"/>
      <c r="S114" s="52"/>
      <c r="T114" s="55"/>
      <c r="V114" s="5"/>
    </row>
    <row r="115" spans="2:22" ht="13.5" customHeight="1" x14ac:dyDescent="0.25">
      <c r="B115" s="59"/>
      <c r="C115" s="59"/>
      <c r="D115" s="60"/>
      <c r="E115" s="60"/>
      <c r="F115" s="60"/>
      <c r="H115" s="61"/>
      <c r="I115" s="62"/>
      <c r="J115" s="62"/>
      <c r="K115" s="48">
        <v>4</v>
      </c>
      <c r="L115" s="62">
        <v>5</v>
      </c>
      <c r="M115" s="63">
        <v>12</v>
      </c>
      <c r="N115" s="64" t="s">
        <v>7</v>
      </c>
      <c r="O115" s="51"/>
      <c r="P115" s="54"/>
      <c r="Q115" s="54"/>
      <c r="R115" s="54"/>
      <c r="S115" s="52"/>
      <c r="T115" s="55"/>
      <c r="V115" s="5"/>
    </row>
    <row r="116" spans="2:22" ht="13.5" customHeight="1" x14ac:dyDescent="0.25">
      <c r="B116" s="59"/>
      <c r="C116" s="59"/>
      <c r="D116" s="60"/>
      <c r="E116" s="60"/>
      <c r="F116" s="60"/>
      <c r="H116" s="61"/>
      <c r="I116" s="62"/>
      <c r="J116" s="62"/>
      <c r="K116" s="48">
        <v>4</v>
      </c>
      <c r="L116" s="62">
        <v>5</v>
      </c>
      <c r="M116" s="63">
        <v>5</v>
      </c>
      <c r="N116" s="64" t="s">
        <v>7</v>
      </c>
      <c r="O116" s="51"/>
      <c r="P116" s="54"/>
      <c r="Q116" s="54"/>
      <c r="R116" s="54"/>
      <c r="S116" s="52"/>
      <c r="T116" s="55"/>
      <c r="V116" s="5"/>
    </row>
    <row r="117" spans="2:22" ht="13.5" customHeight="1" x14ac:dyDescent="0.25">
      <c r="B117" s="59"/>
      <c r="C117" s="59"/>
      <c r="D117" s="60"/>
      <c r="E117" s="60"/>
      <c r="F117" s="60"/>
      <c r="H117" s="61"/>
      <c r="I117" s="62"/>
      <c r="J117" s="62"/>
      <c r="K117" s="48">
        <v>4</v>
      </c>
      <c r="L117" s="62">
        <v>5</v>
      </c>
      <c r="M117" s="63">
        <v>12</v>
      </c>
      <c r="N117" s="64" t="s">
        <v>7</v>
      </c>
      <c r="O117" s="51"/>
      <c r="P117" s="54"/>
      <c r="Q117" s="54"/>
      <c r="R117" s="54"/>
      <c r="S117" s="52"/>
      <c r="T117" s="55"/>
      <c r="V117" s="5"/>
    </row>
    <row r="118" spans="2:22" ht="13.5" customHeight="1" x14ac:dyDescent="0.25">
      <c r="B118" s="59"/>
      <c r="C118" s="59"/>
      <c r="D118" s="60"/>
      <c r="E118" s="60"/>
      <c r="F118" s="60"/>
      <c r="H118" s="61"/>
      <c r="I118" s="62"/>
      <c r="J118" s="62"/>
      <c r="K118" s="48">
        <v>4</v>
      </c>
      <c r="L118" s="62">
        <v>5</v>
      </c>
      <c r="M118" s="63">
        <v>5</v>
      </c>
      <c r="N118" s="64" t="s">
        <v>7</v>
      </c>
      <c r="O118" s="51"/>
      <c r="P118" s="54"/>
      <c r="Q118" s="54"/>
      <c r="R118" s="54"/>
      <c r="S118" s="52"/>
      <c r="T118" s="55"/>
      <c r="V118" s="5"/>
    </row>
    <row r="119" spans="2:22" ht="13.5" customHeight="1" x14ac:dyDescent="0.25">
      <c r="B119" s="59"/>
      <c r="C119" s="59"/>
      <c r="D119" s="60"/>
      <c r="E119" s="60"/>
      <c r="F119" s="60"/>
      <c r="H119" s="61"/>
      <c r="I119" s="62"/>
      <c r="J119" s="62"/>
      <c r="K119" s="48">
        <v>96</v>
      </c>
      <c r="L119" s="62">
        <v>3</v>
      </c>
      <c r="M119" s="63">
        <v>1.98</v>
      </c>
      <c r="N119" s="64" t="s">
        <v>13</v>
      </c>
      <c r="O119" s="51"/>
      <c r="P119" s="54"/>
      <c r="Q119" s="54"/>
      <c r="R119" s="54"/>
      <c r="S119" s="52"/>
      <c r="T119" s="55"/>
      <c r="V119" s="5"/>
    </row>
    <row r="120" spans="2:22" ht="13.5" customHeight="1" x14ac:dyDescent="0.25">
      <c r="B120" s="59"/>
      <c r="C120" s="59"/>
      <c r="D120" s="60"/>
      <c r="E120" s="60"/>
      <c r="F120" s="60"/>
      <c r="H120" s="61"/>
      <c r="I120" s="62"/>
      <c r="J120" s="62"/>
      <c r="K120" s="48">
        <v>96</v>
      </c>
      <c r="L120" s="62">
        <v>3</v>
      </c>
      <c r="M120" s="63">
        <v>0.67</v>
      </c>
      <c r="N120" s="64" t="s">
        <v>37</v>
      </c>
      <c r="O120" s="51"/>
      <c r="P120" s="54"/>
      <c r="Q120" s="54"/>
      <c r="R120" s="54"/>
      <c r="S120" s="52"/>
      <c r="T120" s="55"/>
      <c r="V120" s="5"/>
    </row>
    <row r="121" spans="2:22" ht="13.5" customHeight="1" x14ac:dyDescent="0.25">
      <c r="B121" s="59"/>
      <c r="C121" s="59"/>
      <c r="D121" s="60"/>
      <c r="E121" s="60"/>
      <c r="F121" s="60"/>
      <c r="H121" s="61"/>
      <c r="I121" s="62"/>
      <c r="J121" s="62"/>
      <c r="K121" s="48">
        <v>4</v>
      </c>
      <c r="L121" s="62">
        <v>5</v>
      </c>
      <c r="M121" s="63">
        <v>12</v>
      </c>
      <c r="N121" s="64" t="s">
        <v>7</v>
      </c>
      <c r="O121" s="51"/>
      <c r="P121" s="54"/>
      <c r="Q121" s="54"/>
      <c r="R121" s="54"/>
      <c r="S121" s="52"/>
      <c r="T121" s="55"/>
      <c r="V121" s="5"/>
    </row>
    <row r="122" spans="2:22" ht="13.5" customHeight="1" x14ac:dyDescent="0.25">
      <c r="B122" s="59"/>
      <c r="C122" s="59"/>
      <c r="D122" s="60"/>
      <c r="E122" s="60"/>
      <c r="F122" s="60"/>
      <c r="H122" s="61"/>
      <c r="I122" s="62"/>
      <c r="J122" s="62"/>
      <c r="K122" s="48">
        <v>4</v>
      </c>
      <c r="L122" s="62">
        <v>5</v>
      </c>
      <c r="M122" s="63">
        <v>2.2999999999999998</v>
      </c>
      <c r="N122" s="64" t="s">
        <v>7</v>
      </c>
      <c r="O122" s="51"/>
      <c r="P122" s="54"/>
      <c r="Q122" s="54"/>
      <c r="R122" s="54"/>
      <c r="S122" s="52"/>
      <c r="T122" s="55"/>
      <c r="V122" s="5"/>
    </row>
    <row r="123" spans="2:22" ht="13.5" customHeight="1" x14ac:dyDescent="0.25">
      <c r="B123" s="59"/>
      <c r="C123" s="59"/>
      <c r="D123" s="60"/>
      <c r="E123" s="60"/>
      <c r="F123" s="60"/>
      <c r="H123" s="61"/>
      <c r="I123" s="62"/>
      <c r="J123" s="62"/>
      <c r="K123" s="48">
        <v>4</v>
      </c>
      <c r="L123" s="62">
        <v>5</v>
      </c>
      <c r="M123" s="63">
        <v>12</v>
      </c>
      <c r="N123" s="64" t="s">
        <v>7</v>
      </c>
      <c r="O123" s="51"/>
      <c r="P123" s="54"/>
      <c r="Q123" s="54"/>
      <c r="R123" s="54"/>
      <c r="S123" s="52"/>
      <c r="T123" s="55"/>
      <c r="V123" s="5"/>
    </row>
    <row r="124" spans="2:22" ht="13.5" customHeight="1" x14ac:dyDescent="0.25">
      <c r="B124" s="59"/>
      <c r="C124" s="59"/>
      <c r="D124" s="60"/>
      <c r="E124" s="60"/>
      <c r="F124" s="60"/>
      <c r="H124" s="61"/>
      <c r="I124" s="62"/>
      <c r="J124" s="62"/>
      <c r="K124" s="48">
        <v>4</v>
      </c>
      <c r="L124" s="62">
        <v>5</v>
      </c>
      <c r="M124" s="63">
        <v>2.2999999999999998</v>
      </c>
      <c r="N124" s="64" t="s">
        <v>7</v>
      </c>
      <c r="O124" s="51"/>
      <c r="P124" s="54"/>
      <c r="Q124" s="54"/>
      <c r="R124" s="54"/>
      <c r="S124" s="52"/>
      <c r="T124" s="55"/>
      <c r="V124" s="5"/>
    </row>
    <row r="125" spans="2:22" ht="13.5" customHeight="1" x14ac:dyDescent="0.25">
      <c r="B125" s="59"/>
      <c r="C125" s="59"/>
      <c r="D125" s="60"/>
      <c r="E125" s="60"/>
      <c r="F125" s="60"/>
      <c r="H125" s="61"/>
      <c r="I125" s="62"/>
      <c r="J125" s="62"/>
      <c r="K125" s="48">
        <v>69</v>
      </c>
      <c r="L125" s="62">
        <v>3</v>
      </c>
      <c r="M125" s="63">
        <v>1.78</v>
      </c>
      <c r="N125" s="64" t="s">
        <v>11</v>
      </c>
      <c r="O125" s="51"/>
      <c r="P125" s="54"/>
      <c r="Q125" s="54"/>
      <c r="R125" s="54"/>
      <c r="S125" s="52"/>
      <c r="T125" s="55"/>
      <c r="V125" s="5"/>
    </row>
    <row r="126" spans="2:22" ht="13.5" customHeight="1" x14ac:dyDescent="0.25">
      <c r="B126" s="59"/>
      <c r="C126" s="59"/>
      <c r="D126" s="60"/>
      <c r="E126" s="60"/>
      <c r="F126" s="60"/>
      <c r="H126" s="61"/>
      <c r="I126" s="62"/>
      <c r="J126" s="62"/>
      <c r="K126" s="48">
        <v>12</v>
      </c>
      <c r="L126" s="62">
        <v>5</v>
      </c>
      <c r="M126" s="63">
        <v>12</v>
      </c>
      <c r="N126" s="64" t="s">
        <v>7</v>
      </c>
      <c r="O126" s="51"/>
      <c r="P126" s="54"/>
      <c r="Q126" s="54"/>
      <c r="R126" s="54"/>
      <c r="S126" s="52"/>
      <c r="T126" s="55"/>
      <c r="V126" s="5"/>
    </row>
    <row r="127" spans="2:22" ht="13.5" customHeight="1" x14ac:dyDescent="0.25">
      <c r="B127" s="59"/>
      <c r="C127" s="59"/>
      <c r="D127" s="60"/>
      <c r="E127" s="60"/>
      <c r="F127" s="60"/>
      <c r="H127" s="61"/>
      <c r="I127" s="62"/>
      <c r="J127" s="62"/>
      <c r="K127" s="48">
        <v>12</v>
      </c>
      <c r="L127" s="62">
        <v>5</v>
      </c>
      <c r="M127" s="63">
        <v>11.3</v>
      </c>
      <c r="N127" s="64" t="s">
        <v>7</v>
      </c>
      <c r="O127" s="51"/>
      <c r="P127" s="54"/>
      <c r="Q127" s="54"/>
      <c r="R127" s="54"/>
      <c r="S127" s="52"/>
      <c r="T127" s="55"/>
      <c r="V127" s="5"/>
    </row>
    <row r="128" spans="2:22" ht="13.5" customHeight="1" x14ac:dyDescent="0.25">
      <c r="B128" s="59"/>
      <c r="C128" s="59"/>
      <c r="D128" s="60"/>
      <c r="E128" s="60"/>
      <c r="F128" s="60"/>
      <c r="H128" s="61"/>
      <c r="I128" s="62"/>
      <c r="J128" s="62"/>
      <c r="K128" s="48">
        <v>12</v>
      </c>
      <c r="L128" s="62">
        <v>5</v>
      </c>
      <c r="M128" s="63">
        <v>12</v>
      </c>
      <c r="N128" s="64" t="s">
        <v>7</v>
      </c>
      <c r="O128" s="51"/>
      <c r="P128" s="54"/>
      <c r="Q128" s="54"/>
      <c r="R128" s="54"/>
      <c r="S128" s="52"/>
      <c r="T128" s="55"/>
      <c r="V128" s="5"/>
    </row>
    <row r="129" spans="2:24" ht="13.5" customHeight="1" x14ac:dyDescent="0.25">
      <c r="B129" s="59"/>
      <c r="C129" s="59"/>
      <c r="D129" s="60"/>
      <c r="E129" s="60"/>
      <c r="F129" s="60"/>
      <c r="H129" s="61"/>
      <c r="I129" s="62"/>
      <c r="J129" s="62"/>
      <c r="K129" s="48">
        <v>12</v>
      </c>
      <c r="L129" s="62">
        <v>5</v>
      </c>
      <c r="M129" s="63">
        <v>11.3</v>
      </c>
      <c r="N129" s="64" t="s">
        <v>7</v>
      </c>
      <c r="O129" s="51"/>
      <c r="P129" s="54"/>
      <c r="Q129" s="54"/>
      <c r="R129" s="54"/>
      <c r="S129" s="52"/>
      <c r="T129" s="55"/>
      <c r="V129" s="5"/>
    </row>
    <row r="130" spans="2:24" ht="13.5" customHeight="1" x14ac:dyDescent="0.25">
      <c r="B130" s="59"/>
      <c r="C130" s="59"/>
      <c r="D130" s="60"/>
      <c r="E130" s="60"/>
      <c r="F130" s="60"/>
      <c r="H130" s="61"/>
      <c r="I130" s="62"/>
      <c r="J130" s="62"/>
      <c r="K130" s="48">
        <v>351</v>
      </c>
      <c r="L130" s="62">
        <v>3</v>
      </c>
      <c r="M130" s="63">
        <v>1.78</v>
      </c>
      <c r="N130" s="64" t="s">
        <v>11</v>
      </c>
      <c r="O130" s="51"/>
      <c r="P130" s="54"/>
      <c r="Q130" s="54"/>
      <c r="R130" s="54"/>
      <c r="S130" s="52"/>
      <c r="T130" s="55"/>
      <c r="V130" s="5"/>
    </row>
    <row r="131" spans="2:24" ht="13.5" customHeight="1" x14ac:dyDescent="0.25">
      <c r="B131" s="59"/>
      <c r="C131" s="59"/>
      <c r="D131" s="60"/>
      <c r="E131" s="60"/>
      <c r="F131" s="60"/>
      <c r="H131" s="61"/>
      <c r="I131" s="62"/>
      <c r="J131" s="62"/>
      <c r="K131" s="48">
        <v>4</v>
      </c>
      <c r="L131" s="62">
        <v>5</v>
      </c>
      <c r="M131" s="63">
        <v>12</v>
      </c>
      <c r="N131" s="64" t="s">
        <v>7</v>
      </c>
      <c r="O131" s="51"/>
      <c r="P131" s="54"/>
      <c r="Q131" s="54"/>
      <c r="R131" s="54"/>
      <c r="S131" s="52"/>
      <c r="T131" s="55"/>
      <c r="V131" s="5"/>
    </row>
    <row r="132" spans="2:24" ht="13.5" customHeight="1" x14ac:dyDescent="0.25">
      <c r="B132" s="59"/>
      <c r="C132" s="59"/>
      <c r="D132" s="60"/>
      <c r="E132" s="60"/>
      <c r="F132" s="60"/>
      <c r="H132" s="61"/>
      <c r="I132" s="62"/>
      <c r="J132" s="62"/>
      <c r="K132" s="48">
        <v>4</v>
      </c>
      <c r="L132" s="62">
        <v>5</v>
      </c>
      <c r="M132" s="63">
        <v>2.2999999999999998</v>
      </c>
      <c r="N132" s="64" t="s">
        <v>7</v>
      </c>
      <c r="O132" s="51"/>
      <c r="P132" s="54"/>
      <c r="Q132" s="54"/>
      <c r="R132" s="54"/>
      <c r="S132" s="52"/>
      <c r="T132" s="55"/>
      <c r="V132" s="5"/>
    </row>
    <row r="133" spans="2:24" ht="13.5" customHeight="1" x14ac:dyDescent="0.25">
      <c r="B133" s="59"/>
      <c r="C133" s="59"/>
      <c r="D133" s="60"/>
      <c r="E133" s="60"/>
      <c r="F133" s="60"/>
      <c r="H133" s="61"/>
      <c r="I133" s="62"/>
      <c r="J133" s="62"/>
      <c r="K133" s="48">
        <v>4</v>
      </c>
      <c r="L133" s="62">
        <v>5</v>
      </c>
      <c r="M133" s="63">
        <v>12</v>
      </c>
      <c r="N133" s="64" t="s">
        <v>7</v>
      </c>
      <c r="O133" s="51"/>
      <c r="P133" s="54"/>
      <c r="Q133" s="54"/>
      <c r="R133" s="54"/>
      <c r="S133" s="52"/>
      <c r="T133" s="55"/>
      <c r="V133" s="5"/>
    </row>
    <row r="134" spans="2:24" ht="13.5" customHeight="1" x14ac:dyDescent="0.25">
      <c r="B134" s="59"/>
      <c r="C134" s="59"/>
      <c r="D134" s="60"/>
      <c r="E134" s="60"/>
      <c r="F134" s="60"/>
      <c r="H134" s="61"/>
      <c r="I134" s="62"/>
      <c r="J134" s="62"/>
      <c r="K134" s="48">
        <v>4</v>
      </c>
      <c r="L134" s="62">
        <v>5</v>
      </c>
      <c r="M134" s="63">
        <v>2.2999999999999998</v>
      </c>
      <c r="N134" s="64" t="s">
        <v>7</v>
      </c>
      <c r="O134" s="51"/>
      <c r="P134" s="54"/>
      <c r="Q134" s="54"/>
      <c r="R134" s="54"/>
      <c r="S134" s="52"/>
      <c r="T134" s="55"/>
      <c r="V134" s="5"/>
    </row>
    <row r="135" spans="2:24" ht="13.5" customHeight="1" thickBot="1" x14ac:dyDescent="0.3">
      <c r="B135" s="59"/>
      <c r="C135" s="59"/>
      <c r="D135" s="60"/>
      <c r="E135" s="60"/>
      <c r="F135" s="60"/>
      <c r="H135" s="65"/>
      <c r="I135" s="66"/>
      <c r="J135" s="66"/>
      <c r="K135" s="66">
        <v>69</v>
      </c>
      <c r="L135" s="66">
        <v>3</v>
      </c>
      <c r="M135" s="67">
        <v>1.78</v>
      </c>
      <c r="N135" s="68" t="s">
        <v>11</v>
      </c>
      <c r="O135" s="69"/>
      <c r="P135" s="70"/>
      <c r="Q135" s="70"/>
      <c r="R135" s="70"/>
      <c r="S135" s="70"/>
      <c r="T135" s="71"/>
      <c r="V135" s="5"/>
    </row>
    <row r="136" spans="2:24" s="34" customFormat="1" x14ac:dyDescent="0.25">
      <c r="B136" s="59"/>
      <c r="C136" s="59"/>
      <c r="D136" s="60"/>
      <c r="E136" s="60"/>
      <c r="F136" s="60"/>
      <c r="G136" s="4"/>
      <c r="H136" s="72"/>
      <c r="I136" s="73"/>
      <c r="J136" s="73"/>
      <c r="K136" s="73"/>
      <c r="L136" s="73"/>
      <c r="M136" s="74"/>
      <c r="N136" s="75"/>
      <c r="O136" s="76"/>
      <c r="P136" s="76"/>
      <c r="Q136" s="76"/>
      <c r="R136" s="76"/>
      <c r="S136" s="76"/>
      <c r="T136" s="77" t="str">
        <f t="shared" ref="T136" si="0">IF($N136="","",ROUND(($J136*VLOOKUP($L136,PESO_VAR_COLSIBATÉ,3,FALSE)*$M136*$I136),2))</f>
        <v/>
      </c>
      <c r="U136" s="5"/>
      <c r="V136" s="6"/>
      <c r="W136" s="6"/>
      <c r="X136" s="6"/>
    </row>
    <row r="137" spans="2:24" s="34" customFormat="1" ht="14.25" thickBot="1" x14ac:dyDescent="0.3">
      <c r="B137" s="59"/>
      <c r="C137" s="59"/>
      <c r="D137" s="60"/>
      <c r="E137" s="60"/>
      <c r="F137" s="60"/>
      <c r="G137" s="4"/>
      <c r="H137" s="33"/>
      <c r="M137" s="35"/>
      <c r="N137" s="36"/>
      <c r="O137" s="31"/>
      <c r="P137" s="31"/>
      <c r="Q137" s="31"/>
      <c r="R137" s="31"/>
      <c r="S137" s="31"/>
      <c r="T137" s="32"/>
      <c r="U137" s="5"/>
      <c r="V137" s="6"/>
      <c r="W137" s="6"/>
      <c r="X137" s="6"/>
    </row>
    <row r="138" spans="2:24" s="34" customFormat="1" ht="24.75" customHeight="1" thickBot="1" x14ac:dyDescent="0.3">
      <c r="B138" s="59"/>
      <c r="C138" s="59"/>
      <c r="D138" s="60"/>
      <c r="E138" s="60"/>
      <c r="F138" s="60"/>
      <c r="G138" s="4"/>
      <c r="H138" s="33"/>
      <c r="M138" s="35"/>
      <c r="N138" s="36"/>
      <c r="O138" s="93" t="s">
        <v>40</v>
      </c>
      <c r="P138" s="94"/>
      <c r="Q138" s="94"/>
      <c r="R138" s="94"/>
      <c r="S138" s="95"/>
      <c r="T138" s="78">
        <f>SUM(T14:T137)</f>
        <v>0</v>
      </c>
      <c r="U138" s="5"/>
      <c r="V138" s="6"/>
      <c r="W138" s="6"/>
      <c r="X138" s="6"/>
    </row>
  </sheetData>
  <dataConsolidate>
    <dataRefs count="1">
      <dataRef ref="F11:G11" sheet="VIGAS DE CIMENTACIÓN" r:id="rId2"/>
    </dataRefs>
  </dataConsolidate>
  <mergeCells count="12">
    <mergeCell ref="O12:S12"/>
    <mergeCell ref="O138:S138"/>
    <mergeCell ref="H1:T1"/>
    <mergeCell ref="M3:T3"/>
    <mergeCell ref="I4:L4"/>
    <mergeCell ref="M4:T10"/>
    <mergeCell ref="I5:L5"/>
    <mergeCell ref="I6:L6"/>
    <mergeCell ref="I7:L7"/>
    <mergeCell ref="I8:L8"/>
    <mergeCell ref="I9:L9"/>
    <mergeCell ref="I10:L10"/>
  </mergeCells>
  <conditionalFormatting sqref="O138 O1:S137">
    <cfRule type="cellIs" dxfId="0" priority="1" operator="equal">
      <formula>"ERROR"</formula>
    </cfRule>
  </conditionalFormatting>
  <printOptions horizontalCentered="1"/>
  <pageMargins left="0.70866141732283472" right="0.70866141732283472" top="0.82677165354330717" bottom="1.0629921259842521" header="0.31496062992125984" footer="0.31496062992125984"/>
  <pageSetup scale="64" fitToHeight="10" orientation="portrait" verticalDpi="300" r:id="rId3"/>
  <headerFooter>
    <oddHeader>&amp;C
&amp;R&amp;10
&amp;8 900.631.251-4</oddHeader>
    <oddFooter>&amp;C________________________________________________________________________________________________________
Carrera 3 No. 13 - 12 Ofc. 43  Centro Comercial EL TRÉBOL / Tel. (1) 8 93 22 82 / pentaproyectos@gmail.com
Mosquera - Cundinamarca&amp;R&amp;P de &amp;N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2" sqref="D2"/>
    </sheetView>
  </sheetViews>
  <sheetFormatPr baseColWidth="10" defaultRowHeight="15" x14ac:dyDescent="0.25"/>
  <cols>
    <col min="3" max="3" width="14.140625" customWidth="1"/>
  </cols>
  <sheetData>
    <row r="1" spans="1:4" ht="38.25" x14ac:dyDescent="0.25">
      <c r="A1" s="79" t="s">
        <v>41</v>
      </c>
      <c r="B1" s="80" t="s">
        <v>32</v>
      </c>
      <c r="C1" s="81" t="s">
        <v>8</v>
      </c>
      <c r="D1" s="81" t="s">
        <v>42</v>
      </c>
    </row>
    <row r="2" spans="1:4" x14ac:dyDescent="0.25">
      <c r="A2" s="82">
        <v>5</v>
      </c>
      <c r="B2" s="83">
        <v>12</v>
      </c>
      <c r="C2" s="84" t="s">
        <v>7</v>
      </c>
      <c r="D2" s="85">
        <f>SUMIFS('VIGAS CIM'!$K$14:$K$135,'VIGAS CIM'!$L$14:$L$135,A2,'VIGAS CIM'!$M$14:$M$135,B2,'VIGAS CIM'!$N$14:$N$135,C2)</f>
        <v>222</v>
      </c>
    </row>
    <row r="3" spans="1:4" x14ac:dyDescent="0.25">
      <c r="A3" s="82">
        <v>5</v>
      </c>
      <c r="B3" s="83">
        <v>4.9000000000000004</v>
      </c>
      <c r="C3" s="84" t="s">
        <v>7</v>
      </c>
      <c r="D3" s="85">
        <f>SUMIFS('VIGAS CIM'!$K$14:$K$135,'VIGAS CIM'!$L$14:$L$135,A3,'VIGAS CIM'!$M$14:$M$135,B3,'VIGAS CIM'!$N$14:$N$135,C3)</f>
        <v>8</v>
      </c>
    </row>
    <row r="4" spans="1:4" x14ac:dyDescent="0.25">
      <c r="A4" s="82">
        <v>3</v>
      </c>
      <c r="B4" s="83">
        <v>1.78</v>
      </c>
      <c r="C4" s="84" t="s">
        <v>11</v>
      </c>
      <c r="D4" s="85">
        <f>SUMIFS('VIGAS CIM'!$K$14:$K$135,'VIGAS CIM'!$L$14:$L$135,A4,'VIGAS CIM'!$M$14:$M$135,B4,'VIGAS CIM'!$N$14:$N$135,C4)</f>
        <v>2294</v>
      </c>
    </row>
    <row r="5" spans="1:4" x14ac:dyDescent="0.25">
      <c r="A5" s="82">
        <v>5</v>
      </c>
      <c r="B5" s="83">
        <v>12</v>
      </c>
      <c r="C5" s="84" t="s">
        <v>6</v>
      </c>
      <c r="D5" s="85">
        <f>SUMIFS('VIGAS CIM'!$K$14:$K$135,'VIGAS CIM'!$L$14:$L$135,A5,'VIGAS CIM'!$M$14:$M$135,B5,'VIGAS CIM'!$N$14:$N$135,C5)</f>
        <v>80</v>
      </c>
    </row>
    <row r="6" spans="1:4" x14ac:dyDescent="0.25">
      <c r="A6" s="82">
        <v>5</v>
      </c>
      <c r="B6" s="83">
        <v>4.0999999999999996</v>
      </c>
      <c r="C6" s="84" t="s">
        <v>7</v>
      </c>
      <c r="D6" s="85">
        <f>SUMIFS('VIGAS CIM'!$K$14:$K$135,'VIGAS CIM'!$L$14:$L$135,A6,'VIGAS CIM'!$M$14:$M$135,B6,'VIGAS CIM'!$N$14:$N$135,C6)</f>
        <v>16</v>
      </c>
    </row>
    <row r="7" spans="1:4" x14ac:dyDescent="0.25">
      <c r="A7" s="82">
        <v>5</v>
      </c>
      <c r="B7" s="83">
        <v>10</v>
      </c>
      <c r="C7" s="84" t="s">
        <v>7</v>
      </c>
      <c r="D7" s="85">
        <f>SUMIFS('VIGAS CIM'!$K$14:$K$135,'VIGAS CIM'!$L$14:$L$135,A7,'VIGAS CIM'!$M$14:$M$135,B7,'VIGAS CIM'!$N$14:$N$135,C7)</f>
        <v>8</v>
      </c>
    </row>
    <row r="8" spans="1:4" x14ac:dyDescent="0.25">
      <c r="A8" s="82">
        <v>5</v>
      </c>
      <c r="B8" s="83">
        <v>1.5</v>
      </c>
      <c r="C8" s="84" t="s">
        <v>6</v>
      </c>
      <c r="D8" s="85">
        <f>SUMIFS('VIGAS CIM'!$K$14:$K$135,'VIGAS CIM'!$L$14:$L$135,A8,'VIGAS CIM'!$M$14:$M$135,B8,'VIGAS CIM'!$N$14:$N$135,C8)</f>
        <v>23</v>
      </c>
    </row>
    <row r="9" spans="1:4" x14ac:dyDescent="0.25">
      <c r="A9" s="82">
        <v>3</v>
      </c>
      <c r="B9" s="83">
        <v>1.98</v>
      </c>
      <c r="C9" s="84" t="s">
        <v>13</v>
      </c>
      <c r="D9" s="85">
        <f>SUMIFS('VIGAS CIM'!$K$14:$K$135,'VIGAS CIM'!$L$14:$L$135,A9,'VIGAS CIM'!$M$14:$M$135,B9,'VIGAS CIM'!$N$14:$N$135,C9)</f>
        <v>1421</v>
      </c>
    </row>
    <row r="10" spans="1:4" x14ac:dyDescent="0.25">
      <c r="A10" s="82">
        <v>5</v>
      </c>
      <c r="B10" s="83">
        <v>6.5</v>
      </c>
      <c r="C10" s="84" t="s">
        <v>6</v>
      </c>
      <c r="D10" s="85">
        <f>SUMIFS('VIGAS CIM'!$K$14:$K$135,'VIGAS CIM'!$L$14:$L$135,A10,'VIGAS CIM'!$M$14:$M$135,B10,'VIGAS CIM'!$N$14:$N$135,C10)</f>
        <v>24</v>
      </c>
    </row>
    <row r="11" spans="1:4" x14ac:dyDescent="0.25">
      <c r="A11" s="82">
        <v>5</v>
      </c>
      <c r="B11" s="83">
        <v>5.5</v>
      </c>
      <c r="C11" s="84" t="s">
        <v>9</v>
      </c>
      <c r="D11" s="85">
        <f>SUMIFS('VIGAS CIM'!$K$14:$K$135,'VIGAS CIM'!$L$14:$L$135,A11,'VIGAS CIM'!$M$14:$M$135,B11,'VIGAS CIM'!$N$14:$N$135,C11)</f>
        <v>8</v>
      </c>
    </row>
    <row r="12" spans="1:4" x14ac:dyDescent="0.25">
      <c r="A12" s="82">
        <v>5</v>
      </c>
      <c r="B12" s="83">
        <v>4.8</v>
      </c>
      <c r="C12" s="84" t="s">
        <v>7</v>
      </c>
      <c r="D12" s="85">
        <f>SUMIFS('VIGAS CIM'!$K$14:$K$135,'VIGAS CIM'!$L$14:$L$135,A12,'VIGAS CIM'!$M$14:$M$135,B12,'VIGAS CIM'!$N$14:$N$135,C12)</f>
        <v>16</v>
      </c>
    </row>
    <row r="13" spans="1:4" x14ac:dyDescent="0.25">
      <c r="A13" s="82">
        <v>3</v>
      </c>
      <c r="B13" s="83">
        <v>0.67</v>
      </c>
      <c r="C13" s="84" t="s">
        <v>37</v>
      </c>
      <c r="D13" s="85">
        <f>SUMIFS('VIGAS CIM'!$K$14:$K$135,'VIGAS CIM'!$L$14:$L$135,A13,'VIGAS CIM'!$M$14:$M$135,B13,'VIGAS CIM'!$N$14:$N$135,C13)</f>
        <v>1054</v>
      </c>
    </row>
    <row r="14" spans="1:4" x14ac:dyDescent="0.25">
      <c r="A14" s="82">
        <v>5</v>
      </c>
      <c r="B14" s="83">
        <v>4.3</v>
      </c>
      <c r="C14" s="84" t="s">
        <v>7</v>
      </c>
      <c r="D14" s="85">
        <f>SUMIFS('VIGAS CIM'!$K$14:$K$135,'VIGAS CIM'!$L$14:$L$135,A14,'VIGAS CIM'!$M$14:$M$135,B14,'VIGAS CIM'!$N$14:$N$135,C14)</f>
        <v>16</v>
      </c>
    </row>
    <row r="15" spans="1:4" x14ac:dyDescent="0.25">
      <c r="A15" s="82">
        <v>5</v>
      </c>
      <c r="B15" s="83">
        <v>10.4</v>
      </c>
      <c r="C15" s="84" t="s">
        <v>9</v>
      </c>
      <c r="D15" s="85">
        <f>SUMIFS('VIGAS CIM'!$K$14:$K$135,'VIGAS CIM'!$L$14:$L$135,A15,'VIGAS CIM'!$M$14:$M$135,B15,'VIGAS CIM'!$N$14:$N$135,C15)</f>
        <v>8</v>
      </c>
    </row>
    <row r="16" spans="1:4" x14ac:dyDescent="0.25">
      <c r="A16" s="82">
        <v>5</v>
      </c>
      <c r="B16" s="83">
        <v>10.1</v>
      </c>
      <c r="C16" s="84" t="s">
        <v>7</v>
      </c>
      <c r="D16" s="85">
        <f>SUMIFS('VIGAS CIM'!$K$14:$K$135,'VIGAS CIM'!$L$14:$L$135,A16,'VIGAS CIM'!$M$14:$M$135,B16,'VIGAS CIM'!$N$14:$N$135,C16)</f>
        <v>6</v>
      </c>
    </row>
    <row r="17" spans="1:4" x14ac:dyDescent="0.25">
      <c r="A17" s="82">
        <v>3</v>
      </c>
      <c r="B17" s="83">
        <v>1.58</v>
      </c>
      <c r="C17" s="84" t="s">
        <v>15</v>
      </c>
      <c r="D17" s="85">
        <f>SUMIFS('VIGAS CIM'!$K$14:$K$135,'VIGAS CIM'!$L$14:$L$135,A17,'VIGAS CIM'!$M$14:$M$135,B17,'VIGAS CIM'!$N$14:$N$135,C17)</f>
        <v>135</v>
      </c>
    </row>
    <row r="18" spans="1:4" x14ac:dyDescent="0.25">
      <c r="A18" s="82">
        <v>5</v>
      </c>
      <c r="B18" s="83">
        <v>2.2999999999999998</v>
      </c>
      <c r="C18" s="84" t="s">
        <v>7</v>
      </c>
      <c r="D18" s="85">
        <f>SUMIFS('VIGAS CIM'!$K$14:$K$135,'VIGAS CIM'!$L$14:$L$135,A18,'VIGAS CIM'!$M$14:$M$135,B18,'VIGAS CIM'!$N$14:$N$135,C18)</f>
        <v>24</v>
      </c>
    </row>
    <row r="19" spans="1:4" x14ac:dyDescent="0.25">
      <c r="A19" s="82">
        <v>5</v>
      </c>
      <c r="B19" s="83">
        <v>11.3</v>
      </c>
      <c r="C19" s="84" t="s">
        <v>7</v>
      </c>
      <c r="D19" s="85">
        <f>SUMIFS('VIGAS CIM'!$K$14:$K$135,'VIGAS CIM'!$L$14:$L$135,A19,'VIGAS CIM'!$M$14:$M$135,B19,'VIGAS CIM'!$N$14:$N$135,C19)</f>
        <v>48</v>
      </c>
    </row>
    <row r="20" spans="1:4" x14ac:dyDescent="0.25">
      <c r="A20" s="82">
        <v>5</v>
      </c>
      <c r="B20" s="83">
        <v>5.75</v>
      </c>
      <c r="C20" s="84" t="s">
        <v>9</v>
      </c>
      <c r="D20" s="85">
        <f>SUMIFS('VIGAS CIM'!$K$14:$K$135,'VIGAS CIM'!$L$14:$L$135,A20,'VIGAS CIM'!$M$14:$M$135,B20,'VIGAS CIM'!$N$14:$N$135,C20)</f>
        <v>8</v>
      </c>
    </row>
    <row r="21" spans="1:4" x14ac:dyDescent="0.25">
      <c r="A21" s="82">
        <v>5</v>
      </c>
      <c r="B21" s="83">
        <v>5.4</v>
      </c>
      <c r="C21" s="84" t="s">
        <v>7</v>
      </c>
      <c r="D21" s="85">
        <f>SUMIFS('VIGAS CIM'!$K$14:$K$135,'VIGAS CIM'!$L$14:$L$135,A21,'VIGAS CIM'!$M$14:$M$135,B21,'VIGAS CIM'!$N$14:$N$135,C21)</f>
        <v>8</v>
      </c>
    </row>
    <row r="22" spans="1:4" x14ac:dyDescent="0.25">
      <c r="A22" s="82">
        <v>5</v>
      </c>
      <c r="B22" s="83">
        <v>6.8</v>
      </c>
      <c r="C22" s="84" t="s">
        <v>7</v>
      </c>
      <c r="D22" s="85">
        <f>SUMIFS('VIGAS CIM'!$K$14:$K$135,'VIGAS CIM'!$L$14:$L$135,A22,'VIGAS CIM'!$M$14:$M$135,B22,'VIGAS CIM'!$N$14:$N$135,C22)</f>
        <v>40</v>
      </c>
    </row>
    <row r="23" spans="1:4" x14ac:dyDescent="0.25">
      <c r="A23" s="82">
        <v>5</v>
      </c>
      <c r="B23" s="83">
        <v>11</v>
      </c>
      <c r="C23" s="84" t="s">
        <v>7</v>
      </c>
      <c r="D23" s="85">
        <f>SUMIFS('VIGAS CIM'!$K$14:$K$135,'VIGAS CIM'!$L$14:$L$135,A23,'VIGAS CIM'!$M$14:$M$135,B23,'VIGAS CIM'!$N$14:$N$135,C23)</f>
        <v>8</v>
      </c>
    </row>
    <row r="24" spans="1:4" x14ac:dyDescent="0.25">
      <c r="A24" s="82">
        <v>5</v>
      </c>
      <c r="B24" s="83">
        <v>2.6</v>
      </c>
      <c r="C24" s="84" t="s">
        <v>7</v>
      </c>
      <c r="D24" s="85">
        <f>SUMIFS('VIGAS CIM'!$K$14:$K$135,'VIGAS CIM'!$L$14:$L$135,A24,'VIGAS CIM'!$M$14:$M$135,B24,'VIGAS CIM'!$N$14:$N$135,C24)</f>
        <v>8</v>
      </c>
    </row>
    <row r="25" spans="1:4" x14ac:dyDescent="0.25">
      <c r="A25" s="82">
        <v>5</v>
      </c>
      <c r="B25" s="83">
        <v>5</v>
      </c>
      <c r="C25" s="84" t="s">
        <v>7</v>
      </c>
      <c r="D25" s="85">
        <f>SUMIFS('VIGAS CIM'!$K$14:$K$135,'VIGAS CIM'!$L$14:$L$135,A25,'VIGAS CIM'!$M$14:$M$135,B25,'VIGAS CIM'!$N$14:$N$135,C25)</f>
        <v>16</v>
      </c>
    </row>
    <row r="26" spans="1:4" x14ac:dyDescent="0.25">
      <c r="A26" s="82">
        <v>5</v>
      </c>
      <c r="B26" s="83">
        <v>10.3</v>
      </c>
      <c r="C26" s="84" t="s">
        <v>7</v>
      </c>
      <c r="D26" s="85">
        <f>SUMIFS('VIGAS CIM'!$K$14:$K$135,'VIGAS CIM'!$L$14:$L$135,A26,'VIGAS CIM'!$M$14:$M$135,B26,'VIGAS CIM'!$N$14:$N$135,C26)</f>
        <v>16</v>
      </c>
    </row>
    <row r="27" spans="1:4" x14ac:dyDescent="0.25">
      <c r="C27" s="91" t="s">
        <v>46</v>
      </c>
      <c r="D27" s="92">
        <f>SUM(D2:D26)</f>
        <v>5515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6</vt:i4>
      </vt:variant>
    </vt:vector>
  </HeadingPairs>
  <TitlesOfParts>
    <vt:vector size="8" baseType="lpstr">
      <vt:lpstr>VIGAS CIM</vt:lpstr>
      <vt:lpstr>Hoja1</vt:lpstr>
      <vt:lpstr>'VIGAS CIM'!Área_de_extracción</vt:lpstr>
      <vt:lpstr>'VIGAS CIM'!Área_de_impresión</vt:lpstr>
      <vt:lpstr>DATOS_BASE</vt:lpstr>
      <vt:lpstr>'VIGAS CIM'!Print_Area</vt:lpstr>
      <vt:lpstr>'VIGAS CIM'!Print_Titles</vt:lpstr>
      <vt:lpstr>'VIGAS CIM'!Títulos_a_imprimir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2U</dc:creator>
  <cp:lastModifiedBy>Juanjo</cp:lastModifiedBy>
  <dcterms:created xsi:type="dcterms:W3CDTF">2014-06-30T02:57:01Z</dcterms:created>
  <dcterms:modified xsi:type="dcterms:W3CDTF">2014-07-03T15:59:23Z</dcterms:modified>
</cp:coreProperties>
</file>