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290" windowHeight="8840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I3" i="1" l="1"/>
  <c r="I4" i="1" s="1"/>
  <c r="I5" i="1" s="1"/>
  <c r="I6" i="1" s="1"/>
  <c r="I7" i="1" s="1"/>
  <c r="I8" i="1" s="1"/>
  <c r="I9" i="1" s="1"/>
  <c r="I10" i="1" s="1"/>
  <c r="D3" i="1"/>
  <c r="D4" i="1" s="1"/>
  <c r="E4" i="1"/>
  <c r="E5" i="1"/>
  <c r="E6" i="1"/>
  <c r="E7" i="1"/>
  <c r="E8" i="1"/>
  <c r="E3" i="1"/>
  <c r="D5" i="1" l="1"/>
  <c r="D6" i="1" l="1"/>
  <c r="D7" i="1" s="1"/>
  <c r="D8" i="1" s="1"/>
  <c r="J8" i="1"/>
  <c r="J6" i="1"/>
  <c r="J9" i="1"/>
  <c r="J5" i="1"/>
  <c r="J7" i="1"/>
  <c r="J4" i="1"/>
  <c r="J3" i="1"/>
  <c r="J10" i="1" l="1"/>
</calcChain>
</file>

<file path=xl/sharedStrings.xml><?xml version="1.0" encoding="utf-8"?>
<sst xmlns="http://schemas.openxmlformats.org/spreadsheetml/2006/main" count="10" uniqueCount="10">
  <si>
    <t>INGRESOS</t>
  </si>
  <si>
    <t>GASTOS</t>
  </si>
  <si>
    <t>Nº</t>
  </si>
  <si>
    <t>Pesos</t>
  </si>
  <si>
    <t>Cotización</t>
  </si>
  <si>
    <t>Concepto</t>
  </si>
  <si>
    <t>Importe</t>
  </si>
  <si>
    <t>Total en $</t>
  </si>
  <si>
    <t>Total en USD</t>
  </si>
  <si>
    <t>Más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</si>
</sst>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$&quot;\ * #,##0.00_ ;_ &quot;$&quot;\ * \-#,##0.00_ ;_ &quot;$&quot;\ * &quot;-&quot;??_ ;_ @_ "/>
    <numFmt numFmtId="164" formatCode="_ [$USD]\ * #,##0.00_ ;_ [$USD]\ * \-#,##0.00_ ;_ [$USD]\ * &quot;-&quot;??_ ;_ @_ "/>
    <numFmt numFmtId="165" formatCode="&quot;Total&quot;"/>
    <numFmt numFmtId="166" formatCode="_ &quot;$/USD&quot;\ * #,##0.00_ "/>
  </numFmts>
  <fonts count="4" x14ac:knownFonts="1">
    <font>
      <sz val="12"/>
      <color theme="1"/>
      <name val="Cambria"/>
      <family val="2"/>
    </font>
    <font>
      <b/>
      <sz val="12"/>
      <color theme="1"/>
      <name val="Cambria"/>
      <family val="1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ont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44" fontId="0" fillId="0" borderId="2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0" fillId="3" borderId="10" xfId="0" applyNumberFormat="1" applyFont="1" applyFill="1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44" fontId="0" fillId="0" borderId="11" xfId="0" applyNumberFormat="1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3" fillId="2" borderId="13" xfId="0" applyFont="1" applyFill="1" applyBorder="1" applyAlignment="1">
      <alignment horizontal="centerContinuous" vertical="center"/>
    </xf>
    <xf numFmtId="0" fontId="3" fillId="2" borderId="14" xfId="0" applyFont="1" applyFill="1" applyBorder="1" applyAlignment="1">
      <alignment horizontal="centerContinuous" vertical="center"/>
    </xf>
    <xf numFmtId="0" fontId="3" fillId="2" borderId="15" xfId="0" applyFont="1" applyFill="1" applyBorder="1" applyAlignment="1">
      <alignment horizontal="centerContinuous" vertical="center"/>
    </xf>
    <xf numFmtId="0" fontId="1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165" fontId="2" fillId="2" borderId="12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Continuous" vertical="center"/>
    </xf>
    <xf numFmtId="0" fontId="3" fillId="2" borderId="2" xfId="0" applyFont="1" applyFill="1" applyBorder="1" applyAlignment="1">
      <alignment horizontal="centerContinuous" vertical="center"/>
    </xf>
    <xf numFmtId="0" fontId="3" fillId="2" borderId="3" xfId="0" applyFont="1" applyFill="1" applyBorder="1" applyAlignment="1">
      <alignment horizontal="centerContinuous" vertical="center"/>
    </xf>
    <xf numFmtId="164" fontId="0" fillId="0" borderId="2" xfId="0" applyNumberFormat="1" applyFont="1" applyBorder="1" applyAlignment="1">
      <alignment vertical="center"/>
    </xf>
    <xf numFmtId="164" fontId="0" fillId="0" borderId="11" xfId="0" applyNumberFormat="1" applyFont="1" applyBorder="1" applyAlignment="1">
      <alignment vertical="center"/>
    </xf>
    <xf numFmtId="166" fontId="0" fillId="0" borderId="2" xfId="0" applyNumberFormat="1" applyFont="1" applyBorder="1" applyAlignment="1">
      <alignment vertical="center"/>
    </xf>
    <xf numFmtId="166" fontId="0" fillId="0" borderId="11" xfId="0" applyNumberFormat="1" applyFont="1" applyBorder="1" applyAlignment="1">
      <alignment vertical="center"/>
    </xf>
    <xf numFmtId="44" fontId="0" fillId="0" borderId="8" xfId="0" applyNumberFormat="1" applyFont="1" applyBorder="1" applyAlignment="1">
      <alignment vertical="center"/>
    </xf>
    <xf numFmtId="165" fontId="2" fillId="4" borderId="1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L2" sqref="L2"/>
    </sheetView>
  </sheetViews>
  <sheetFormatPr baseColWidth="10" defaultColWidth="3" defaultRowHeight="26.5" customHeight="1" x14ac:dyDescent="0.3"/>
  <cols>
    <col min="1" max="1" width="3.53515625" style="1" customWidth="1"/>
    <col min="2" max="2" width="10.69140625" style="1" bestFit="1" customWidth="1"/>
    <col min="3" max="3" width="11.61328125" style="1" bestFit="1" customWidth="1"/>
    <col min="4" max="4" width="11.69140625" style="1" bestFit="1" customWidth="1"/>
    <col min="5" max="5" width="13" style="1" customWidth="1"/>
    <col min="6" max="6" width="3" style="1"/>
    <col min="7" max="7" width="9" style="1" customWidth="1"/>
    <col min="8" max="9" width="10.69140625" style="1" bestFit="1" customWidth="1"/>
    <col min="10" max="10" width="12.15234375" style="1" bestFit="1" customWidth="1"/>
    <col min="11" max="16384" width="3" style="1"/>
  </cols>
  <sheetData>
    <row r="1" spans="1:10" ht="26.5" customHeight="1" thickBot="1" x14ac:dyDescent="0.35">
      <c r="A1" s="12" t="s">
        <v>0</v>
      </c>
      <c r="B1" s="13"/>
      <c r="C1" s="13"/>
      <c r="D1" s="14"/>
      <c r="E1" s="14"/>
      <c r="G1" s="18" t="s">
        <v>1</v>
      </c>
      <c r="H1" s="19"/>
      <c r="I1" s="19"/>
      <c r="J1" s="20"/>
    </row>
    <row r="2" spans="1:10" ht="26.5" customHeight="1" thickBot="1" x14ac:dyDescent="0.35">
      <c r="A2" s="15" t="s">
        <v>2</v>
      </c>
      <c r="B2" s="16" t="s">
        <v>3</v>
      </c>
      <c r="C2" s="16" t="s">
        <v>4</v>
      </c>
      <c r="D2" s="26">
        <v>0</v>
      </c>
      <c r="E2" s="17" t="s">
        <v>9</v>
      </c>
      <c r="G2" s="2" t="s">
        <v>5</v>
      </c>
      <c r="H2" s="3" t="s">
        <v>6</v>
      </c>
      <c r="I2" s="3" t="s">
        <v>7</v>
      </c>
      <c r="J2" s="4" t="s">
        <v>8</v>
      </c>
    </row>
    <row r="3" spans="1:10" ht="26.5" customHeight="1" x14ac:dyDescent="0.3">
      <c r="A3" s="5">
        <v>1</v>
      </c>
      <c r="B3" s="6">
        <v>25000</v>
      </c>
      <c r="C3" s="23">
        <v>13</v>
      </c>
      <c r="D3" s="6">
        <f t="shared" ref="D3:D8" si="0" xml:space="preserve"> D2 + B3</f>
        <v>25000</v>
      </c>
      <c r="E3" s="21">
        <f t="shared" ref="E3:E8" si="1" xml:space="preserve"> B3 / C3</f>
        <v>1923.0769230769231</v>
      </c>
      <c r="G3" s="7"/>
      <c r="H3" s="25">
        <v>2500</v>
      </c>
      <c r="I3" s="25">
        <f xml:space="preserve"> N(I2) + H3</f>
        <v>2500</v>
      </c>
      <c r="J3" s="8">
        <f t="shared" ref="J3:J10" ca="1" si="2" xml:space="preserve"> (I3 - VLOOKUP(I3, $D$2:$D$8, 1)) / INDEX($C$3:$C$8, MATCH(I3, $D$2:$D$8)) + SUM(OFFSET($E$2,,, MATCH(I3, $D$2:$D$8)))</f>
        <v>192.30769230769232</v>
      </c>
    </row>
    <row r="4" spans="1:10" ht="26.5" customHeight="1" x14ac:dyDescent="0.3">
      <c r="A4" s="9">
        <v>2</v>
      </c>
      <c r="B4" s="10">
        <v>18000</v>
      </c>
      <c r="C4" s="24">
        <v>13.24</v>
      </c>
      <c r="D4" s="10">
        <f t="shared" si="0"/>
        <v>43000</v>
      </c>
      <c r="E4" s="22">
        <f t="shared" si="1"/>
        <v>1359.5166163141994</v>
      </c>
      <c r="G4" s="11"/>
      <c r="H4" s="10">
        <v>12000</v>
      </c>
      <c r="I4" s="10">
        <f t="shared" ref="I4:I10" si="3" xml:space="preserve"> N(I3) + H4</f>
        <v>14500</v>
      </c>
      <c r="J4" s="8">
        <f t="shared" ca="1" si="2"/>
        <v>1115.3846153846155</v>
      </c>
    </row>
    <row r="5" spans="1:10" ht="26.5" customHeight="1" x14ac:dyDescent="0.3">
      <c r="A5" s="9">
        <v>3</v>
      </c>
      <c r="B5" s="10">
        <v>20000</v>
      </c>
      <c r="C5" s="24">
        <v>13.4</v>
      </c>
      <c r="D5" s="10">
        <f t="shared" si="0"/>
        <v>63000</v>
      </c>
      <c r="E5" s="22">
        <f t="shared" si="1"/>
        <v>1492.5373134328358</v>
      </c>
      <c r="G5" s="11"/>
      <c r="H5" s="10">
        <v>3650</v>
      </c>
      <c r="I5" s="10">
        <f t="shared" si="3"/>
        <v>18150</v>
      </c>
      <c r="J5" s="8">
        <f t="shared" ca="1" si="2"/>
        <v>1396.1538461538462</v>
      </c>
    </row>
    <row r="6" spans="1:10" ht="26.5" customHeight="1" x14ac:dyDescent="0.3">
      <c r="A6" s="9">
        <v>4</v>
      </c>
      <c r="B6" s="10">
        <v>22000</v>
      </c>
      <c r="C6" s="24">
        <v>13.48</v>
      </c>
      <c r="D6" s="10">
        <f t="shared" si="0"/>
        <v>85000</v>
      </c>
      <c r="E6" s="22">
        <f t="shared" si="1"/>
        <v>1632.0474777448071</v>
      </c>
      <c r="G6" s="11"/>
      <c r="H6" s="10">
        <v>8520</v>
      </c>
      <c r="I6" s="10">
        <f t="shared" si="3"/>
        <v>26670</v>
      </c>
      <c r="J6" s="8">
        <f t="shared" ca="1" si="2"/>
        <v>2049.2098535905184</v>
      </c>
    </row>
    <row r="7" spans="1:10" ht="26.5" customHeight="1" x14ac:dyDescent="0.3">
      <c r="A7" s="9">
        <v>5</v>
      </c>
      <c r="B7" s="10">
        <v>24000</v>
      </c>
      <c r="C7" s="24">
        <v>13.55</v>
      </c>
      <c r="D7" s="10">
        <f t="shared" si="0"/>
        <v>109000</v>
      </c>
      <c r="E7" s="22">
        <f t="shared" si="1"/>
        <v>1771.2177121771217</v>
      </c>
      <c r="G7" s="11"/>
      <c r="H7" s="10">
        <v>1820</v>
      </c>
      <c r="I7" s="10">
        <f t="shared" si="3"/>
        <v>28490</v>
      </c>
      <c r="J7" s="8">
        <f t="shared" ca="1" si="2"/>
        <v>2186.6720892400649</v>
      </c>
    </row>
    <row r="8" spans="1:10" ht="26.5" customHeight="1" x14ac:dyDescent="0.3">
      <c r="A8" s="9">
        <v>6</v>
      </c>
      <c r="B8" s="10">
        <v>20000</v>
      </c>
      <c r="C8" s="24">
        <v>13.62</v>
      </c>
      <c r="D8" s="10">
        <f t="shared" si="0"/>
        <v>129000</v>
      </c>
      <c r="E8" s="22">
        <f t="shared" si="1"/>
        <v>1468.4287812041116</v>
      </c>
      <c r="G8" s="11"/>
      <c r="H8" s="10">
        <v>2652</v>
      </c>
      <c r="I8" s="10">
        <f t="shared" si="3"/>
        <v>31142</v>
      </c>
      <c r="J8" s="8">
        <f t="shared" ca="1" si="2"/>
        <v>2386.9742040436904</v>
      </c>
    </row>
    <row r="9" spans="1:10" ht="26.5" customHeight="1" x14ac:dyDescent="0.3">
      <c r="G9" s="11"/>
      <c r="H9" s="10">
        <v>8000</v>
      </c>
      <c r="I9" s="10">
        <f t="shared" si="3"/>
        <v>39142</v>
      </c>
      <c r="J9" s="8">
        <f t="shared" ca="1" si="2"/>
        <v>2991.2038112944456</v>
      </c>
    </row>
    <row r="10" spans="1:10" ht="26.5" customHeight="1" x14ac:dyDescent="0.3">
      <c r="G10" s="11"/>
      <c r="H10" s="10">
        <v>45858</v>
      </c>
      <c r="I10" s="10">
        <f t="shared" si="3"/>
        <v>85000</v>
      </c>
      <c r="J10" s="8">
        <f t="shared" ca="1" si="2"/>
        <v>6407.178330568765</v>
      </c>
    </row>
  </sheetData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DP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Cacho R</dc:creator>
  <cp:lastModifiedBy>Cacho R</cp:lastModifiedBy>
  <dcterms:created xsi:type="dcterms:W3CDTF">2014-09-14T02:11:14Z</dcterms:created>
  <dcterms:modified xsi:type="dcterms:W3CDTF">2014-09-14T22:30:52Z</dcterms:modified>
</cp:coreProperties>
</file>