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d.docs.live.net/f6b0fc3194f02770/The GLOW all music/"/>
    </mc:Choice>
  </mc:AlternateContent>
  <bookViews>
    <workbookView xWindow="0" yWindow="0" windowWidth="20490" windowHeight="9915"/>
  </bookViews>
  <sheets>
    <sheet name="Junio" sheetId="1" r:id="rId1"/>
  </sheets>
  <definedNames>
    <definedName name="Dia_01_06_2016">Junio!$B$1:$C$180</definedName>
    <definedName name="Dia_02_06_2016">Junio!$D$1:$E$180</definedName>
    <definedName name="Dia_03_06_2016">Junio!$F$1:$G$180</definedName>
    <definedName name="Dia_04_06_2016">Junio!$H$1:$I$180</definedName>
    <definedName name="Dia_05_06_2016">Junio!$J$1:$K$180</definedName>
    <definedName name="Dia_06_06_2016">Junio!$L$1:$M$180</definedName>
    <definedName name="Dia_07_06_2016">Junio!$N$1:$O$180</definedName>
    <definedName name="Dia_08_06_2016">Junio!$P$1:$Q$180</definedName>
    <definedName name="Dia_09_06_2016">Junio!$R$1:$S$180</definedName>
    <definedName name="Dia_10_06_2016">Junio!$T$1:$U$180</definedName>
    <definedName name="Dia_11_06_2016">Junio!$V$1:$W$180</definedName>
    <definedName name="Dia_12_06_2016">Junio!$X$1:$Y$180</definedName>
    <definedName name="Dia_13_06_2016">Junio!$Z$1:$AA$180</definedName>
    <definedName name="Dia_14_06_2016">Junio!$AB$1:$AC$180</definedName>
    <definedName name="Dia_15_06_2016">Junio!$AD$1:$AE$180</definedName>
    <definedName name="Dia_16_06_2016">Junio!$AF$1:$AG$180</definedName>
    <definedName name="Dia_17_06_2016">Junio!$AH$1:$AI$180</definedName>
    <definedName name="Dia_18_06_2016">Junio!$AJ$1:$AK$180</definedName>
    <definedName name="Dia_19_06_2016">Junio!$AL$1:$AM$180</definedName>
    <definedName name="Dia_20_06_2016">Junio!$AN$1:$AO$180</definedName>
    <definedName name="Dia_21_06_2016">Junio!$AP$1:$AQ$180</definedName>
    <definedName name="Dia_22_06_2016">Junio!$AR$1:$AS$180</definedName>
    <definedName name="Dia_23_06_2016">Junio!$AT$1:$AU$180</definedName>
    <definedName name="Dia_24_06_2016">Junio!$AV$1:$AW$180</definedName>
    <definedName name="Dia_25_06_2016">Junio!$AX$1:$AY$180</definedName>
    <definedName name="Dia_26_06_2016">Junio!$AZ$1:$BA$180</definedName>
    <definedName name="Dia_27_06_2016">Junio!$BB$1:$BC$180</definedName>
    <definedName name="Dia_28_06_2016">Junio!$BD$1:$BE$180</definedName>
    <definedName name="Dia_29_06_2016">Junio!$BF$1:$BG$180</definedName>
    <definedName name="Dia_30_06_2016">Junio!$BH$1:$BI$180</definedName>
    <definedName name="Etiquetas_Junio">Junio!$A$1:$A$180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I177" i="1" l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E176" i="1"/>
  <c r="AC176" i="1"/>
  <c r="AA176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I175" i="1"/>
  <c r="AG175" i="1"/>
  <c r="AE175" i="1"/>
  <c r="AC175" i="1"/>
  <c r="AA175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I174" i="1"/>
  <c r="AG174" i="1"/>
  <c r="AE174" i="1"/>
  <c r="AC174" i="1"/>
  <c r="AA174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C173" i="1"/>
  <c r="AA173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C172" i="1"/>
  <c r="AA172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I169" i="1"/>
  <c r="AG169" i="1"/>
  <c r="AE169" i="1"/>
  <c r="AC169" i="1"/>
  <c r="AA169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M166" i="1"/>
  <c r="K166" i="1"/>
  <c r="I166" i="1"/>
  <c r="G166" i="1"/>
  <c r="E166" i="1"/>
  <c r="C166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C165" i="1"/>
  <c r="AA165" i="1"/>
  <c r="Y165" i="1"/>
  <c r="W165" i="1"/>
  <c r="U165" i="1"/>
  <c r="S165" i="1"/>
  <c r="Q165" i="1"/>
  <c r="O165" i="1"/>
  <c r="M165" i="1"/>
  <c r="K165" i="1"/>
  <c r="I165" i="1"/>
  <c r="G165" i="1"/>
  <c r="E165" i="1"/>
  <c r="C165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I164" i="1"/>
  <c r="AG164" i="1"/>
  <c r="AE164" i="1"/>
  <c r="AC164" i="1"/>
  <c r="AA164" i="1"/>
  <c r="Y164" i="1"/>
  <c r="W164" i="1"/>
  <c r="U164" i="1"/>
  <c r="S164" i="1"/>
  <c r="Q164" i="1"/>
  <c r="O164" i="1"/>
  <c r="M164" i="1"/>
  <c r="K164" i="1"/>
  <c r="I164" i="1"/>
  <c r="G164" i="1"/>
  <c r="E164" i="1"/>
  <c r="C164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C163" i="1"/>
  <c r="AA163" i="1"/>
  <c r="Y163" i="1"/>
  <c r="W163" i="1"/>
  <c r="U163" i="1"/>
  <c r="S163" i="1"/>
  <c r="Q163" i="1"/>
  <c r="O163" i="1"/>
  <c r="M163" i="1"/>
  <c r="K163" i="1"/>
  <c r="I163" i="1"/>
  <c r="G163" i="1"/>
  <c r="E163" i="1"/>
  <c r="C163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C162" i="1"/>
  <c r="AA162" i="1"/>
  <c r="Y162" i="1"/>
  <c r="W162" i="1"/>
  <c r="U162" i="1"/>
  <c r="S162" i="1"/>
  <c r="Q162" i="1"/>
  <c r="O162" i="1"/>
  <c r="M162" i="1"/>
  <c r="K162" i="1"/>
  <c r="I162" i="1"/>
  <c r="G162" i="1"/>
  <c r="E162" i="1"/>
  <c r="C162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C161" i="1"/>
  <c r="AA161" i="1"/>
  <c r="Y161" i="1"/>
  <c r="W161" i="1"/>
  <c r="U161" i="1"/>
  <c r="S161" i="1"/>
  <c r="Q161" i="1"/>
  <c r="O161" i="1"/>
  <c r="M161" i="1"/>
  <c r="K161" i="1"/>
  <c r="I161" i="1"/>
  <c r="G161" i="1"/>
  <c r="E161" i="1"/>
  <c r="C161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I160" i="1"/>
  <c r="AG160" i="1"/>
  <c r="AE160" i="1"/>
  <c r="AC160" i="1"/>
  <c r="AA160" i="1"/>
  <c r="Y160" i="1"/>
  <c r="W160" i="1"/>
  <c r="U160" i="1"/>
  <c r="S160" i="1"/>
  <c r="Q160" i="1"/>
  <c r="O160" i="1"/>
  <c r="M160" i="1"/>
  <c r="K160" i="1"/>
  <c r="I160" i="1"/>
  <c r="G160" i="1"/>
  <c r="E160" i="1"/>
  <c r="C160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I159" i="1"/>
  <c r="AG159" i="1"/>
  <c r="AE159" i="1"/>
  <c r="AC159" i="1"/>
  <c r="AA159" i="1"/>
  <c r="Y159" i="1"/>
  <c r="W159" i="1"/>
  <c r="U159" i="1"/>
  <c r="S159" i="1"/>
  <c r="Q159" i="1"/>
  <c r="O159" i="1"/>
  <c r="M159" i="1"/>
  <c r="K159" i="1"/>
  <c r="I159" i="1"/>
  <c r="G159" i="1"/>
  <c r="E159" i="1"/>
  <c r="C159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I158" i="1"/>
  <c r="AG158" i="1"/>
  <c r="AE158" i="1"/>
  <c r="AC158" i="1"/>
  <c r="AA158" i="1"/>
  <c r="Y158" i="1"/>
  <c r="W158" i="1"/>
  <c r="U158" i="1"/>
  <c r="S158" i="1"/>
  <c r="Q158" i="1"/>
  <c r="O158" i="1"/>
  <c r="M158" i="1"/>
  <c r="K158" i="1"/>
  <c r="I158" i="1"/>
  <c r="G158" i="1"/>
  <c r="E158" i="1"/>
  <c r="C158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M156" i="1"/>
  <c r="K156" i="1"/>
  <c r="I156" i="1"/>
  <c r="G156" i="1"/>
  <c r="E156" i="1"/>
  <c r="C156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M155" i="1"/>
  <c r="K155" i="1"/>
  <c r="I155" i="1"/>
  <c r="G155" i="1"/>
  <c r="E155" i="1"/>
  <c r="C155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M154" i="1"/>
  <c r="K154" i="1"/>
  <c r="I154" i="1"/>
  <c r="G154" i="1"/>
  <c r="E154" i="1"/>
  <c r="C154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M153" i="1"/>
  <c r="K153" i="1"/>
  <c r="I153" i="1"/>
  <c r="G153" i="1"/>
  <c r="E153" i="1"/>
  <c r="C153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M152" i="1"/>
  <c r="K152" i="1"/>
  <c r="I152" i="1"/>
  <c r="G152" i="1"/>
  <c r="E152" i="1"/>
  <c r="C152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C150" i="1"/>
  <c r="AA150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I149" i="1"/>
  <c r="AG149" i="1"/>
  <c r="AE149" i="1"/>
  <c r="AC149" i="1"/>
  <c r="AA149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G148" i="1"/>
  <c r="AE148" i="1"/>
  <c r="AC148" i="1"/>
  <c r="AA148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G146" i="1"/>
  <c r="AE146" i="1"/>
  <c r="AC146" i="1"/>
  <c r="AA146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I144" i="1"/>
  <c r="AG144" i="1"/>
  <c r="AE144" i="1"/>
  <c r="AC144" i="1"/>
  <c r="AA144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BI143" i="1"/>
  <c r="BG143" i="1"/>
  <c r="BE143" i="1"/>
  <c r="BC143" i="1"/>
  <c r="BA143" i="1"/>
  <c r="AY143" i="1"/>
  <c r="AW143" i="1"/>
  <c r="AU143" i="1"/>
  <c r="AS143" i="1"/>
  <c r="AQ143" i="1"/>
  <c r="AO143" i="1"/>
  <c r="AM143" i="1"/>
  <c r="AK143" i="1"/>
  <c r="AI143" i="1"/>
  <c r="AG143" i="1"/>
  <c r="AE143" i="1"/>
  <c r="AC143" i="1"/>
  <c r="AA143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AG142" i="1"/>
  <c r="AE142" i="1"/>
  <c r="AC142" i="1"/>
  <c r="AA142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G141" i="1"/>
  <c r="AE141" i="1"/>
  <c r="AC141" i="1"/>
  <c r="AA141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I138" i="1"/>
  <c r="AG138" i="1"/>
  <c r="AE138" i="1"/>
  <c r="AC138" i="1"/>
  <c r="AA138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G137" i="1"/>
  <c r="AE137" i="1"/>
  <c r="AC137" i="1"/>
  <c r="AA137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I135" i="1"/>
  <c r="AG135" i="1"/>
  <c r="AE135" i="1"/>
  <c r="AC135" i="1"/>
  <c r="AA135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BI134" i="1"/>
  <c r="BH180" i="1" s="1"/>
  <c r="BG134" i="1"/>
  <c r="BE134" i="1"/>
  <c r="BC134" i="1"/>
  <c r="BA134" i="1"/>
  <c r="AZ180" i="1" s="1"/>
  <c r="AY134" i="1"/>
  <c r="AW134" i="1"/>
  <c r="AU134" i="1"/>
  <c r="AS134" i="1"/>
  <c r="AR180" i="1" s="1"/>
  <c r="AQ134" i="1"/>
  <c r="AO134" i="1"/>
  <c r="AM134" i="1"/>
  <c r="AK134" i="1"/>
  <c r="AJ180" i="1" s="1"/>
  <c r="AI134" i="1"/>
  <c r="AG134" i="1"/>
  <c r="AE134" i="1"/>
  <c r="AC134" i="1"/>
  <c r="AB180" i="1" s="1"/>
  <c r="AA134" i="1"/>
  <c r="Y134" i="1"/>
  <c r="W134" i="1"/>
  <c r="U134" i="1"/>
  <c r="T180" i="1" s="1"/>
  <c r="S134" i="1"/>
  <c r="Q134" i="1"/>
  <c r="O134" i="1"/>
  <c r="M134" i="1"/>
  <c r="L180" i="1" s="1"/>
  <c r="K134" i="1"/>
  <c r="I134" i="1"/>
  <c r="G134" i="1"/>
  <c r="E134" i="1"/>
  <c r="D180" i="1" s="1"/>
  <c r="C134" i="1"/>
  <c r="BI133" i="1"/>
  <c r="BG133" i="1"/>
  <c r="BF180" i="1" s="1"/>
  <c r="BE133" i="1"/>
  <c r="BD180" i="1" s="1"/>
  <c r="BC133" i="1"/>
  <c r="BB180" i="1" s="1"/>
  <c r="BA133" i="1"/>
  <c r="AY133" i="1"/>
  <c r="AX180" i="1" s="1"/>
  <c r="AW133" i="1"/>
  <c r="AV180" i="1" s="1"/>
  <c r="AU133" i="1"/>
  <c r="AT180" i="1" s="1"/>
  <c r="AS133" i="1"/>
  <c r="AQ133" i="1"/>
  <c r="AP180" i="1" s="1"/>
  <c r="AO133" i="1"/>
  <c r="AN180" i="1" s="1"/>
  <c r="AM133" i="1"/>
  <c r="AL180" i="1" s="1"/>
  <c r="AK133" i="1"/>
  <c r="AI133" i="1"/>
  <c r="AH180" i="1" s="1"/>
  <c r="AG133" i="1"/>
  <c r="AF180" i="1" s="1"/>
  <c r="AE133" i="1"/>
  <c r="AD180" i="1" s="1"/>
  <c r="AC133" i="1"/>
  <c r="AA133" i="1"/>
  <c r="Z180" i="1" s="1"/>
  <c r="Y133" i="1"/>
  <c r="X180" i="1" s="1"/>
  <c r="W133" i="1"/>
  <c r="V180" i="1" s="1"/>
  <c r="U133" i="1"/>
  <c r="S133" i="1"/>
  <c r="R180" i="1" s="1"/>
  <c r="Q133" i="1"/>
  <c r="P180" i="1" s="1"/>
  <c r="O133" i="1"/>
  <c r="N180" i="1" s="1"/>
  <c r="M133" i="1"/>
  <c r="K133" i="1"/>
  <c r="J180" i="1" s="1"/>
  <c r="I133" i="1"/>
  <c r="H180" i="1" s="1"/>
  <c r="G133" i="1"/>
  <c r="F180" i="1" s="1"/>
  <c r="E133" i="1"/>
  <c r="C133" i="1"/>
  <c r="B180" i="1" s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I130" i="1"/>
  <c r="AG130" i="1"/>
  <c r="AE130" i="1"/>
  <c r="AC130" i="1"/>
  <c r="AA130" i="1"/>
  <c r="Y130" i="1"/>
  <c r="W130" i="1"/>
  <c r="U130" i="1"/>
  <c r="S130" i="1"/>
  <c r="Q130" i="1"/>
  <c r="O130" i="1"/>
  <c r="M130" i="1"/>
  <c r="K130" i="1"/>
  <c r="I130" i="1"/>
  <c r="G130" i="1"/>
  <c r="E130" i="1"/>
  <c r="C130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I129" i="1"/>
  <c r="AG129" i="1"/>
  <c r="AE129" i="1"/>
  <c r="AC129" i="1"/>
  <c r="AA129" i="1"/>
  <c r="Y129" i="1"/>
  <c r="W129" i="1"/>
  <c r="U129" i="1"/>
  <c r="S129" i="1"/>
  <c r="Q129" i="1"/>
  <c r="O129" i="1"/>
  <c r="M129" i="1"/>
  <c r="K129" i="1"/>
  <c r="I129" i="1"/>
  <c r="G129" i="1"/>
  <c r="E129" i="1"/>
  <c r="C129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I128" i="1"/>
  <c r="AG128" i="1"/>
  <c r="AE128" i="1"/>
  <c r="AC128" i="1"/>
  <c r="AA128" i="1"/>
  <c r="Y128" i="1"/>
  <c r="W128" i="1"/>
  <c r="U128" i="1"/>
  <c r="S128" i="1"/>
  <c r="Q128" i="1"/>
  <c r="O128" i="1"/>
  <c r="M128" i="1"/>
  <c r="K128" i="1"/>
  <c r="I128" i="1"/>
  <c r="G128" i="1"/>
  <c r="E128" i="1"/>
  <c r="C128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I127" i="1"/>
  <c r="AG127" i="1"/>
  <c r="AE127" i="1"/>
  <c r="AC127" i="1"/>
  <c r="AA127" i="1"/>
  <c r="Y127" i="1"/>
  <c r="W127" i="1"/>
  <c r="U127" i="1"/>
  <c r="S127" i="1"/>
  <c r="Q127" i="1"/>
  <c r="O127" i="1"/>
  <c r="M127" i="1"/>
  <c r="K127" i="1"/>
  <c r="I127" i="1"/>
  <c r="G127" i="1"/>
  <c r="E127" i="1"/>
  <c r="C127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I126" i="1"/>
  <c r="AG126" i="1"/>
  <c r="AE126" i="1"/>
  <c r="AC126" i="1"/>
  <c r="AA126" i="1"/>
  <c r="Y126" i="1"/>
  <c r="W126" i="1"/>
  <c r="U126" i="1"/>
  <c r="S126" i="1"/>
  <c r="Q126" i="1"/>
  <c r="O126" i="1"/>
  <c r="M126" i="1"/>
  <c r="K126" i="1"/>
  <c r="I126" i="1"/>
  <c r="G126" i="1"/>
  <c r="E126" i="1"/>
  <c r="C126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I125" i="1"/>
  <c r="AG125" i="1"/>
  <c r="AE125" i="1"/>
  <c r="AC125" i="1"/>
  <c r="AA125" i="1"/>
  <c r="Y125" i="1"/>
  <c r="W125" i="1"/>
  <c r="U125" i="1"/>
  <c r="S125" i="1"/>
  <c r="Q125" i="1"/>
  <c r="O125" i="1"/>
  <c r="M125" i="1"/>
  <c r="K125" i="1"/>
  <c r="I125" i="1"/>
  <c r="G125" i="1"/>
  <c r="E125" i="1"/>
  <c r="C125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I124" i="1"/>
  <c r="AG124" i="1"/>
  <c r="AE124" i="1"/>
  <c r="AC124" i="1"/>
  <c r="AA124" i="1"/>
  <c r="Y124" i="1"/>
  <c r="W124" i="1"/>
  <c r="U124" i="1"/>
  <c r="S124" i="1"/>
  <c r="Q124" i="1"/>
  <c r="O124" i="1"/>
  <c r="M124" i="1"/>
  <c r="K124" i="1"/>
  <c r="I124" i="1"/>
  <c r="G124" i="1"/>
  <c r="E124" i="1"/>
  <c r="C124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M123" i="1"/>
  <c r="K123" i="1"/>
  <c r="I123" i="1"/>
  <c r="G123" i="1"/>
  <c r="E123" i="1"/>
  <c r="C123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M122" i="1"/>
  <c r="K122" i="1"/>
  <c r="I122" i="1"/>
  <c r="G122" i="1"/>
  <c r="E122" i="1"/>
  <c r="C122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I121" i="1"/>
  <c r="AG121" i="1"/>
  <c r="AE121" i="1"/>
  <c r="AC121" i="1"/>
  <c r="AA121" i="1"/>
  <c r="Y121" i="1"/>
  <c r="W121" i="1"/>
  <c r="U121" i="1"/>
  <c r="S121" i="1"/>
  <c r="Q121" i="1"/>
  <c r="O121" i="1"/>
  <c r="M121" i="1"/>
  <c r="K121" i="1"/>
  <c r="I121" i="1"/>
  <c r="G121" i="1"/>
  <c r="E121" i="1"/>
  <c r="C121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I120" i="1"/>
  <c r="AG120" i="1"/>
  <c r="AE120" i="1"/>
  <c r="AC120" i="1"/>
  <c r="AA120" i="1"/>
  <c r="Y120" i="1"/>
  <c r="W120" i="1"/>
  <c r="U120" i="1"/>
  <c r="S120" i="1"/>
  <c r="Q120" i="1"/>
  <c r="O120" i="1"/>
  <c r="M120" i="1"/>
  <c r="K120" i="1"/>
  <c r="I120" i="1"/>
  <c r="G120" i="1"/>
  <c r="E120" i="1"/>
  <c r="C120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I119" i="1"/>
  <c r="AG119" i="1"/>
  <c r="AE119" i="1"/>
  <c r="AC119" i="1"/>
  <c r="AA119" i="1"/>
  <c r="Y119" i="1"/>
  <c r="W119" i="1"/>
  <c r="U119" i="1"/>
  <c r="S119" i="1"/>
  <c r="Q119" i="1"/>
  <c r="O119" i="1"/>
  <c r="M119" i="1"/>
  <c r="K119" i="1"/>
  <c r="I119" i="1"/>
  <c r="G119" i="1"/>
  <c r="E119" i="1"/>
  <c r="C119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M118" i="1"/>
  <c r="K118" i="1"/>
  <c r="I118" i="1"/>
  <c r="G118" i="1"/>
  <c r="E118" i="1"/>
  <c r="C118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M116" i="1"/>
  <c r="K116" i="1"/>
  <c r="I116" i="1"/>
  <c r="G116" i="1"/>
  <c r="E116" i="1"/>
  <c r="C116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M115" i="1"/>
  <c r="K115" i="1"/>
  <c r="I115" i="1"/>
  <c r="G115" i="1"/>
  <c r="E115" i="1"/>
  <c r="C115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M114" i="1"/>
  <c r="K114" i="1"/>
  <c r="I114" i="1"/>
  <c r="G114" i="1"/>
  <c r="E114" i="1"/>
  <c r="C114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M113" i="1"/>
  <c r="K113" i="1"/>
  <c r="I113" i="1"/>
  <c r="G113" i="1"/>
  <c r="E113" i="1"/>
  <c r="C113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M112" i="1"/>
  <c r="K112" i="1"/>
  <c r="I112" i="1"/>
  <c r="G112" i="1"/>
  <c r="E112" i="1"/>
  <c r="C112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M111" i="1"/>
  <c r="K111" i="1"/>
  <c r="I111" i="1"/>
  <c r="G111" i="1"/>
  <c r="E111" i="1"/>
  <c r="C111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M110" i="1"/>
  <c r="K110" i="1"/>
  <c r="I110" i="1"/>
  <c r="G110" i="1"/>
  <c r="E110" i="1"/>
  <c r="C110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M109" i="1"/>
  <c r="K109" i="1"/>
  <c r="I109" i="1"/>
  <c r="G109" i="1"/>
  <c r="E109" i="1"/>
  <c r="C109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M108" i="1"/>
  <c r="K108" i="1"/>
  <c r="I108" i="1"/>
  <c r="G108" i="1"/>
  <c r="E108" i="1"/>
  <c r="C108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M107" i="1"/>
  <c r="K107" i="1"/>
  <c r="I107" i="1"/>
  <c r="G107" i="1"/>
  <c r="E107" i="1"/>
  <c r="C107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M105" i="1"/>
  <c r="K105" i="1"/>
  <c r="I105" i="1"/>
  <c r="G105" i="1"/>
  <c r="E105" i="1"/>
  <c r="C105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M104" i="1"/>
  <c r="K104" i="1"/>
  <c r="I104" i="1"/>
  <c r="G104" i="1"/>
  <c r="E104" i="1"/>
  <c r="C104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M103" i="1"/>
  <c r="K103" i="1"/>
  <c r="I103" i="1"/>
  <c r="G103" i="1"/>
  <c r="E103" i="1"/>
  <c r="C103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M102" i="1"/>
  <c r="K102" i="1"/>
  <c r="I102" i="1"/>
  <c r="G102" i="1"/>
  <c r="E102" i="1"/>
  <c r="C102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M101" i="1"/>
  <c r="K101" i="1"/>
  <c r="I101" i="1"/>
  <c r="G101" i="1"/>
  <c r="E101" i="1"/>
  <c r="C101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M100" i="1"/>
  <c r="K100" i="1"/>
  <c r="I100" i="1"/>
  <c r="G100" i="1"/>
  <c r="E100" i="1"/>
  <c r="C100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I99" i="1"/>
  <c r="AG99" i="1"/>
  <c r="AE99" i="1"/>
  <c r="AC99" i="1"/>
  <c r="AA99" i="1"/>
  <c r="Y99" i="1"/>
  <c r="W99" i="1"/>
  <c r="U99" i="1"/>
  <c r="S99" i="1"/>
  <c r="Q99" i="1"/>
  <c r="O99" i="1"/>
  <c r="M99" i="1"/>
  <c r="K99" i="1"/>
  <c r="I99" i="1"/>
  <c r="G99" i="1"/>
  <c r="E99" i="1"/>
  <c r="C99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M98" i="1"/>
  <c r="K98" i="1"/>
  <c r="I98" i="1"/>
  <c r="G98" i="1"/>
  <c r="E98" i="1"/>
  <c r="C98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O97" i="1"/>
  <c r="M97" i="1"/>
  <c r="K97" i="1"/>
  <c r="I97" i="1"/>
  <c r="G97" i="1"/>
  <c r="E97" i="1"/>
  <c r="C97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I96" i="1"/>
  <c r="AG96" i="1"/>
  <c r="AE96" i="1"/>
  <c r="AC96" i="1"/>
  <c r="AA96" i="1"/>
  <c r="Y96" i="1"/>
  <c r="W96" i="1"/>
  <c r="U96" i="1"/>
  <c r="S96" i="1"/>
  <c r="Q96" i="1"/>
  <c r="O96" i="1"/>
  <c r="M96" i="1"/>
  <c r="K96" i="1"/>
  <c r="I96" i="1"/>
  <c r="G96" i="1"/>
  <c r="E96" i="1"/>
  <c r="C96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AC95" i="1"/>
  <c r="AA95" i="1"/>
  <c r="Y95" i="1"/>
  <c r="W95" i="1"/>
  <c r="U95" i="1"/>
  <c r="S95" i="1"/>
  <c r="Q95" i="1"/>
  <c r="O95" i="1"/>
  <c r="M95" i="1"/>
  <c r="K95" i="1"/>
  <c r="I95" i="1"/>
  <c r="G95" i="1"/>
  <c r="E95" i="1"/>
  <c r="C95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I94" i="1"/>
  <c r="AG94" i="1"/>
  <c r="AE94" i="1"/>
  <c r="AC94" i="1"/>
  <c r="AA94" i="1"/>
  <c r="Y94" i="1"/>
  <c r="W94" i="1"/>
  <c r="U94" i="1"/>
  <c r="S94" i="1"/>
  <c r="Q94" i="1"/>
  <c r="O94" i="1"/>
  <c r="M94" i="1"/>
  <c r="K94" i="1"/>
  <c r="I94" i="1"/>
  <c r="G94" i="1"/>
  <c r="E94" i="1"/>
  <c r="C94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I93" i="1"/>
  <c r="AG93" i="1"/>
  <c r="AE93" i="1"/>
  <c r="AC93" i="1"/>
  <c r="AA93" i="1"/>
  <c r="Y93" i="1"/>
  <c r="W93" i="1"/>
  <c r="U93" i="1"/>
  <c r="S93" i="1"/>
  <c r="Q93" i="1"/>
  <c r="O93" i="1"/>
  <c r="M93" i="1"/>
  <c r="K93" i="1"/>
  <c r="I93" i="1"/>
  <c r="G93" i="1"/>
  <c r="E93" i="1"/>
  <c r="C93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I92" i="1"/>
  <c r="AG92" i="1"/>
  <c r="AE92" i="1"/>
  <c r="AC92" i="1"/>
  <c r="AA92" i="1"/>
  <c r="Y92" i="1"/>
  <c r="W92" i="1"/>
  <c r="U92" i="1"/>
  <c r="S92" i="1"/>
  <c r="Q92" i="1"/>
  <c r="O92" i="1"/>
  <c r="M92" i="1"/>
  <c r="K92" i="1"/>
  <c r="I92" i="1"/>
  <c r="G92" i="1"/>
  <c r="E92" i="1"/>
  <c r="C92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I91" i="1"/>
  <c r="AG91" i="1"/>
  <c r="AE91" i="1"/>
  <c r="AC91" i="1"/>
  <c r="AA91" i="1"/>
  <c r="Y91" i="1"/>
  <c r="W91" i="1"/>
  <c r="U91" i="1"/>
  <c r="S91" i="1"/>
  <c r="Q91" i="1"/>
  <c r="O91" i="1"/>
  <c r="M91" i="1"/>
  <c r="K91" i="1"/>
  <c r="I91" i="1"/>
  <c r="G91" i="1"/>
  <c r="E91" i="1"/>
  <c r="C91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O90" i="1"/>
  <c r="M90" i="1"/>
  <c r="K90" i="1"/>
  <c r="I90" i="1"/>
  <c r="G90" i="1"/>
  <c r="E90" i="1"/>
  <c r="C90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C89" i="1"/>
  <c r="AA89" i="1"/>
  <c r="Y89" i="1"/>
  <c r="W89" i="1"/>
  <c r="U89" i="1"/>
  <c r="S89" i="1"/>
  <c r="Q89" i="1"/>
  <c r="O89" i="1"/>
  <c r="M89" i="1"/>
  <c r="K89" i="1"/>
  <c r="I89" i="1"/>
  <c r="G89" i="1"/>
  <c r="E89" i="1"/>
  <c r="C89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C88" i="1"/>
  <c r="AA88" i="1"/>
  <c r="Y88" i="1"/>
  <c r="W88" i="1"/>
  <c r="U88" i="1"/>
  <c r="S88" i="1"/>
  <c r="Q88" i="1"/>
  <c r="O88" i="1"/>
  <c r="M88" i="1"/>
  <c r="K88" i="1"/>
  <c r="I88" i="1"/>
  <c r="G88" i="1"/>
  <c r="E88" i="1"/>
  <c r="C88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M87" i="1"/>
  <c r="K87" i="1"/>
  <c r="I87" i="1"/>
  <c r="G87" i="1"/>
  <c r="E87" i="1"/>
  <c r="C87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M86" i="1"/>
  <c r="K86" i="1"/>
  <c r="I86" i="1"/>
  <c r="G86" i="1"/>
  <c r="E86" i="1"/>
  <c r="C86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M85" i="1"/>
  <c r="K85" i="1"/>
  <c r="I85" i="1"/>
  <c r="G85" i="1"/>
  <c r="E85" i="1"/>
  <c r="C85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M84" i="1"/>
  <c r="K84" i="1"/>
  <c r="I84" i="1"/>
  <c r="G84" i="1"/>
  <c r="E84" i="1"/>
  <c r="C84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M83" i="1"/>
  <c r="K83" i="1"/>
  <c r="I83" i="1"/>
  <c r="G83" i="1"/>
  <c r="E83" i="1"/>
  <c r="C83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M82" i="1"/>
  <c r="K82" i="1"/>
  <c r="I82" i="1"/>
  <c r="G82" i="1"/>
  <c r="E82" i="1"/>
  <c r="C82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M81" i="1"/>
  <c r="K81" i="1"/>
  <c r="I81" i="1"/>
  <c r="G81" i="1"/>
  <c r="E81" i="1"/>
  <c r="C81" i="1"/>
  <c r="G80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C79" i="1"/>
  <c r="AA79" i="1"/>
  <c r="Y79" i="1"/>
  <c r="W79" i="1"/>
  <c r="U79" i="1"/>
  <c r="S79" i="1"/>
  <c r="Q79" i="1"/>
  <c r="O79" i="1"/>
  <c r="M79" i="1"/>
  <c r="K79" i="1"/>
  <c r="I79" i="1"/>
  <c r="G79" i="1"/>
  <c r="E79" i="1"/>
  <c r="C79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I78" i="1"/>
  <c r="AG78" i="1"/>
  <c r="AE78" i="1"/>
  <c r="AC78" i="1"/>
  <c r="AA78" i="1"/>
  <c r="Y78" i="1"/>
  <c r="W78" i="1"/>
  <c r="U78" i="1"/>
  <c r="S78" i="1"/>
  <c r="Q78" i="1"/>
  <c r="O78" i="1"/>
  <c r="M78" i="1"/>
  <c r="K78" i="1"/>
  <c r="I78" i="1"/>
  <c r="G78" i="1"/>
  <c r="E78" i="1"/>
  <c r="C78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I77" i="1"/>
  <c r="AG77" i="1"/>
  <c r="AE77" i="1"/>
  <c r="AC77" i="1"/>
  <c r="AA77" i="1"/>
  <c r="Y77" i="1"/>
  <c r="W77" i="1"/>
  <c r="U77" i="1"/>
  <c r="S77" i="1"/>
  <c r="Q77" i="1"/>
  <c r="O77" i="1"/>
  <c r="M77" i="1"/>
  <c r="K77" i="1"/>
  <c r="I77" i="1"/>
  <c r="G77" i="1"/>
  <c r="E77" i="1"/>
  <c r="C77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I76" i="1"/>
  <c r="AG76" i="1"/>
  <c r="AE76" i="1"/>
  <c r="AC76" i="1"/>
  <c r="AA76" i="1"/>
  <c r="Y76" i="1"/>
  <c r="W76" i="1"/>
  <c r="U76" i="1"/>
  <c r="S76" i="1"/>
  <c r="Q76" i="1"/>
  <c r="O76" i="1"/>
  <c r="M76" i="1"/>
  <c r="K76" i="1"/>
  <c r="I76" i="1"/>
  <c r="G76" i="1"/>
  <c r="E76" i="1"/>
  <c r="C76" i="1"/>
  <c r="BI75" i="1"/>
  <c r="BG75" i="1"/>
  <c r="BE75" i="1"/>
  <c r="BC75" i="1"/>
  <c r="BA75" i="1"/>
  <c r="AY75" i="1"/>
  <c r="AW75" i="1"/>
  <c r="AU75" i="1"/>
  <c r="AS75" i="1"/>
  <c r="AQ75" i="1"/>
  <c r="AO75" i="1"/>
  <c r="AM75" i="1"/>
  <c r="AK75" i="1"/>
  <c r="AI75" i="1"/>
  <c r="AG75" i="1"/>
  <c r="AE75" i="1"/>
  <c r="AC75" i="1"/>
  <c r="AA75" i="1"/>
  <c r="Y75" i="1"/>
  <c r="W75" i="1"/>
  <c r="U75" i="1"/>
  <c r="S75" i="1"/>
  <c r="Q75" i="1"/>
  <c r="O75" i="1"/>
  <c r="M75" i="1"/>
  <c r="K75" i="1"/>
  <c r="I75" i="1"/>
  <c r="G75" i="1"/>
  <c r="E75" i="1"/>
  <c r="C75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I74" i="1"/>
  <c r="AG74" i="1"/>
  <c r="AE74" i="1"/>
  <c r="AC74" i="1"/>
  <c r="AA74" i="1"/>
  <c r="Y74" i="1"/>
  <c r="W74" i="1"/>
  <c r="U74" i="1"/>
  <c r="S74" i="1"/>
  <c r="Q74" i="1"/>
  <c r="O74" i="1"/>
  <c r="M74" i="1"/>
  <c r="K74" i="1"/>
  <c r="I74" i="1"/>
  <c r="G74" i="1"/>
  <c r="E74" i="1"/>
  <c r="C74" i="1"/>
  <c r="BI73" i="1"/>
  <c r="BG73" i="1"/>
  <c r="BE73" i="1"/>
  <c r="BC73" i="1"/>
  <c r="BA73" i="1"/>
  <c r="AY73" i="1"/>
  <c r="AW73" i="1"/>
  <c r="AU73" i="1"/>
  <c r="AS73" i="1"/>
  <c r="AQ73" i="1"/>
  <c r="AO73" i="1"/>
  <c r="AM73" i="1"/>
  <c r="AK73" i="1"/>
  <c r="AI73" i="1"/>
  <c r="AG73" i="1"/>
  <c r="AE73" i="1"/>
  <c r="AC73" i="1"/>
  <c r="AA73" i="1"/>
  <c r="Y73" i="1"/>
  <c r="W73" i="1"/>
  <c r="U73" i="1"/>
  <c r="S73" i="1"/>
  <c r="Q73" i="1"/>
  <c r="O73" i="1"/>
  <c r="M73" i="1"/>
  <c r="K73" i="1"/>
  <c r="I73" i="1"/>
  <c r="G73" i="1"/>
  <c r="E73" i="1"/>
  <c r="C73" i="1"/>
  <c r="BI72" i="1"/>
  <c r="BG72" i="1"/>
  <c r="BE72" i="1"/>
  <c r="BC72" i="1"/>
  <c r="BA72" i="1"/>
  <c r="AY72" i="1"/>
  <c r="AW72" i="1"/>
  <c r="AU72" i="1"/>
  <c r="AS72" i="1"/>
  <c r="AQ72" i="1"/>
  <c r="AO72" i="1"/>
  <c r="AM72" i="1"/>
  <c r="AK72" i="1"/>
  <c r="AI72" i="1"/>
  <c r="AG72" i="1"/>
  <c r="AE72" i="1"/>
  <c r="AC72" i="1"/>
  <c r="AA72" i="1"/>
  <c r="Y72" i="1"/>
  <c r="W72" i="1"/>
  <c r="U72" i="1"/>
  <c r="S72" i="1"/>
  <c r="Q72" i="1"/>
  <c r="O72" i="1"/>
  <c r="M72" i="1"/>
  <c r="K72" i="1"/>
  <c r="I72" i="1"/>
  <c r="G72" i="1"/>
  <c r="E72" i="1"/>
  <c r="C72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I71" i="1"/>
  <c r="AG71" i="1"/>
  <c r="AE71" i="1"/>
  <c r="AC71" i="1"/>
  <c r="AA71" i="1"/>
  <c r="Y71" i="1"/>
  <c r="W71" i="1"/>
  <c r="U71" i="1"/>
  <c r="S71" i="1"/>
  <c r="Q71" i="1"/>
  <c r="O71" i="1"/>
  <c r="M71" i="1"/>
  <c r="K71" i="1"/>
  <c r="I71" i="1"/>
  <c r="G71" i="1"/>
  <c r="E71" i="1"/>
  <c r="C71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I70" i="1"/>
  <c r="AG70" i="1"/>
  <c r="AE70" i="1"/>
  <c r="AC70" i="1"/>
  <c r="AA70" i="1"/>
  <c r="Y70" i="1"/>
  <c r="W70" i="1"/>
  <c r="U70" i="1"/>
  <c r="S70" i="1"/>
  <c r="Q70" i="1"/>
  <c r="O70" i="1"/>
  <c r="M70" i="1"/>
  <c r="K70" i="1"/>
  <c r="I70" i="1"/>
  <c r="G70" i="1"/>
  <c r="E70" i="1"/>
  <c r="C70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I69" i="1"/>
  <c r="AG69" i="1"/>
  <c r="AE69" i="1"/>
  <c r="AC69" i="1"/>
  <c r="AA69" i="1"/>
  <c r="Y69" i="1"/>
  <c r="W69" i="1"/>
  <c r="U69" i="1"/>
  <c r="S69" i="1"/>
  <c r="Q69" i="1"/>
  <c r="O69" i="1"/>
  <c r="M69" i="1"/>
  <c r="K69" i="1"/>
  <c r="I69" i="1"/>
  <c r="G69" i="1"/>
  <c r="E69" i="1"/>
  <c r="C69" i="1"/>
  <c r="BI68" i="1"/>
  <c r="BG68" i="1"/>
  <c r="BE68" i="1"/>
  <c r="BC68" i="1"/>
  <c r="BA68" i="1"/>
  <c r="AY68" i="1"/>
  <c r="AW68" i="1"/>
  <c r="AU68" i="1"/>
  <c r="AS68" i="1"/>
  <c r="AQ68" i="1"/>
  <c r="AO68" i="1"/>
  <c r="AM68" i="1"/>
  <c r="AK68" i="1"/>
  <c r="AI68" i="1"/>
  <c r="AG68" i="1"/>
  <c r="AE68" i="1"/>
  <c r="AC68" i="1"/>
  <c r="AA68" i="1"/>
  <c r="Y68" i="1"/>
  <c r="W68" i="1"/>
  <c r="U68" i="1"/>
  <c r="S68" i="1"/>
  <c r="Q68" i="1"/>
  <c r="O68" i="1"/>
  <c r="M68" i="1"/>
  <c r="K68" i="1"/>
  <c r="I68" i="1"/>
  <c r="G68" i="1"/>
  <c r="E68" i="1"/>
  <c r="C68" i="1"/>
  <c r="BI67" i="1"/>
  <c r="BH131" i="1" s="1"/>
  <c r="BG67" i="1"/>
  <c r="BF131" i="1" s="1"/>
  <c r="BE67" i="1"/>
  <c r="BD131" i="1" s="1"/>
  <c r="BC67" i="1"/>
  <c r="BB131" i="1" s="1"/>
  <c r="BA67" i="1"/>
  <c r="AZ131" i="1" s="1"/>
  <c r="AY67" i="1"/>
  <c r="AX131" i="1" s="1"/>
  <c r="AW67" i="1"/>
  <c r="AV131" i="1" s="1"/>
  <c r="AU67" i="1"/>
  <c r="AT131" i="1" s="1"/>
  <c r="AS67" i="1"/>
  <c r="AR131" i="1" s="1"/>
  <c r="AQ67" i="1"/>
  <c r="AP131" i="1" s="1"/>
  <c r="AO67" i="1"/>
  <c r="AN131" i="1" s="1"/>
  <c r="AM67" i="1"/>
  <c r="AL131" i="1" s="1"/>
  <c r="AK67" i="1"/>
  <c r="AJ131" i="1" s="1"/>
  <c r="AI67" i="1"/>
  <c r="AH131" i="1" s="1"/>
  <c r="AG67" i="1"/>
  <c r="AF131" i="1" s="1"/>
  <c r="AE67" i="1"/>
  <c r="AD131" i="1" s="1"/>
  <c r="AC67" i="1"/>
  <c r="AB131" i="1" s="1"/>
  <c r="AA67" i="1"/>
  <c r="Z131" i="1" s="1"/>
  <c r="Y67" i="1"/>
  <c r="X131" i="1" s="1"/>
  <c r="W67" i="1"/>
  <c r="V131" i="1" s="1"/>
  <c r="U67" i="1"/>
  <c r="T131" i="1" s="1"/>
  <c r="S67" i="1"/>
  <c r="R131" i="1" s="1"/>
  <c r="Q67" i="1"/>
  <c r="P131" i="1" s="1"/>
  <c r="O67" i="1"/>
  <c r="N131" i="1" s="1"/>
  <c r="M67" i="1"/>
  <c r="L131" i="1" s="1"/>
  <c r="K67" i="1"/>
  <c r="J131" i="1" s="1"/>
  <c r="I67" i="1"/>
  <c r="H131" i="1" s="1"/>
  <c r="G67" i="1"/>
  <c r="F131" i="1" s="1"/>
  <c r="E67" i="1"/>
  <c r="D131" i="1" s="1"/>
  <c r="C67" i="1"/>
  <c r="B131" i="1" s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AF65" i="1"/>
  <c r="AD65" i="1"/>
  <c r="AB65" i="1"/>
  <c r="Z65" i="1"/>
  <c r="X65" i="1"/>
  <c r="V65" i="1"/>
  <c r="T65" i="1"/>
  <c r="R65" i="1"/>
  <c r="P65" i="1"/>
  <c r="N65" i="1"/>
  <c r="L65" i="1"/>
  <c r="J65" i="1"/>
  <c r="H65" i="1"/>
  <c r="F65" i="1"/>
  <c r="D65" i="1"/>
  <c r="B65" i="1"/>
  <c r="AJ31" i="1"/>
  <c r="AH31" i="1"/>
  <c r="AB31" i="1"/>
  <c r="T31" i="1"/>
  <c r="R31" i="1"/>
  <c r="J31" i="1"/>
  <c r="B31" i="1"/>
  <c r="BD30" i="1"/>
  <c r="BD31" i="1" s="1"/>
  <c r="BB30" i="1"/>
  <c r="BB31" i="1" s="1"/>
  <c r="AV30" i="1"/>
  <c r="AV31" i="1" s="1"/>
  <c r="AT30" i="1"/>
  <c r="AT31" i="1" s="1"/>
  <c r="AN30" i="1"/>
  <c r="AN31" i="1" s="1"/>
  <c r="AL30" i="1"/>
  <c r="AL31" i="1" s="1"/>
  <c r="AJ30" i="1"/>
  <c r="AH30" i="1"/>
  <c r="AF30" i="1"/>
  <c r="AF31" i="1" s="1"/>
  <c r="AD30" i="1"/>
  <c r="AD31" i="1" s="1"/>
  <c r="AB30" i="1"/>
  <c r="X30" i="1"/>
  <c r="X31" i="1" s="1"/>
  <c r="V30" i="1"/>
  <c r="V31" i="1" s="1"/>
  <c r="T30" i="1"/>
  <c r="R30" i="1"/>
  <c r="P30" i="1"/>
  <c r="P31" i="1" s="1"/>
  <c r="N30" i="1"/>
  <c r="N31" i="1" s="1"/>
  <c r="J30" i="1"/>
  <c r="F30" i="1"/>
  <c r="F31" i="1" s="1"/>
  <c r="B30" i="1"/>
  <c r="BH29" i="1"/>
  <c r="BH30" i="1" s="1"/>
  <c r="BH31" i="1" s="1"/>
  <c r="BF29" i="1"/>
  <c r="BF30" i="1" s="1"/>
  <c r="BF31" i="1" s="1"/>
  <c r="BD29" i="1"/>
  <c r="BB29" i="1"/>
  <c r="AZ29" i="1"/>
  <c r="AZ30" i="1" s="1"/>
  <c r="AZ31" i="1" s="1"/>
  <c r="AX29" i="1"/>
  <c r="AX30" i="1" s="1"/>
  <c r="AX31" i="1" s="1"/>
  <c r="AV29" i="1"/>
  <c r="AT29" i="1"/>
  <c r="AR29" i="1"/>
  <c r="AR30" i="1" s="1"/>
  <c r="AR31" i="1" s="1"/>
  <c r="AP29" i="1"/>
  <c r="AP30" i="1" s="1"/>
  <c r="AP31" i="1" s="1"/>
  <c r="AN29" i="1"/>
  <c r="AL29" i="1"/>
  <c r="AD29" i="1"/>
  <c r="Z29" i="1"/>
  <c r="Z30" i="1" s="1"/>
  <c r="Z31" i="1" s="1"/>
  <c r="X29" i="1"/>
  <c r="V29" i="1"/>
  <c r="L29" i="1"/>
  <c r="L30" i="1" s="1"/>
  <c r="L31" i="1" s="1"/>
  <c r="H29" i="1"/>
  <c r="H30" i="1" s="1"/>
  <c r="H31" i="1" s="1"/>
  <c r="D29" i="1"/>
  <c r="D30" i="1" s="1"/>
  <c r="D31" i="1" s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AF28" i="1"/>
  <c r="AD28" i="1"/>
  <c r="AB28" i="1"/>
  <c r="Z28" i="1"/>
  <c r="X28" i="1"/>
  <c r="V28" i="1"/>
  <c r="T28" i="1"/>
  <c r="R28" i="1"/>
  <c r="P28" i="1"/>
  <c r="N28" i="1"/>
  <c r="L28" i="1"/>
  <c r="J28" i="1"/>
  <c r="H28" i="1"/>
  <c r="F28" i="1"/>
  <c r="D28" i="1"/>
  <c r="B28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I26" i="1"/>
  <c r="AG26" i="1"/>
  <c r="AE26" i="1"/>
  <c r="AC26" i="1"/>
  <c r="AA26" i="1"/>
  <c r="Y26" i="1"/>
  <c r="W26" i="1"/>
  <c r="U26" i="1"/>
  <c r="S26" i="1"/>
  <c r="Q26" i="1"/>
  <c r="O26" i="1"/>
  <c r="M26" i="1"/>
  <c r="K26" i="1"/>
  <c r="I26" i="1"/>
  <c r="G26" i="1"/>
  <c r="E26" i="1"/>
  <c r="C26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Q25" i="1"/>
  <c r="O25" i="1"/>
  <c r="M25" i="1"/>
  <c r="K25" i="1"/>
  <c r="I25" i="1"/>
  <c r="G25" i="1"/>
  <c r="E25" i="1"/>
  <c r="C25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Q24" i="1"/>
  <c r="O24" i="1"/>
  <c r="M24" i="1"/>
  <c r="K24" i="1"/>
  <c r="I24" i="1"/>
  <c r="G24" i="1"/>
  <c r="E24" i="1"/>
  <c r="C24" i="1"/>
  <c r="BI23" i="1"/>
  <c r="BH27" i="1" s="1"/>
  <c r="BG23" i="1"/>
  <c r="BF27" i="1" s="1"/>
  <c r="BE23" i="1"/>
  <c r="BD27" i="1" s="1"/>
  <c r="BC23" i="1"/>
  <c r="BB27" i="1" s="1"/>
  <c r="BA23" i="1"/>
  <c r="AZ27" i="1" s="1"/>
  <c r="AY23" i="1"/>
  <c r="AX27" i="1" s="1"/>
  <c r="AW23" i="1"/>
  <c r="AV27" i="1" s="1"/>
  <c r="AU23" i="1"/>
  <c r="AT27" i="1" s="1"/>
  <c r="AS23" i="1"/>
  <c r="AR27" i="1" s="1"/>
  <c r="AQ23" i="1"/>
  <c r="AP27" i="1" s="1"/>
  <c r="AO23" i="1"/>
  <c r="AN27" i="1" s="1"/>
  <c r="AM23" i="1"/>
  <c r="AL27" i="1" s="1"/>
  <c r="AK23" i="1"/>
  <c r="AJ27" i="1" s="1"/>
  <c r="AI23" i="1"/>
  <c r="AH27" i="1" s="1"/>
  <c r="AG23" i="1"/>
  <c r="AF27" i="1" s="1"/>
  <c r="AE23" i="1"/>
  <c r="AD27" i="1" s="1"/>
  <c r="AC23" i="1"/>
  <c r="AB27" i="1" s="1"/>
  <c r="AA23" i="1"/>
  <c r="Z27" i="1" s="1"/>
  <c r="Y23" i="1"/>
  <c r="X27" i="1" s="1"/>
  <c r="W23" i="1"/>
  <c r="V27" i="1" s="1"/>
  <c r="U23" i="1"/>
  <c r="T27" i="1" s="1"/>
  <c r="S23" i="1"/>
  <c r="R27" i="1" s="1"/>
  <c r="Q23" i="1"/>
  <c r="P27" i="1" s="1"/>
  <c r="O23" i="1"/>
  <c r="N27" i="1" s="1"/>
  <c r="M23" i="1"/>
  <c r="L27" i="1" s="1"/>
  <c r="K23" i="1"/>
  <c r="J27" i="1" s="1"/>
  <c r="I23" i="1"/>
  <c r="H27" i="1" s="1"/>
  <c r="G23" i="1"/>
  <c r="F27" i="1" s="1"/>
  <c r="E23" i="1"/>
  <c r="D27" i="1" s="1"/>
  <c r="C23" i="1"/>
  <c r="B27" i="1" s="1"/>
  <c r="BH20" i="1"/>
  <c r="BF20" i="1"/>
  <c r="BD20" i="1"/>
  <c r="BB20" i="1"/>
  <c r="AZ20" i="1"/>
  <c r="AX20" i="1"/>
  <c r="AV20" i="1"/>
  <c r="AT20" i="1"/>
  <c r="AR20" i="1"/>
  <c r="AP20" i="1"/>
  <c r="AN20" i="1"/>
  <c r="AL20" i="1"/>
  <c r="AJ20" i="1"/>
  <c r="AH20" i="1"/>
  <c r="AF20" i="1"/>
  <c r="AD20" i="1"/>
  <c r="AB20" i="1"/>
  <c r="Z20" i="1"/>
  <c r="X20" i="1"/>
  <c r="V20" i="1"/>
  <c r="T20" i="1"/>
  <c r="R20" i="1"/>
  <c r="P20" i="1"/>
  <c r="N20" i="1"/>
  <c r="L20" i="1"/>
  <c r="J20" i="1"/>
  <c r="H20" i="1"/>
  <c r="F20" i="1"/>
  <c r="D20" i="1"/>
  <c r="B20" i="1"/>
  <c r="BH16" i="1"/>
  <c r="BH21" i="1" s="1"/>
  <c r="BF16" i="1"/>
  <c r="BF21" i="1" s="1"/>
  <c r="BD16" i="1"/>
  <c r="BD21" i="1" s="1"/>
  <c r="BB16" i="1"/>
  <c r="BB21" i="1" s="1"/>
  <c r="AZ16" i="1"/>
  <c r="AZ21" i="1" s="1"/>
  <c r="AX16" i="1"/>
  <c r="AX21" i="1" s="1"/>
  <c r="AV16" i="1"/>
  <c r="AV21" i="1" s="1"/>
  <c r="AT16" i="1"/>
  <c r="AT21" i="1" s="1"/>
  <c r="AR16" i="1"/>
  <c r="AR21" i="1" s="1"/>
  <c r="AP16" i="1"/>
  <c r="AP21" i="1" s="1"/>
  <c r="AN16" i="1"/>
  <c r="AN21" i="1" s="1"/>
  <c r="AL16" i="1"/>
  <c r="AL21" i="1" s="1"/>
  <c r="AJ16" i="1"/>
  <c r="AJ21" i="1" s="1"/>
  <c r="AH16" i="1"/>
  <c r="AH21" i="1" s="1"/>
  <c r="AF16" i="1"/>
  <c r="AF21" i="1" s="1"/>
  <c r="AD16" i="1"/>
  <c r="AD21" i="1" s="1"/>
  <c r="AB16" i="1"/>
  <c r="AB21" i="1" s="1"/>
  <c r="Z16" i="1"/>
  <c r="Z21" i="1" s="1"/>
  <c r="X16" i="1"/>
  <c r="X21" i="1" s="1"/>
  <c r="V16" i="1"/>
  <c r="V21" i="1" s="1"/>
  <c r="T16" i="1"/>
  <c r="T21" i="1" s="1"/>
  <c r="R16" i="1"/>
  <c r="R21" i="1" s="1"/>
  <c r="P16" i="1"/>
  <c r="P21" i="1" s="1"/>
  <c r="N16" i="1"/>
  <c r="N21" i="1" s="1"/>
  <c r="L16" i="1"/>
  <c r="L21" i="1" s="1"/>
  <c r="J16" i="1"/>
  <c r="J21" i="1" s="1"/>
  <c r="H16" i="1"/>
  <c r="H21" i="1" s="1"/>
  <c r="F16" i="1"/>
  <c r="F21" i="1" s="1"/>
  <c r="D16" i="1"/>
  <c r="D21" i="1" s="1"/>
  <c r="B16" i="1"/>
  <c r="B21" i="1" s="1"/>
  <c r="X4" i="1" l="1"/>
  <c r="X11" i="1"/>
  <c r="AV4" i="1"/>
  <c r="AV11" i="1"/>
  <c r="B11" i="1"/>
  <c r="B4" i="1"/>
  <c r="J11" i="1"/>
  <c r="J4" i="1"/>
  <c r="R11" i="1"/>
  <c r="R4" i="1"/>
  <c r="Z11" i="1"/>
  <c r="Z4" i="1"/>
  <c r="AH11" i="1"/>
  <c r="AH4" i="1"/>
  <c r="AP11" i="1"/>
  <c r="AP4" i="1"/>
  <c r="AX11" i="1"/>
  <c r="AX4" i="1"/>
  <c r="BF11" i="1"/>
  <c r="BF4" i="1"/>
  <c r="H4" i="1"/>
  <c r="H11" i="1"/>
  <c r="AF4" i="1"/>
  <c r="AF11" i="1"/>
  <c r="BD4" i="1"/>
  <c r="BD11" i="1"/>
  <c r="L11" i="1"/>
  <c r="L4" i="1"/>
  <c r="AB11" i="1"/>
  <c r="AB4" i="1"/>
  <c r="AR4" i="1"/>
  <c r="AR11" i="1"/>
  <c r="BH11" i="1"/>
  <c r="BH4" i="1"/>
  <c r="P11" i="1"/>
  <c r="P4" i="1"/>
  <c r="AN11" i="1"/>
  <c r="AN4" i="1"/>
  <c r="D4" i="1"/>
  <c r="D11" i="1"/>
  <c r="T4" i="1"/>
  <c r="T11" i="1"/>
  <c r="AJ11" i="1"/>
  <c r="AJ4" i="1"/>
  <c r="AZ11" i="1"/>
  <c r="AZ4" i="1"/>
  <c r="F4" i="1"/>
  <c r="F11" i="1"/>
  <c r="N4" i="1"/>
  <c r="N11" i="1"/>
  <c r="V4" i="1"/>
  <c r="V11" i="1"/>
  <c r="AD4" i="1"/>
  <c r="AD11" i="1"/>
  <c r="AL4" i="1"/>
  <c r="AL11" i="1"/>
  <c r="AT4" i="1"/>
  <c r="AT11" i="1"/>
  <c r="BB4" i="1"/>
  <c r="BB11" i="1"/>
</calcChain>
</file>

<file path=xl/sharedStrings.xml><?xml version="1.0" encoding="utf-8"?>
<sst xmlns="http://schemas.openxmlformats.org/spreadsheetml/2006/main" count="302" uniqueCount="153">
  <si>
    <t>Asistencia</t>
  </si>
  <si>
    <t>Total en Comandas</t>
  </si>
  <si>
    <t>Cortesias</t>
  </si>
  <si>
    <t>Interno</t>
  </si>
  <si>
    <t>Roberto</t>
  </si>
  <si>
    <t>Amigos</t>
  </si>
  <si>
    <t>Raúl</t>
  </si>
  <si>
    <t>Otros</t>
  </si>
  <si>
    <t>Venta</t>
  </si>
  <si>
    <t>Fondo de Caja</t>
  </si>
  <si>
    <t>Efectivo</t>
  </si>
  <si>
    <t>Por Cobrar</t>
  </si>
  <si>
    <t>Tarjeta</t>
  </si>
  <si>
    <t>Dólares</t>
  </si>
  <si>
    <t>Retardos</t>
  </si>
  <si>
    <t>Pagos</t>
  </si>
  <si>
    <t>Compras</t>
  </si>
  <si>
    <t>Efectivo Real</t>
  </si>
  <si>
    <t>Dinero Total</t>
  </si>
  <si>
    <t>DETALLE DE COMANDAS</t>
  </si>
  <si>
    <t>Barras</t>
  </si>
  <si>
    <t>Cubetas</t>
  </si>
  <si>
    <t>Litros</t>
  </si>
  <si>
    <t>Piezas</t>
  </si>
  <si>
    <t>TOTAL DETALLE</t>
  </si>
  <si>
    <t>CERVEZA EN COM</t>
  </si>
  <si>
    <t>CERVEZA INV</t>
  </si>
  <si>
    <t>DIFERENCIA INV</t>
  </si>
  <si>
    <t>DIFERENCIA COM</t>
  </si>
  <si>
    <t>BOTELLAS</t>
  </si>
  <si>
    <t>1800 Reposado</t>
  </si>
  <si>
    <t>Absolut Arándano</t>
  </si>
  <si>
    <t>Absolut Azul</t>
  </si>
  <si>
    <t>Absolut Citron</t>
  </si>
  <si>
    <t>Absolut Mandarin</t>
  </si>
  <si>
    <t>Absolut Mango</t>
  </si>
  <si>
    <t>Appleton Especial</t>
  </si>
  <si>
    <t>Appleton State</t>
  </si>
  <si>
    <t>Bacardi Añejo</t>
  </si>
  <si>
    <t>Bacardí Blanco</t>
  </si>
  <si>
    <t>Bacardí Oro</t>
  </si>
  <si>
    <t>Buchanan's</t>
  </si>
  <si>
    <t>Buchanan's Master</t>
  </si>
  <si>
    <t>Cortesía Xavi</t>
  </si>
  <si>
    <t>Chivas</t>
  </si>
  <si>
    <t>Ciroc</t>
  </si>
  <si>
    <t>Don Julio 70</t>
  </si>
  <si>
    <t>Don Julio Bco.</t>
  </si>
  <si>
    <t>Don Julio Rep.</t>
  </si>
  <si>
    <t>Black</t>
  </si>
  <si>
    <t>Espumoso</t>
  </si>
  <si>
    <t>Etiqueta Negra</t>
  </si>
  <si>
    <t>Etiqueta Roja</t>
  </si>
  <si>
    <t>Grey Goose</t>
  </si>
  <si>
    <t>Havana 7</t>
  </si>
  <si>
    <t>Herradura</t>
  </si>
  <si>
    <t>Jack Daniels</t>
  </si>
  <si>
    <t>Möet Ice</t>
  </si>
  <si>
    <t>Morgan</t>
  </si>
  <si>
    <t>Passport</t>
  </si>
  <si>
    <t>Smirnoff</t>
  </si>
  <si>
    <t>Torres 10</t>
  </si>
  <si>
    <t>Tradicional</t>
  </si>
  <si>
    <t>Williams</t>
  </si>
  <si>
    <t>TOTAL BOTELLAS</t>
  </si>
  <si>
    <t>COPEO</t>
  </si>
  <si>
    <t>Anis</t>
  </si>
  <si>
    <t>Antiguo</t>
  </si>
  <si>
    <t>Bacardi Oro</t>
  </si>
  <si>
    <t>Bacardi Solera</t>
  </si>
  <si>
    <t>Baileys</t>
  </si>
  <si>
    <t>Beefeater</t>
  </si>
  <si>
    <t>Bols</t>
  </si>
  <si>
    <t>Bombay</t>
  </si>
  <si>
    <t>Buchanan's 18</t>
  </si>
  <si>
    <t>Centenario</t>
  </si>
  <si>
    <t>Compadre</t>
  </si>
  <si>
    <t>Crown Royal</t>
  </si>
  <si>
    <t>Cuervo Especial</t>
  </si>
  <si>
    <t>Digestivos</t>
  </si>
  <si>
    <t>Don Julio Rep</t>
  </si>
  <si>
    <t>Eristoff</t>
  </si>
  <si>
    <t>Finlandia</t>
  </si>
  <si>
    <t>Flor de Caña</t>
  </si>
  <si>
    <t>Ginebra</t>
  </si>
  <si>
    <t>Hipnotic</t>
  </si>
  <si>
    <t>Hornitos</t>
  </si>
  <si>
    <t>J.B.</t>
  </si>
  <si>
    <t>Jack Daniels Gent.</t>
  </si>
  <si>
    <t>Jägger</t>
  </si>
  <si>
    <t>Jimador</t>
  </si>
  <si>
    <t>Kalua</t>
  </si>
  <si>
    <t>Ketel One</t>
  </si>
  <si>
    <t>Licor 43</t>
  </si>
  <si>
    <t>Malibu</t>
  </si>
  <si>
    <t>Mezcal</t>
  </si>
  <si>
    <t>Philadelphia</t>
  </si>
  <si>
    <t>Presidente</t>
  </si>
  <si>
    <t>Ron de Casa</t>
  </si>
  <si>
    <t>Stolichnaya</t>
  </si>
  <si>
    <t>Vino Tinto</t>
  </si>
  <si>
    <t>Vodka Casa</t>
  </si>
  <si>
    <t>Whisky Casa</t>
  </si>
  <si>
    <t>William Lawsons</t>
  </si>
  <si>
    <t>TOTAL COPEO</t>
  </si>
  <si>
    <t>OTROS</t>
  </si>
  <si>
    <t>ABC</t>
  </si>
  <si>
    <t>Agua</t>
  </si>
  <si>
    <t>Agua Quina</t>
  </si>
  <si>
    <t>Bala de Plata</t>
  </si>
  <si>
    <t>Boost</t>
  </si>
  <si>
    <t>Caipirinha</t>
  </si>
  <si>
    <t>Cenicero Roto</t>
  </si>
  <si>
    <t>Clamato</t>
  </si>
  <si>
    <t>Coca-Cola</t>
  </si>
  <si>
    <t>Coca-Cola Lt</t>
  </si>
  <si>
    <t>Cucaracha</t>
  </si>
  <si>
    <t>Desarmador</t>
  </si>
  <si>
    <t>Descorche</t>
  </si>
  <si>
    <t>Envase Roto</t>
  </si>
  <si>
    <t>Jugo</t>
  </si>
  <si>
    <t>Jugo Lt</t>
  </si>
  <si>
    <t>Kamikaze</t>
  </si>
  <si>
    <t>Lamborgini Seco</t>
  </si>
  <si>
    <t>Limonada</t>
  </si>
  <si>
    <t>Manzana</t>
  </si>
  <si>
    <t>Margarita</t>
  </si>
  <si>
    <t>Martini</t>
  </si>
  <si>
    <t>Mineral</t>
  </si>
  <si>
    <t>Mineral Lt</t>
  </si>
  <si>
    <t>Mojito</t>
  </si>
  <si>
    <t>Naranjada</t>
  </si>
  <si>
    <t>Perla Negra</t>
  </si>
  <si>
    <t>Perrier</t>
  </si>
  <si>
    <t>Piña Colada</t>
  </si>
  <si>
    <t>Piñada</t>
  </si>
  <si>
    <t>Red Bull</t>
  </si>
  <si>
    <t>Refresco</t>
  </si>
  <si>
    <t>Refresco Lt</t>
  </si>
  <si>
    <t>Sex on the beach</t>
  </si>
  <si>
    <t>Sky</t>
  </si>
  <si>
    <t>Sprite</t>
  </si>
  <si>
    <t>Sprite Lt</t>
  </si>
  <si>
    <t>Squirt</t>
  </si>
  <si>
    <t>Squirt Lt</t>
  </si>
  <si>
    <t>Submarino</t>
  </si>
  <si>
    <t>Suero</t>
  </si>
  <si>
    <t>Tarro Litro Roto</t>
  </si>
  <si>
    <t>Turbo</t>
  </si>
  <si>
    <t>Vaso Chelado</t>
  </si>
  <si>
    <t>Vaso Roto</t>
  </si>
  <si>
    <t>Préstamo a cuenta</t>
  </si>
  <si>
    <t>TOTAL OTROS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</si>
</sst>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$-80A]* #,##0.00_-;\-[$$-80A]* #,##0.00_-;_-[$$-80A]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Border="1" applyAlignment="1">
      <alignment horizontal="center"/>
    </xf>
    <xf numFmtId="14" fontId="0" fillId="0" borderId="0" xfId="0" applyNumberFormat="1" applyBorder="1" applyAlignment="1">
      <alignment horizontal="center" vertical="center"/>
    </xf>
    <xf numFmtId="0" fontId="0" fillId="0" borderId="0" xfId="0" applyNumberFormat="1" applyBorder="1"/>
    <xf numFmtId="0" fontId="0" fillId="0" borderId="0" xfId="0" applyNumberFormat="1" applyBorder="1" applyAlignment="1">
      <alignment horizontal="center" vertical="center"/>
    </xf>
    <xf numFmtId="0" fontId="0" fillId="0" borderId="0" xfId="0" applyNumberFormat="1"/>
    <xf numFmtId="0" fontId="0" fillId="0" borderId="0" xfId="0" applyBorder="1"/>
    <xf numFmtId="164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Fill="1" applyBorder="1"/>
    <xf numFmtId="164" fontId="0" fillId="0" borderId="0" xfId="0" applyNumberFormat="1" applyBorder="1"/>
    <xf numFmtId="0" fontId="1" fillId="0" borderId="0" xfId="0" applyFont="1" applyBorder="1"/>
    <xf numFmtId="164" fontId="1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1" fillId="0" borderId="0" xfId="0" applyFont="1" applyFill="1" applyBorder="1"/>
    <xf numFmtId="164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Font="1" applyFill="1" applyBorder="1"/>
    <xf numFmtId="0" fontId="0" fillId="0" borderId="0" xfId="0" applyNumberForma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BK180"/>
  <sheetViews>
    <sheetView tabSelected="1" zoomScaleNormal="100" workbookViewId="0">
      <pane xSplit="1" ySplit="2" topLeftCell="T3" activePane="bottomRight" state="frozen"/>
      <selection pane="topRight" activeCell="B1" sqref="B1"/>
      <selection pane="bottomLeft" activeCell="A4" sqref="A4"/>
      <selection pane="bottomRight" sqref="A1:A2"/>
    </sheetView>
  </sheetViews>
  <sheetFormatPr baseColWidth="10" defaultRowHeight="15" x14ac:dyDescent="0.25"/>
  <cols>
    <col min="1" max="1" width="17.7109375" customWidth="1"/>
    <col min="2" max="2" width="11.85546875" bestFit="1" customWidth="1"/>
  </cols>
  <sheetData>
    <row r="1" spans="1:63" x14ac:dyDescent="0.25">
      <c r="A1" s="1"/>
      <c r="B1" s="2">
        <v>42522</v>
      </c>
      <c r="C1" s="2"/>
      <c r="D1" s="2">
        <v>42523</v>
      </c>
      <c r="E1" s="2"/>
      <c r="F1" s="2">
        <v>42524</v>
      </c>
      <c r="G1" s="2"/>
      <c r="H1" s="2">
        <v>42525</v>
      </c>
      <c r="I1" s="2"/>
      <c r="J1" s="2">
        <v>42526</v>
      </c>
      <c r="K1" s="2"/>
      <c r="L1" s="2">
        <v>42527</v>
      </c>
      <c r="M1" s="2"/>
      <c r="N1" s="2">
        <v>42528</v>
      </c>
      <c r="O1" s="2"/>
      <c r="P1" s="2">
        <v>42529</v>
      </c>
      <c r="Q1" s="2"/>
      <c r="R1" s="2">
        <v>42530</v>
      </c>
      <c r="S1" s="2"/>
      <c r="T1" s="2">
        <v>42531</v>
      </c>
      <c r="U1" s="2"/>
      <c r="V1" s="2">
        <v>42532</v>
      </c>
      <c r="W1" s="2"/>
      <c r="X1" s="2">
        <v>42533</v>
      </c>
      <c r="Y1" s="2"/>
      <c r="Z1" s="2">
        <v>42534</v>
      </c>
      <c r="AA1" s="2"/>
      <c r="AB1" s="2">
        <v>42535</v>
      </c>
      <c r="AC1" s="2"/>
      <c r="AD1" s="2">
        <v>42536</v>
      </c>
      <c r="AE1" s="2"/>
      <c r="AF1" s="2">
        <v>42537</v>
      </c>
      <c r="AG1" s="2"/>
      <c r="AH1" s="2">
        <v>42538</v>
      </c>
      <c r="AI1" s="2"/>
      <c r="AJ1" s="2">
        <v>42539</v>
      </c>
      <c r="AK1" s="2"/>
      <c r="AL1" s="2">
        <v>42540</v>
      </c>
      <c r="AM1" s="2"/>
      <c r="AN1" s="2">
        <v>42541</v>
      </c>
      <c r="AO1" s="2"/>
      <c r="AP1" s="2">
        <v>42542</v>
      </c>
      <c r="AQ1" s="2"/>
      <c r="AR1" s="2">
        <v>42543</v>
      </c>
      <c r="AS1" s="2"/>
      <c r="AT1" s="2">
        <v>42544</v>
      </c>
      <c r="AU1" s="2"/>
      <c r="AV1" s="2">
        <v>42545</v>
      </c>
      <c r="AW1" s="2"/>
      <c r="AX1" s="2">
        <v>42546</v>
      </c>
      <c r="AY1" s="2"/>
      <c r="AZ1" s="2">
        <v>42547</v>
      </c>
      <c r="BA1" s="2"/>
      <c r="BB1" s="2">
        <v>42548</v>
      </c>
      <c r="BC1" s="2"/>
      <c r="BD1" s="2">
        <v>42549</v>
      </c>
      <c r="BE1" s="2"/>
      <c r="BF1" s="2">
        <v>42550</v>
      </c>
      <c r="BG1" s="2"/>
      <c r="BH1" s="2">
        <v>42551</v>
      </c>
      <c r="BI1" s="2"/>
      <c r="BJ1" s="2"/>
      <c r="BK1" s="2"/>
    </row>
    <row r="2" spans="1:63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</row>
    <row r="3" spans="1:63" s="5" customFormat="1" x14ac:dyDescent="0.25">
      <c r="A3" s="3" t="s">
        <v>0</v>
      </c>
      <c r="B3" s="4">
        <v>141</v>
      </c>
      <c r="C3" s="4"/>
      <c r="D3" s="4">
        <v>104</v>
      </c>
      <c r="E3" s="4"/>
      <c r="F3" s="4">
        <v>181</v>
      </c>
      <c r="G3" s="4"/>
      <c r="H3" s="4"/>
      <c r="I3" s="4"/>
      <c r="J3" s="4">
        <v>41</v>
      </c>
      <c r="K3" s="4"/>
      <c r="L3" s="4">
        <v>114</v>
      </c>
      <c r="M3" s="4"/>
      <c r="N3" s="4">
        <v>53</v>
      </c>
      <c r="O3" s="4"/>
      <c r="P3" s="4">
        <v>106</v>
      </c>
      <c r="Q3" s="4"/>
      <c r="R3" s="4">
        <v>148</v>
      </c>
      <c r="S3" s="4"/>
      <c r="T3" s="4">
        <v>244</v>
      </c>
      <c r="U3" s="4"/>
      <c r="V3" s="4">
        <v>235</v>
      </c>
      <c r="W3" s="4"/>
      <c r="X3" s="4">
        <v>82</v>
      </c>
      <c r="Y3" s="4"/>
      <c r="Z3" s="4">
        <v>111</v>
      </c>
      <c r="AA3" s="4"/>
      <c r="AB3" s="4">
        <v>91</v>
      </c>
      <c r="AC3" s="4"/>
      <c r="AD3" s="4">
        <v>95</v>
      </c>
      <c r="AE3" s="4"/>
      <c r="AF3" s="4">
        <v>132</v>
      </c>
      <c r="AG3" s="4"/>
      <c r="AH3" s="4">
        <v>184</v>
      </c>
      <c r="AI3" s="4"/>
      <c r="AJ3" s="4">
        <v>134</v>
      </c>
      <c r="AK3" s="4"/>
      <c r="AL3" s="4">
        <v>136</v>
      </c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</row>
    <row r="4" spans="1:63" x14ac:dyDescent="0.25">
      <c r="A4" s="6" t="s">
        <v>1</v>
      </c>
      <c r="B4" s="7">
        <f>SUM(B27,B65,B131,B180)</f>
        <v>19170</v>
      </c>
      <c r="C4" s="7"/>
      <c r="D4" s="7">
        <f>SUM(D27,D65,D131,D180)</f>
        <v>13555</v>
      </c>
      <c r="E4" s="7"/>
      <c r="F4" s="7">
        <f>SUM(F27,F65,F131,F180)</f>
        <v>20530</v>
      </c>
      <c r="G4" s="7"/>
      <c r="H4" s="7">
        <f>SUM(H27,H65,H131,H180)</f>
        <v>0</v>
      </c>
      <c r="I4" s="7"/>
      <c r="J4" s="7">
        <f>SUM(J27,J65,J131,J180)</f>
        <v>5040</v>
      </c>
      <c r="K4" s="7"/>
      <c r="L4" s="7">
        <f>SUM(L27,L65,L131,L180)</f>
        <v>13850</v>
      </c>
      <c r="M4" s="7"/>
      <c r="N4" s="7">
        <f>SUM(N27,N65,N131,N180)</f>
        <v>6185</v>
      </c>
      <c r="O4" s="7"/>
      <c r="P4" s="7">
        <f>SUM(P27,P65,P131,P180)</f>
        <v>9685</v>
      </c>
      <c r="Q4" s="7"/>
      <c r="R4" s="7">
        <f>SUM(R27,R65,R131,R180)</f>
        <v>15890</v>
      </c>
      <c r="S4" s="7"/>
      <c r="T4" s="7">
        <f>SUM(T27,T65,T131,T180)</f>
        <v>22375</v>
      </c>
      <c r="U4" s="7"/>
      <c r="V4" s="7">
        <f>SUM(V27,V65,V131,V180)</f>
        <v>20790</v>
      </c>
      <c r="W4" s="7"/>
      <c r="X4" s="7">
        <f>SUM(X27,X65,X131,X180)</f>
        <v>9430</v>
      </c>
      <c r="Y4" s="7"/>
      <c r="Z4" s="7">
        <f>SUM(Z27,Z65,Z131,Z180)</f>
        <v>14515</v>
      </c>
      <c r="AA4" s="7"/>
      <c r="AB4" s="7">
        <f>SUM(AB27,AB65,AB131,AB180)</f>
        <v>11650</v>
      </c>
      <c r="AC4" s="7"/>
      <c r="AD4" s="7">
        <f>SUM(AD27,AD65,AD131,AD180)</f>
        <v>8200</v>
      </c>
      <c r="AE4" s="7"/>
      <c r="AF4" s="7">
        <f>SUM(AF27,AF65,AF131,AF180)</f>
        <v>15970</v>
      </c>
      <c r="AG4" s="7"/>
      <c r="AH4" s="7">
        <f>SUM(AH27,AH65,AH131,AH180)</f>
        <v>22425</v>
      </c>
      <c r="AI4" s="7"/>
      <c r="AJ4" s="7">
        <f>SUM(AJ27,AJ65,AJ131,AJ180)</f>
        <v>17865</v>
      </c>
      <c r="AK4" s="7"/>
      <c r="AL4" s="7">
        <f>SUM(AL27,AL65,AL131,AL180)</f>
        <v>13915</v>
      </c>
      <c r="AM4" s="7"/>
      <c r="AN4" s="7">
        <f>SUM(AN27,AN65,AN131,AN180)</f>
        <v>0</v>
      </c>
      <c r="AO4" s="7"/>
      <c r="AP4" s="7">
        <f>SUM(AP27,AP65,AP131,AP180)</f>
        <v>0</v>
      </c>
      <c r="AQ4" s="7"/>
      <c r="AR4" s="7">
        <f>SUM(AR27,AR65,AR131,AR180)</f>
        <v>0</v>
      </c>
      <c r="AS4" s="7"/>
      <c r="AT4" s="7">
        <f>SUM(AT27,AT65,AT131,AT180)</f>
        <v>0</v>
      </c>
      <c r="AU4" s="7"/>
      <c r="AV4" s="7">
        <f>SUM(AV27,AV65,AV131,AV180)</f>
        <v>0</v>
      </c>
      <c r="AW4" s="7"/>
      <c r="AX4" s="7">
        <f>SUM(AX27,AX65,AX131,AX180)</f>
        <v>0</v>
      </c>
      <c r="AY4" s="7"/>
      <c r="AZ4" s="7">
        <f>SUM(AZ27,AZ65,AZ131,AZ180)</f>
        <v>0</v>
      </c>
      <c r="BA4" s="7"/>
      <c r="BB4" s="7">
        <f>SUM(BB27,BB65,BB131,BB180)</f>
        <v>0</v>
      </c>
      <c r="BC4" s="7"/>
      <c r="BD4" s="7">
        <f>SUM(BD27,BD65,BD131,BD180)</f>
        <v>0</v>
      </c>
      <c r="BE4" s="7"/>
      <c r="BF4" s="7">
        <f>SUM(BF27,BF65,BF131,BF180)</f>
        <v>0</v>
      </c>
      <c r="BG4" s="7"/>
      <c r="BH4" s="7">
        <f>SUM(BH27,BH65,BH131,BH180)</f>
        <v>0</v>
      </c>
      <c r="BI4" s="7"/>
      <c r="BJ4" s="8"/>
      <c r="BK4" s="8"/>
    </row>
    <row r="5" spans="1:63" x14ac:dyDescent="0.25">
      <c r="A5" s="6" t="s">
        <v>2</v>
      </c>
      <c r="B5" s="7"/>
      <c r="C5" s="7"/>
      <c r="D5" s="7"/>
      <c r="E5" s="7"/>
      <c r="F5" s="7">
        <v>155</v>
      </c>
      <c r="G5" s="7"/>
      <c r="H5" s="7"/>
      <c r="I5" s="7"/>
      <c r="J5" s="7">
        <v>315</v>
      </c>
      <c r="K5" s="7"/>
      <c r="L5" s="7"/>
      <c r="M5" s="7"/>
      <c r="N5" s="7"/>
      <c r="O5" s="7"/>
      <c r="P5" s="7"/>
      <c r="Q5" s="7"/>
      <c r="R5" s="7"/>
      <c r="S5" s="7"/>
      <c r="T5" s="7">
        <v>50</v>
      </c>
      <c r="U5" s="7"/>
      <c r="V5" s="7">
        <v>1585</v>
      </c>
      <c r="W5" s="7"/>
      <c r="X5" s="7"/>
      <c r="Y5" s="7"/>
      <c r="Z5" s="7"/>
      <c r="AA5" s="7"/>
      <c r="AB5" s="7"/>
      <c r="AC5" s="7"/>
      <c r="AD5" s="7"/>
      <c r="AE5" s="7"/>
      <c r="AF5" s="7">
        <v>340</v>
      </c>
      <c r="AG5" s="7"/>
      <c r="AH5" s="7">
        <v>60</v>
      </c>
      <c r="AI5" s="7"/>
      <c r="AJ5" s="7">
        <v>50</v>
      </c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</row>
    <row r="6" spans="1:63" x14ac:dyDescent="0.25">
      <c r="A6" s="6" t="s">
        <v>3</v>
      </c>
      <c r="B6" s="7"/>
      <c r="C6" s="7"/>
      <c r="D6" s="7"/>
      <c r="E6" s="7"/>
      <c r="F6" s="7"/>
      <c r="G6" s="7"/>
      <c r="H6" s="7"/>
      <c r="I6" s="7"/>
      <c r="J6" s="7"/>
      <c r="K6" s="7"/>
      <c r="L6" s="7">
        <v>50</v>
      </c>
      <c r="M6" s="7"/>
      <c r="N6" s="7"/>
      <c r="O6" s="7"/>
      <c r="P6" s="7"/>
      <c r="Q6" s="7"/>
      <c r="R6" s="7">
        <v>545</v>
      </c>
      <c r="S6" s="7"/>
      <c r="T6" s="7"/>
      <c r="U6" s="7"/>
      <c r="V6" s="7">
        <v>1220</v>
      </c>
      <c r="W6" s="7"/>
      <c r="X6" s="7">
        <v>550</v>
      </c>
      <c r="Y6" s="7"/>
      <c r="Z6" s="7">
        <v>600</v>
      </c>
      <c r="AA6" s="7"/>
      <c r="AB6" s="7">
        <v>435</v>
      </c>
      <c r="AC6" s="7"/>
      <c r="AD6" s="7">
        <v>245</v>
      </c>
      <c r="AE6" s="7"/>
      <c r="AF6" s="7"/>
      <c r="AG6" s="7"/>
      <c r="AH6" s="7">
        <v>315</v>
      </c>
      <c r="AI6" s="7"/>
      <c r="AJ6" s="7">
        <v>175</v>
      </c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</row>
    <row r="7" spans="1:63" x14ac:dyDescent="0.25">
      <c r="A7" s="9" t="s">
        <v>4</v>
      </c>
      <c r="B7" s="7"/>
      <c r="C7" s="7"/>
      <c r="D7" s="7"/>
      <c r="E7" s="7"/>
      <c r="F7" s="7">
        <v>240</v>
      </c>
      <c r="G7" s="7"/>
      <c r="H7" s="7"/>
      <c r="I7" s="7"/>
      <c r="J7" s="7">
        <v>160</v>
      </c>
      <c r="K7" s="7"/>
      <c r="L7" s="7"/>
      <c r="M7" s="7"/>
      <c r="N7" s="7">
        <v>480</v>
      </c>
      <c r="O7" s="7"/>
      <c r="P7" s="7"/>
      <c r="Q7" s="7"/>
      <c r="R7" s="7">
        <v>505</v>
      </c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</row>
    <row r="8" spans="1:63" x14ac:dyDescent="0.25">
      <c r="A8" s="9" t="s">
        <v>5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>
        <v>70</v>
      </c>
      <c r="Q8" s="7"/>
      <c r="R8" s="7"/>
      <c r="S8" s="7"/>
      <c r="T8" s="7"/>
      <c r="U8" s="7"/>
      <c r="V8" s="7">
        <v>1290</v>
      </c>
      <c r="W8" s="7"/>
      <c r="X8" s="7">
        <v>620</v>
      </c>
      <c r="Y8" s="7"/>
      <c r="Z8" s="7">
        <v>305</v>
      </c>
      <c r="AA8" s="7"/>
      <c r="AB8" s="7">
        <v>420</v>
      </c>
      <c r="AC8" s="7"/>
      <c r="AD8" s="7">
        <v>315</v>
      </c>
      <c r="AE8" s="7"/>
      <c r="AF8" s="7"/>
      <c r="AG8" s="7"/>
      <c r="AH8" s="7">
        <v>725</v>
      </c>
      <c r="AI8" s="7"/>
      <c r="AJ8" s="7">
        <v>1275</v>
      </c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</row>
    <row r="9" spans="1:63" x14ac:dyDescent="0.25">
      <c r="A9" s="9" t="s">
        <v>6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</row>
    <row r="10" spans="1:63" x14ac:dyDescent="0.25">
      <c r="A10" s="9" t="s">
        <v>7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>
        <v>60</v>
      </c>
      <c r="S10" s="7"/>
      <c r="T10" s="7"/>
      <c r="U10" s="7"/>
      <c r="V10" s="7">
        <v>20</v>
      </c>
      <c r="W10" s="7"/>
      <c r="X10" s="7"/>
      <c r="Y10" s="7"/>
      <c r="Z10" s="7">
        <v>80</v>
      </c>
      <c r="AA10" s="7"/>
      <c r="AB10" s="7"/>
      <c r="AC10" s="7"/>
      <c r="AD10" s="7">
        <v>80</v>
      </c>
      <c r="AE10" s="7"/>
      <c r="AF10" s="7">
        <v>95</v>
      </c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</row>
    <row r="11" spans="1:63" x14ac:dyDescent="0.25">
      <c r="A11" s="6" t="s">
        <v>8</v>
      </c>
      <c r="B11" s="7">
        <f>SUM(B27,B65,B131,B180,-B5,-B6,-B7,-B8,-B9,-B10)</f>
        <v>19170</v>
      </c>
      <c r="C11" s="7"/>
      <c r="D11" s="7">
        <f>SUM(D27,D65,D131,D180,-D5,-D6,-D7,-D8,-D9,-D10)</f>
        <v>13555</v>
      </c>
      <c r="E11" s="7"/>
      <c r="F11" s="7">
        <f>SUM(F27,F65,F131,F180,-F5,-F6,-F7,-F8,-F9,-F10)</f>
        <v>20135</v>
      </c>
      <c r="G11" s="7"/>
      <c r="H11" s="7">
        <f>SUM(H27,H65,H131,H180,-H5,-H6,-H7,-H8,-H9,-H10)</f>
        <v>0</v>
      </c>
      <c r="I11" s="7"/>
      <c r="J11" s="7">
        <f>SUM(J27,J65,J131,J180,-J5,-J6,-J7,-J8,-J9,-J10)</f>
        <v>4565</v>
      </c>
      <c r="K11" s="7"/>
      <c r="L11" s="7">
        <f>SUM(L27,L65,L131,L180,-L5,-L6,-L7,-L8,-L9,-L10)</f>
        <v>13800</v>
      </c>
      <c r="M11" s="7"/>
      <c r="N11" s="7">
        <f>SUM(N27,N65,N131,N180,-N5,-N6,-N7,-N8,-N9,-N10)</f>
        <v>5705</v>
      </c>
      <c r="O11" s="7"/>
      <c r="P11" s="7">
        <f>SUM(P27,P65,P131,P180,-P5,-P6,-P7,-P8,-P9,-P10)</f>
        <v>9615</v>
      </c>
      <c r="Q11" s="7"/>
      <c r="R11" s="7">
        <f>SUM(R27,R65,R131,R180,-R5,-R6,-R7,-R8,-R9,-R10)</f>
        <v>14780</v>
      </c>
      <c r="S11" s="7"/>
      <c r="T11" s="7">
        <f>SUM(T27,T65,T131,T180,-T5,-T6,-T7,-T8,-T9,-T10)</f>
        <v>22325</v>
      </c>
      <c r="U11" s="7"/>
      <c r="V11" s="7">
        <f>SUM(V27,V65,V131,V180,-V5,-V6,-V7,-V8,-V9,-V10)</f>
        <v>16675</v>
      </c>
      <c r="W11" s="7"/>
      <c r="X11" s="7">
        <f>SUM(X27,X65,X131,X180,-X5,-X6,-X7,-X8,-X9,-X10)</f>
        <v>8260</v>
      </c>
      <c r="Y11" s="7"/>
      <c r="Z11" s="7">
        <f>SUM(Z27,Z65,Z131,Z180,-Z5,-Z6,-Z7,-Z8,-Z9,-Z10)</f>
        <v>13530</v>
      </c>
      <c r="AA11" s="7"/>
      <c r="AB11" s="7">
        <f>SUM(AB27,AB65,AB131,AB180,-AB5,-AB6,-AB7,-AB8,-AB9,-AB10)</f>
        <v>10795</v>
      </c>
      <c r="AC11" s="7"/>
      <c r="AD11" s="7">
        <f>SUM(AD27,AD65,AD131,AD180,-AD5,-AD6,-AD7,-AD8,-AD9,-AD10)</f>
        <v>7560</v>
      </c>
      <c r="AE11" s="7"/>
      <c r="AF11" s="7">
        <f>SUM(AF27,AF65,AF131,AF180,-AF5,-AF6,-AF7,-AF8,-AF9,-AF10)</f>
        <v>15535</v>
      </c>
      <c r="AG11" s="7"/>
      <c r="AH11" s="7">
        <f>SUM(AH27,AH65,AH131,AH180,-AH5,-AH6,-AH7,-AH8,-AH9,-AH10)</f>
        <v>21325</v>
      </c>
      <c r="AI11" s="7"/>
      <c r="AJ11" s="7">
        <f>SUM(AJ27,AJ65,AJ131,AJ180,-AJ5,-AJ6,-AJ7,-AJ8,-AJ9,-AJ10)</f>
        <v>16365</v>
      </c>
      <c r="AK11" s="7"/>
      <c r="AL11" s="7">
        <f>SUM(AL27,AL65,AL131,AL180,-AL5,-AL6,-AL7,-AL8,-AL9,-AL10)</f>
        <v>13915</v>
      </c>
      <c r="AM11" s="7"/>
      <c r="AN11" s="7">
        <f>SUM(AN27,AN65,AN131,AN180,-AN5,-AN6,-AN7,-AN8,-AN9,-AN10)</f>
        <v>0</v>
      </c>
      <c r="AO11" s="7"/>
      <c r="AP11" s="7">
        <f>SUM(AP27,AP65,AP131,AP180,-AP5,-AP6,-AP7,-AP8,-AP9,-AP10)</f>
        <v>0</v>
      </c>
      <c r="AQ11" s="7"/>
      <c r="AR11" s="7">
        <f>SUM(AR27,AR65,AR131,AR180,-AR5,-AR6,-AR7,-AR8,-AR9,-AR10)</f>
        <v>0</v>
      </c>
      <c r="AS11" s="7"/>
      <c r="AT11" s="7">
        <f>SUM(AT27,AT65,AT131,AT180,-AT5,-AT6,-AT7,-AT8,-AT9,-AT10)</f>
        <v>0</v>
      </c>
      <c r="AU11" s="7"/>
      <c r="AV11" s="7">
        <f>SUM(AV27,AV65,AV131,AV180,-AV5,-AV6,-AV7,-AV8,-AV9,-AV10)</f>
        <v>0</v>
      </c>
      <c r="AW11" s="7"/>
      <c r="AX11" s="7">
        <f>SUM(AX27,AX65,AX131,AX180,-AX5,-AX6,-AX7,-AX8,-AX9,-AX10)</f>
        <v>0</v>
      </c>
      <c r="AY11" s="7"/>
      <c r="AZ11" s="7">
        <f>SUM(AZ27,AZ65,AZ131,AZ180,-AZ5,-AZ6,-AZ7,-AZ8,-AZ9,-AZ10)</f>
        <v>0</v>
      </c>
      <c r="BA11" s="7"/>
      <c r="BB11" s="7">
        <f>SUM(BB27,BB65,BB131,BB180,-BB5,-BB6,-BB7,-BB8,-BB9,-BB10)</f>
        <v>0</v>
      </c>
      <c r="BC11" s="7"/>
      <c r="BD11" s="7">
        <f>SUM(BD27,BD65,BD131,BD180,-BD5,-BD6,-BD7,-BD8,-BD9,-BD10)</f>
        <v>0</v>
      </c>
      <c r="BE11" s="7"/>
      <c r="BF11" s="7">
        <f>SUM(BF27,BF65,BF131,BF180,-BF5,-BF6,-BF7,-BF8,-BF9,-BF10)</f>
        <v>0</v>
      </c>
      <c r="BG11" s="7"/>
      <c r="BH11" s="7">
        <f>SUM(BH27,BH65,BH131,BH180,-BH5,-BH6,-BH7,-BH8,-BH9,-BH10)</f>
        <v>0</v>
      </c>
      <c r="BI11" s="7"/>
      <c r="BJ11" s="7"/>
      <c r="BK11" s="7"/>
    </row>
    <row r="12" spans="1:63" x14ac:dyDescent="0.25">
      <c r="A12" s="9" t="s">
        <v>9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>
        <v>15</v>
      </c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</row>
    <row r="13" spans="1:63" x14ac:dyDescent="0.25">
      <c r="A13" s="6" t="s">
        <v>10</v>
      </c>
      <c r="B13" s="7">
        <v>15130</v>
      </c>
      <c r="C13" s="7"/>
      <c r="D13" s="7">
        <v>12265</v>
      </c>
      <c r="E13" s="7"/>
      <c r="F13" s="7"/>
      <c r="G13" s="7"/>
      <c r="H13" s="7"/>
      <c r="I13" s="7"/>
      <c r="J13" s="7">
        <v>4600</v>
      </c>
      <c r="K13" s="7"/>
      <c r="L13" s="7">
        <v>11850</v>
      </c>
      <c r="M13" s="7"/>
      <c r="N13" s="7">
        <v>5020</v>
      </c>
      <c r="O13" s="7"/>
      <c r="P13" s="7">
        <v>7832</v>
      </c>
      <c r="Q13" s="7"/>
      <c r="R13" s="7">
        <v>12370</v>
      </c>
      <c r="S13" s="7"/>
      <c r="T13" s="7">
        <v>5525</v>
      </c>
      <c r="U13" s="7"/>
      <c r="V13" s="7">
        <v>250</v>
      </c>
      <c r="W13" s="7"/>
      <c r="X13" s="7">
        <v>6450</v>
      </c>
      <c r="Y13" s="7"/>
      <c r="Z13" s="7">
        <v>9698</v>
      </c>
      <c r="AA13" s="7"/>
      <c r="AB13" s="7">
        <v>7950</v>
      </c>
      <c r="AC13" s="7"/>
      <c r="AD13" s="7">
        <v>4278</v>
      </c>
      <c r="AE13" s="7"/>
      <c r="AF13" s="7">
        <v>165</v>
      </c>
      <c r="AG13" s="7"/>
      <c r="AH13" s="7">
        <v>17467</v>
      </c>
      <c r="AI13" s="7"/>
      <c r="AJ13" s="7">
        <v>13925</v>
      </c>
      <c r="AK13" s="7"/>
      <c r="AL13" s="7">
        <v>7586</v>
      </c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</row>
    <row r="14" spans="1:63" x14ac:dyDescent="0.25">
      <c r="A14" s="9" t="s">
        <v>11</v>
      </c>
      <c r="B14" s="7">
        <v>400</v>
      </c>
      <c r="C14" s="7"/>
      <c r="D14" s="7">
        <v>100</v>
      </c>
      <c r="E14" s="7"/>
      <c r="F14" s="7"/>
      <c r="G14" s="7"/>
      <c r="H14" s="7"/>
      <c r="I14" s="7"/>
      <c r="J14" s="7"/>
      <c r="K14" s="7"/>
      <c r="L14" s="7">
        <v>1970</v>
      </c>
      <c r="M14" s="7"/>
      <c r="N14" s="7">
        <v>700</v>
      </c>
      <c r="O14" s="7"/>
      <c r="P14" s="7">
        <v>720</v>
      </c>
      <c r="Q14" s="7"/>
      <c r="R14" s="7">
        <v>900</v>
      </c>
      <c r="S14" s="7"/>
      <c r="T14" s="7">
        <v>200</v>
      </c>
      <c r="U14" s="7"/>
      <c r="V14" s="7">
        <v>560</v>
      </c>
      <c r="W14" s="7"/>
      <c r="X14" s="7">
        <v>120</v>
      </c>
      <c r="Y14" s="7"/>
      <c r="Z14" s="7">
        <v>1120</v>
      </c>
      <c r="AA14" s="7"/>
      <c r="AB14" s="7">
        <v>495</v>
      </c>
      <c r="AC14" s="7"/>
      <c r="AD14" s="7">
        <v>1470</v>
      </c>
      <c r="AE14" s="7"/>
      <c r="AF14" s="7">
        <v>3565</v>
      </c>
      <c r="AG14" s="7"/>
      <c r="AH14" s="7">
        <v>1360</v>
      </c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</row>
    <row r="15" spans="1:63" x14ac:dyDescent="0.25">
      <c r="A15" s="6" t="s">
        <v>12</v>
      </c>
      <c r="B15" s="7">
        <v>3660</v>
      </c>
      <c r="C15" s="7"/>
      <c r="D15" s="7">
        <v>1240</v>
      </c>
      <c r="E15" s="7"/>
      <c r="F15" s="7">
        <v>5050</v>
      </c>
      <c r="G15" s="7"/>
      <c r="H15" s="7"/>
      <c r="I15" s="7"/>
      <c r="J15" s="7"/>
      <c r="K15" s="7"/>
      <c r="L15" s="7"/>
      <c r="M15" s="7"/>
      <c r="N15" s="7"/>
      <c r="O15" s="7"/>
      <c r="P15" s="7">
        <v>1033</v>
      </c>
      <c r="Q15" s="7"/>
      <c r="R15" s="7">
        <v>3035</v>
      </c>
      <c r="S15" s="7"/>
      <c r="T15" s="7">
        <v>1220</v>
      </c>
      <c r="U15" s="7"/>
      <c r="V15" s="7">
        <v>2647</v>
      </c>
      <c r="W15" s="7"/>
      <c r="X15" s="7">
        <v>595</v>
      </c>
      <c r="Y15" s="7"/>
      <c r="Z15" s="7">
        <v>2788</v>
      </c>
      <c r="AA15" s="7"/>
      <c r="AB15" s="7">
        <v>2355</v>
      </c>
      <c r="AC15" s="7"/>
      <c r="AD15" s="7">
        <v>2648</v>
      </c>
      <c r="AE15" s="7"/>
      <c r="AF15" s="7"/>
      <c r="AG15" s="7"/>
      <c r="AH15" s="7">
        <v>2740</v>
      </c>
      <c r="AI15" s="7"/>
      <c r="AJ15" s="7">
        <v>2255</v>
      </c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</row>
    <row r="16" spans="1:63" x14ac:dyDescent="0.25">
      <c r="A16" s="6" t="s">
        <v>13</v>
      </c>
      <c r="B16" s="10">
        <f>C16*15</f>
        <v>195</v>
      </c>
      <c r="C16" s="10">
        <v>13</v>
      </c>
      <c r="D16" s="10">
        <f>E16*15</f>
        <v>0</v>
      </c>
      <c r="E16" s="10"/>
      <c r="F16" s="10">
        <f>G16*15</f>
        <v>0</v>
      </c>
      <c r="G16" s="10"/>
      <c r="H16" s="10">
        <f>I16*15</f>
        <v>0</v>
      </c>
      <c r="I16" s="10"/>
      <c r="J16" s="10">
        <f>K16*15</f>
        <v>0</v>
      </c>
      <c r="K16" s="10"/>
      <c r="L16" s="10">
        <f>M16*15</f>
        <v>0</v>
      </c>
      <c r="M16" s="10"/>
      <c r="N16" s="10">
        <f>O16*15</f>
        <v>0</v>
      </c>
      <c r="O16" s="10"/>
      <c r="P16" s="10">
        <f>Q16*15</f>
        <v>0</v>
      </c>
      <c r="Q16" s="10"/>
      <c r="R16" s="10">
        <f>S16*15</f>
        <v>30</v>
      </c>
      <c r="S16" s="10">
        <v>2</v>
      </c>
      <c r="T16" s="10">
        <f>U16*15</f>
        <v>0</v>
      </c>
      <c r="U16" s="10"/>
      <c r="V16" s="10">
        <f>W16*15</f>
        <v>0</v>
      </c>
      <c r="W16" s="10"/>
      <c r="X16" s="10">
        <f>Y16*15</f>
        <v>300</v>
      </c>
      <c r="Y16" s="10">
        <v>20</v>
      </c>
      <c r="Z16" s="10">
        <f>AA16*15</f>
        <v>0</v>
      </c>
      <c r="AA16" s="10"/>
      <c r="AB16" s="10">
        <f>AC16*15</f>
        <v>150</v>
      </c>
      <c r="AC16" s="10">
        <v>10</v>
      </c>
      <c r="AD16" s="10">
        <f>AE16*15</f>
        <v>15</v>
      </c>
      <c r="AE16" s="10">
        <v>1</v>
      </c>
      <c r="AF16" s="10">
        <f>AG16*15</f>
        <v>0</v>
      </c>
      <c r="AG16" s="10"/>
      <c r="AH16" s="10">
        <f>AI16*15</f>
        <v>0</v>
      </c>
      <c r="AI16" s="10"/>
      <c r="AJ16" s="10">
        <f>AK16*15</f>
        <v>270</v>
      </c>
      <c r="AK16" s="10">
        <v>18</v>
      </c>
      <c r="AL16" s="10">
        <f>AM16*15</f>
        <v>15</v>
      </c>
      <c r="AM16" s="10">
        <v>1</v>
      </c>
      <c r="AN16" s="10">
        <f>AO16*15</f>
        <v>0</v>
      </c>
      <c r="AO16" s="10"/>
      <c r="AP16" s="10">
        <f>AQ16*15</f>
        <v>0</v>
      </c>
      <c r="AQ16" s="10"/>
      <c r="AR16" s="10">
        <f>AS16*15</f>
        <v>0</v>
      </c>
      <c r="AS16" s="10"/>
      <c r="AT16" s="10">
        <f>AU16*15</f>
        <v>0</v>
      </c>
      <c r="AU16" s="10"/>
      <c r="AV16" s="10">
        <f>AW16*15</f>
        <v>0</v>
      </c>
      <c r="AW16" s="10"/>
      <c r="AX16" s="10">
        <f>AY16*15</f>
        <v>0</v>
      </c>
      <c r="AY16" s="10"/>
      <c r="AZ16" s="10">
        <f>BA16*15</f>
        <v>0</v>
      </c>
      <c r="BA16" s="10"/>
      <c r="BB16" s="10">
        <f>BC16*15</f>
        <v>0</v>
      </c>
      <c r="BC16" s="10"/>
      <c r="BD16" s="10">
        <f>BE16*15</f>
        <v>0</v>
      </c>
      <c r="BE16" s="10"/>
      <c r="BF16" s="10">
        <f>BG16*15</f>
        <v>0</v>
      </c>
      <c r="BG16" s="10"/>
      <c r="BH16" s="10">
        <f>BI16*15</f>
        <v>0</v>
      </c>
      <c r="BI16" s="10"/>
      <c r="BJ16" s="10"/>
      <c r="BK16" s="10"/>
    </row>
    <row r="17" spans="1:63" x14ac:dyDescent="0.25">
      <c r="A17" s="9" t="s">
        <v>14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>
        <v>75</v>
      </c>
      <c r="U17" s="7"/>
      <c r="V17" s="7"/>
      <c r="W17" s="7"/>
      <c r="X17" s="7">
        <v>-500</v>
      </c>
      <c r="Y17" s="7"/>
      <c r="Z17" s="7">
        <v>200</v>
      </c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</row>
    <row r="18" spans="1:63" x14ac:dyDescent="0.25">
      <c r="A18" s="6" t="s">
        <v>15</v>
      </c>
      <c r="B18" s="7"/>
      <c r="C18" s="7"/>
      <c r="D18" s="7">
        <v>115</v>
      </c>
      <c r="E18" s="7"/>
      <c r="F18" s="7"/>
      <c r="G18" s="7"/>
      <c r="H18" s="7"/>
      <c r="I18" s="7"/>
      <c r="J18" s="7">
        <v>3400</v>
      </c>
      <c r="K18" s="7"/>
      <c r="L18" s="7"/>
      <c r="M18" s="7"/>
      <c r="N18" s="7"/>
      <c r="O18" s="7"/>
      <c r="P18" s="7"/>
      <c r="Q18" s="7"/>
      <c r="R18" s="7">
        <v>980</v>
      </c>
      <c r="S18" s="7"/>
      <c r="T18" s="7"/>
      <c r="U18" s="7"/>
      <c r="V18" s="7"/>
      <c r="W18" s="7"/>
      <c r="X18" s="7">
        <v>2826</v>
      </c>
      <c r="Y18" s="7"/>
      <c r="Z18" s="7">
        <v>1400</v>
      </c>
      <c r="AA18" s="7"/>
      <c r="AB18" s="7"/>
      <c r="AC18" s="7"/>
      <c r="AD18" s="7"/>
      <c r="AE18" s="7"/>
      <c r="AF18" s="7">
        <v>1400</v>
      </c>
      <c r="AG18" s="7"/>
      <c r="AH18" s="7"/>
      <c r="AI18" s="7"/>
      <c r="AJ18" s="7"/>
      <c r="AK18" s="7"/>
      <c r="AL18" s="7">
        <v>3400</v>
      </c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</row>
    <row r="19" spans="1:63" x14ac:dyDescent="0.25">
      <c r="A19" s="6" t="s">
        <v>16</v>
      </c>
      <c r="B19" s="7">
        <v>440</v>
      </c>
      <c r="C19" s="7"/>
      <c r="D19" s="7">
        <v>351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>
        <v>250</v>
      </c>
      <c r="AE19" s="7"/>
      <c r="AF19" s="7">
        <v>236</v>
      </c>
      <c r="AG19" s="7"/>
      <c r="AH19" s="7">
        <v>225</v>
      </c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</row>
    <row r="20" spans="1:63" x14ac:dyDescent="0.25">
      <c r="A20" s="11" t="s">
        <v>17</v>
      </c>
      <c r="B20" s="12">
        <f t="shared" ref="B20:D20" si="0">SUM(B13,B17,-B18,-B19)</f>
        <v>14690</v>
      </c>
      <c r="C20" s="12"/>
      <c r="D20" s="12">
        <f t="shared" si="0"/>
        <v>11799</v>
      </c>
      <c r="E20" s="12"/>
      <c r="F20" s="12">
        <f t="shared" ref="F20" si="1">SUM(F13,F17,-F18,-F19)</f>
        <v>0</v>
      </c>
      <c r="G20" s="12"/>
      <c r="H20" s="12">
        <f t="shared" ref="H20" si="2">SUM(H13,H17,-H18,-H19)</f>
        <v>0</v>
      </c>
      <c r="I20" s="12"/>
      <c r="J20" s="12">
        <f t="shared" ref="J20" si="3">SUM(J13,J17,-J18,-J19)</f>
        <v>1200</v>
      </c>
      <c r="K20" s="12"/>
      <c r="L20" s="12">
        <f t="shared" ref="L20" si="4">SUM(L13,L17,-L18,-L19)</f>
        <v>11850</v>
      </c>
      <c r="M20" s="12"/>
      <c r="N20" s="12">
        <f t="shared" ref="N20" si="5">SUM(N13,N17,-N18,-N19)</f>
        <v>5020</v>
      </c>
      <c r="O20" s="12"/>
      <c r="P20" s="12">
        <f t="shared" ref="P20" si="6">SUM(P13,P17,-P18,-P19)</f>
        <v>7832</v>
      </c>
      <c r="Q20" s="12"/>
      <c r="R20" s="12">
        <f t="shared" ref="R20" si="7">SUM(R13,R17,-R18,-R19)</f>
        <v>11390</v>
      </c>
      <c r="S20" s="12"/>
      <c r="T20" s="12">
        <f t="shared" ref="T20" si="8">SUM(T13,T17,-T18,-T19)</f>
        <v>5600</v>
      </c>
      <c r="U20" s="12"/>
      <c r="V20" s="12">
        <f t="shared" ref="V20" si="9">SUM(V13,V17,-V18,-V19)</f>
        <v>250</v>
      </c>
      <c r="W20" s="12"/>
      <c r="X20" s="12">
        <f t="shared" ref="X20" si="10">SUM(X13,X17,-X18,-X19)</f>
        <v>3124</v>
      </c>
      <c r="Y20" s="12"/>
      <c r="Z20" s="12">
        <f t="shared" ref="Z20" si="11">SUM(Z13,Z17,-Z18,-Z19)</f>
        <v>8498</v>
      </c>
      <c r="AA20" s="12"/>
      <c r="AB20" s="12">
        <f t="shared" ref="AB20" si="12">SUM(AB13,AB17,-AB18,-AB19)</f>
        <v>7950</v>
      </c>
      <c r="AC20" s="12"/>
      <c r="AD20" s="12">
        <f t="shared" ref="AD20" si="13">SUM(AD13,AD17,-AD18,-AD19)</f>
        <v>4028</v>
      </c>
      <c r="AE20" s="12"/>
      <c r="AF20" s="12">
        <f>SUM(AF13,AF17)</f>
        <v>165</v>
      </c>
      <c r="AG20" s="12"/>
      <c r="AH20" s="12">
        <f t="shared" ref="AH20" si="14">SUM(AH13,AH17,-AH18,-AH19)</f>
        <v>17242</v>
      </c>
      <c r="AI20" s="12"/>
      <c r="AJ20" s="12">
        <f t="shared" ref="AJ20" si="15">SUM(AJ13,AJ17,-AJ18,-AJ19)</f>
        <v>13925</v>
      </c>
      <c r="AK20" s="12"/>
      <c r="AL20" s="12">
        <f t="shared" ref="AL20" si="16">SUM(AL13,AL17,-AL18,-AL19)</f>
        <v>4186</v>
      </c>
      <c r="AM20" s="12"/>
      <c r="AN20" s="12">
        <f t="shared" ref="AN20" si="17">SUM(AN13,AN17,-AN18,-AN19)</f>
        <v>0</v>
      </c>
      <c r="AO20" s="12"/>
      <c r="AP20" s="12">
        <f t="shared" ref="AP20" si="18">SUM(AP13,AP17,-AP18,-AP19)</f>
        <v>0</v>
      </c>
      <c r="AQ20" s="12"/>
      <c r="AR20" s="12">
        <f t="shared" ref="AR20" si="19">SUM(AR13,AR17,-AR18,-AR19)</f>
        <v>0</v>
      </c>
      <c r="AS20" s="12"/>
      <c r="AT20" s="12">
        <f t="shared" ref="AT20" si="20">SUM(AT13,AT17,-AT18,-AT19)</f>
        <v>0</v>
      </c>
      <c r="AU20" s="12"/>
      <c r="AV20" s="12">
        <f t="shared" ref="AV20" si="21">SUM(AV13,AV17,-AV18,-AV19)</f>
        <v>0</v>
      </c>
      <c r="AW20" s="12"/>
      <c r="AX20" s="12">
        <f t="shared" ref="AX20" si="22">SUM(AX13,AX17,-AX18,-AX19)</f>
        <v>0</v>
      </c>
      <c r="AY20" s="12"/>
      <c r="AZ20" s="12">
        <f t="shared" ref="AZ20" si="23">SUM(AZ13,AZ17,-AZ18,-AZ19)</f>
        <v>0</v>
      </c>
      <c r="BA20" s="12"/>
      <c r="BB20" s="12">
        <f t="shared" ref="BB20" si="24">SUM(BB13,BB17,-BB18,-BB19)</f>
        <v>0</v>
      </c>
      <c r="BC20" s="12"/>
      <c r="BD20" s="12">
        <f t="shared" ref="BD20" si="25">SUM(BD13,BD17,-BD18,-BD19)</f>
        <v>0</v>
      </c>
      <c r="BE20" s="12"/>
      <c r="BF20" s="12">
        <f t="shared" ref="BF20" si="26">SUM(BF13,BF17,-BF18,-BF19)</f>
        <v>0</v>
      </c>
      <c r="BG20" s="12"/>
      <c r="BH20" s="12">
        <f t="shared" ref="BH20" si="27">SUM(BH13,BH17,-BH18,-BH19)</f>
        <v>0</v>
      </c>
      <c r="BI20" s="12"/>
      <c r="BJ20" s="12"/>
      <c r="BK20" s="12"/>
    </row>
    <row r="21" spans="1:63" x14ac:dyDescent="0.25">
      <c r="A21" s="11" t="s">
        <v>18</v>
      </c>
      <c r="B21" s="12">
        <f t="shared" ref="B21:D21" si="28">SUM(B13:B17,-B18)</f>
        <v>19385</v>
      </c>
      <c r="C21" s="12"/>
      <c r="D21" s="12">
        <f t="shared" si="28"/>
        <v>13490</v>
      </c>
      <c r="E21" s="12"/>
      <c r="F21" s="12">
        <f t="shared" ref="F21" si="29">SUM(F13:F17,-F18)</f>
        <v>5050</v>
      </c>
      <c r="G21" s="12"/>
      <c r="H21" s="12">
        <f t="shared" ref="H21" si="30">SUM(H13:H17,-H18)</f>
        <v>0</v>
      </c>
      <c r="I21" s="12"/>
      <c r="J21" s="12">
        <f t="shared" ref="J21" si="31">SUM(J13:J17,-J18)</f>
        <v>1200</v>
      </c>
      <c r="K21" s="12"/>
      <c r="L21" s="12">
        <f t="shared" ref="L21" si="32">SUM(L13:L17,-L18)</f>
        <v>13820</v>
      </c>
      <c r="M21" s="12"/>
      <c r="N21" s="12">
        <f t="shared" ref="N21" si="33">SUM(N13:N17,-N18)</f>
        <v>5720</v>
      </c>
      <c r="O21" s="12"/>
      <c r="P21" s="12">
        <f t="shared" ref="P21" si="34">SUM(P13:P17,-P18)</f>
        <v>9585</v>
      </c>
      <c r="Q21" s="12"/>
      <c r="R21" s="12">
        <f t="shared" ref="R21" si="35">SUM(R13:R17,-R18)</f>
        <v>15355</v>
      </c>
      <c r="S21" s="12"/>
      <c r="T21" s="12">
        <f t="shared" ref="T21" si="36">SUM(T13:T17,-T18)</f>
        <v>7020</v>
      </c>
      <c r="U21" s="12"/>
      <c r="V21" s="12">
        <f t="shared" ref="V21" si="37">SUM(V13:V17,-V18)</f>
        <v>3457</v>
      </c>
      <c r="W21" s="12"/>
      <c r="X21" s="12">
        <f t="shared" ref="X21" si="38">SUM(X13:X17,-X18)</f>
        <v>4139</v>
      </c>
      <c r="Y21" s="12"/>
      <c r="Z21" s="12">
        <f t="shared" ref="Z21" si="39">SUM(Z13:Z17,-Z18)</f>
        <v>12406</v>
      </c>
      <c r="AA21" s="12"/>
      <c r="AB21" s="12">
        <f t="shared" ref="AB21" si="40">SUM(AB13:AB17,-AB18)</f>
        <v>10950</v>
      </c>
      <c r="AC21" s="12"/>
      <c r="AD21" s="12">
        <f t="shared" ref="AD21" si="41">SUM(AD13:AD17,-AD18)</f>
        <v>8411</v>
      </c>
      <c r="AE21" s="12"/>
      <c r="AF21" s="12">
        <f t="shared" ref="AF21" si="42">SUM(AF13:AF17,-AF18)</f>
        <v>2330</v>
      </c>
      <c r="AG21" s="12"/>
      <c r="AH21" s="12">
        <f t="shared" ref="AH21" si="43">SUM(AH13:AH17,-AH18)</f>
        <v>21567</v>
      </c>
      <c r="AI21" s="12"/>
      <c r="AJ21" s="12">
        <f t="shared" ref="AJ21" si="44">SUM(AJ13:AJ17,-AJ18)</f>
        <v>16450</v>
      </c>
      <c r="AK21" s="12"/>
      <c r="AL21" s="12">
        <f t="shared" ref="AL21" si="45">SUM(AL13:AL17,-AL18)</f>
        <v>4201</v>
      </c>
      <c r="AM21" s="12"/>
      <c r="AN21" s="12">
        <f t="shared" ref="AN21" si="46">SUM(AN13:AN17,-AN18)</f>
        <v>0</v>
      </c>
      <c r="AO21" s="12"/>
      <c r="AP21" s="12">
        <f t="shared" ref="AP21" si="47">SUM(AP13:AP17,-AP18)</f>
        <v>0</v>
      </c>
      <c r="AQ21" s="12"/>
      <c r="AR21" s="12">
        <f t="shared" ref="AR21" si="48">SUM(AR13:AR17,-AR18)</f>
        <v>0</v>
      </c>
      <c r="AS21" s="12"/>
      <c r="AT21" s="12">
        <f t="shared" ref="AT21" si="49">SUM(AT13:AT17,-AT18)</f>
        <v>0</v>
      </c>
      <c r="AU21" s="12"/>
      <c r="AV21" s="12">
        <f t="shared" ref="AV21" si="50">SUM(AV13:AV17,-AV18)</f>
        <v>0</v>
      </c>
      <c r="AW21" s="12"/>
      <c r="AX21" s="12">
        <f t="shared" ref="AX21" si="51">SUM(AX13:AX17,-AX18)</f>
        <v>0</v>
      </c>
      <c r="AY21" s="12"/>
      <c r="AZ21" s="12">
        <f t="shared" ref="AZ21" si="52">SUM(AZ13:AZ17,-AZ18)</f>
        <v>0</v>
      </c>
      <c r="BA21" s="12"/>
      <c r="BB21" s="12">
        <f t="shared" ref="BB21" si="53">SUM(BB13:BB17,-BB18)</f>
        <v>0</v>
      </c>
      <c r="BC21" s="12"/>
      <c r="BD21" s="12">
        <f t="shared" ref="BD21" si="54">SUM(BD13:BD17,-BD18)</f>
        <v>0</v>
      </c>
      <c r="BE21" s="12"/>
      <c r="BF21" s="12">
        <f t="shared" ref="BF21" si="55">SUM(BF13:BF17,-BF18)</f>
        <v>0</v>
      </c>
      <c r="BG21" s="12"/>
      <c r="BH21" s="12">
        <f t="shared" ref="BH21" si="56">SUM(BH13:BH17,-BH18)</f>
        <v>0</v>
      </c>
      <c r="BI21" s="12"/>
      <c r="BJ21" s="12"/>
      <c r="BK21" s="12"/>
    </row>
    <row r="22" spans="1:63" ht="30" customHeight="1" x14ac:dyDescent="0.25">
      <c r="A22" s="13" t="s">
        <v>19</v>
      </c>
      <c r="B22" s="14" t="s">
        <v>19</v>
      </c>
      <c r="C22" s="14"/>
      <c r="D22" s="14" t="s">
        <v>19</v>
      </c>
      <c r="E22" s="14"/>
      <c r="F22" s="14" t="s">
        <v>19</v>
      </c>
      <c r="G22" s="14"/>
      <c r="H22" s="14" t="s">
        <v>19</v>
      </c>
      <c r="I22" s="14"/>
      <c r="J22" s="14" t="s">
        <v>19</v>
      </c>
      <c r="K22" s="14"/>
      <c r="L22" s="14" t="s">
        <v>19</v>
      </c>
      <c r="M22" s="14"/>
      <c r="N22" s="14" t="s">
        <v>19</v>
      </c>
      <c r="O22" s="14"/>
      <c r="P22" s="14" t="s">
        <v>19</v>
      </c>
      <c r="Q22" s="14"/>
      <c r="R22" s="14" t="s">
        <v>19</v>
      </c>
      <c r="S22" s="14"/>
      <c r="T22" s="14" t="s">
        <v>19</v>
      </c>
      <c r="U22" s="14"/>
      <c r="V22" s="14" t="s">
        <v>19</v>
      </c>
      <c r="W22" s="14"/>
      <c r="X22" s="14" t="s">
        <v>19</v>
      </c>
      <c r="Y22" s="14"/>
      <c r="Z22" s="14" t="s">
        <v>19</v>
      </c>
      <c r="AA22" s="14"/>
      <c r="AB22" s="14" t="s">
        <v>19</v>
      </c>
      <c r="AC22" s="14"/>
      <c r="AD22" s="14" t="s">
        <v>19</v>
      </c>
      <c r="AE22" s="14"/>
      <c r="AF22" s="14" t="s">
        <v>19</v>
      </c>
      <c r="AG22" s="14"/>
      <c r="AH22" s="14" t="s">
        <v>19</v>
      </c>
      <c r="AI22" s="14"/>
      <c r="AJ22" s="14" t="s">
        <v>19</v>
      </c>
      <c r="AK22" s="14"/>
      <c r="AL22" s="14" t="s">
        <v>19</v>
      </c>
      <c r="AM22" s="14"/>
      <c r="AN22" s="14" t="s">
        <v>19</v>
      </c>
      <c r="AO22" s="14"/>
      <c r="AP22" s="14" t="s">
        <v>19</v>
      </c>
      <c r="AQ22" s="14"/>
      <c r="AR22" s="14" t="s">
        <v>19</v>
      </c>
      <c r="AS22" s="14"/>
      <c r="AT22" s="14" t="s">
        <v>19</v>
      </c>
      <c r="AU22" s="14"/>
      <c r="AV22" s="14" t="s">
        <v>19</v>
      </c>
      <c r="AW22" s="14"/>
      <c r="AX22" s="14" t="s">
        <v>19</v>
      </c>
      <c r="AY22" s="14"/>
      <c r="AZ22" s="14" t="s">
        <v>19</v>
      </c>
      <c r="BA22" s="14"/>
      <c r="BB22" s="14" t="s">
        <v>19</v>
      </c>
      <c r="BC22" s="14"/>
      <c r="BD22" s="14" t="s">
        <v>19</v>
      </c>
      <c r="BE22" s="14"/>
      <c r="BF22" s="14" t="s">
        <v>19</v>
      </c>
      <c r="BG22" s="14"/>
      <c r="BH22" s="14" t="s">
        <v>19</v>
      </c>
      <c r="BI22" s="14"/>
      <c r="BJ22" s="14"/>
      <c r="BK22" s="14"/>
    </row>
    <row r="23" spans="1:63" x14ac:dyDescent="0.25">
      <c r="A23" s="6" t="s">
        <v>20</v>
      </c>
      <c r="B23" s="15">
        <v>31</v>
      </c>
      <c r="C23" s="16">
        <f>B23*120</f>
        <v>3720</v>
      </c>
      <c r="D23" s="15">
        <v>29.5</v>
      </c>
      <c r="E23" s="16">
        <f>D23*120</f>
        <v>3540</v>
      </c>
      <c r="F23" s="15">
        <v>44</v>
      </c>
      <c r="G23" s="16">
        <f>F23*120</f>
        <v>5280</v>
      </c>
      <c r="H23" s="15"/>
      <c r="I23" s="16">
        <f>H23*120</f>
        <v>0</v>
      </c>
      <c r="J23" s="15">
        <v>9</v>
      </c>
      <c r="K23" s="16">
        <f>J23*120</f>
        <v>1080</v>
      </c>
      <c r="L23" s="15">
        <v>17</v>
      </c>
      <c r="M23" s="16">
        <f>L23*120</f>
        <v>2040</v>
      </c>
      <c r="N23" s="15">
        <v>4</v>
      </c>
      <c r="O23" s="16">
        <f>N23*120</f>
        <v>480</v>
      </c>
      <c r="P23" s="15">
        <v>8</v>
      </c>
      <c r="Q23" s="16">
        <f>P23*120</f>
        <v>960</v>
      </c>
      <c r="R23" s="15">
        <v>26</v>
      </c>
      <c r="S23" s="16">
        <f>R23*120</f>
        <v>3120</v>
      </c>
      <c r="T23" s="15">
        <v>51</v>
      </c>
      <c r="U23" s="16">
        <f>T23*120</f>
        <v>6120</v>
      </c>
      <c r="V23" s="15">
        <v>54</v>
      </c>
      <c r="W23" s="16">
        <f>V23*120</f>
        <v>6480</v>
      </c>
      <c r="X23" s="15">
        <v>19</v>
      </c>
      <c r="Y23" s="16">
        <f>X23*120</f>
        <v>2280</v>
      </c>
      <c r="Z23" s="15">
        <v>20</v>
      </c>
      <c r="AA23" s="16">
        <f>Z23*120</f>
        <v>2400</v>
      </c>
      <c r="AB23" s="15">
        <v>10</v>
      </c>
      <c r="AC23" s="16">
        <f>AB23*120</f>
        <v>1200</v>
      </c>
      <c r="AD23" s="15">
        <v>20</v>
      </c>
      <c r="AE23" s="16">
        <f>AD23*120</f>
        <v>2400</v>
      </c>
      <c r="AF23" s="15">
        <v>17</v>
      </c>
      <c r="AG23" s="16">
        <f>AF23*120</f>
        <v>2040</v>
      </c>
      <c r="AH23" s="15">
        <v>54</v>
      </c>
      <c r="AI23" s="16">
        <f>AH23*120</f>
        <v>6480</v>
      </c>
      <c r="AJ23" s="15">
        <v>36</v>
      </c>
      <c r="AK23" s="16">
        <f>AJ23*120</f>
        <v>4320</v>
      </c>
      <c r="AL23" s="15">
        <v>37</v>
      </c>
      <c r="AM23" s="16">
        <f>AL23*120</f>
        <v>4440</v>
      </c>
      <c r="AN23" s="15"/>
      <c r="AO23" s="16">
        <f>AN23*120</f>
        <v>0</v>
      </c>
      <c r="AP23" s="15"/>
      <c r="AQ23" s="16">
        <f>AP23*120</f>
        <v>0</v>
      </c>
      <c r="AR23" s="15"/>
      <c r="AS23" s="16">
        <f>AR23*120</f>
        <v>0</v>
      </c>
      <c r="AT23" s="15"/>
      <c r="AU23" s="16">
        <f>AT23*120</f>
        <v>0</v>
      </c>
      <c r="AV23" s="15"/>
      <c r="AW23" s="16">
        <f>AV23*120</f>
        <v>0</v>
      </c>
      <c r="AX23" s="15"/>
      <c r="AY23" s="16">
        <f>AX23*120</f>
        <v>0</v>
      </c>
      <c r="AZ23" s="15"/>
      <c r="BA23" s="16">
        <f>AZ23*120</f>
        <v>0</v>
      </c>
      <c r="BB23" s="15"/>
      <c r="BC23" s="16">
        <f>BB23*120</f>
        <v>0</v>
      </c>
      <c r="BD23" s="15"/>
      <c r="BE23" s="16">
        <f>BD23*120</f>
        <v>0</v>
      </c>
      <c r="BF23" s="15"/>
      <c r="BG23" s="16">
        <f>BF23*120</f>
        <v>0</v>
      </c>
      <c r="BH23" s="15"/>
      <c r="BI23" s="16">
        <f>BH23*120</f>
        <v>0</v>
      </c>
      <c r="BJ23" s="15"/>
      <c r="BK23" s="16"/>
    </row>
    <row r="24" spans="1:63" x14ac:dyDescent="0.25">
      <c r="A24" s="6" t="s">
        <v>21</v>
      </c>
      <c r="B24" s="15">
        <v>50</v>
      </c>
      <c r="C24" s="16">
        <f>B24*100</f>
        <v>5000</v>
      </c>
      <c r="D24" s="15">
        <v>50</v>
      </c>
      <c r="E24" s="16">
        <f>D24*100</f>
        <v>5000</v>
      </c>
      <c r="F24" s="15">
        <v>112</v>
      </c>
      <c r="G24" s="16">
        <f>F24*100</f>
        <v>11200</v>
      </c>
      <c r="H24" s="15"/>
      <c r="I24" s="16">
        <f>H24*100</f>
        <v>0</v>
      </c>
      <c r="J24" s="15">
        <v>15</v>
      </c>
      <c r="K24" s="16">
        <f>J24*100</f>
        <v>1500</v>
      </c>
      <c r="L24" s="15">
        <v>50</v>
      </c>
      <c r="M24" s="16">
        <f>L24*100</f>
        <v>5000</v>
      </c>
      <c r="N24" s="15">
        <v>26</v>
      </c>
      <c r="O24" s="16">
        <f>N24*100</f>
        <v>2600</v>
      </c>
      <c r="P24" s="15">
        <v>56</v>
      </c>
      <c r="Q24" s="16">
        <f>P24*100</f>
        <v>5600</v>
      </c>
      <c r="R24" s="15">
        <v>51</v>
      </c>
      <c r="S24" s="16">
        <f>R24*100</f>
        <v>5100</v>
      </c>
      <c r="T24" s="15">
        <v>113</v>
      </c>
      <c r="U24" s="16">
        <f>T24*100</f>
        <v>11300</v>
      </c>
      <c r="V24" s="15">
        <v>79</v>
      </c>
      <c r="W24" s="16">
        <f>V24*100</f>
        <v>7900</v>
      </c>
      <c r="X24" s="15">
        <v>27</v>
      </c>
      <c r="Y24" s="16">
        <f>X24*100</f>
        <v>2700</v>
      </c>
      <c r="Z24" s="15">
        <v>44</v>
      </c>
      <c r="AA24" s="16">
        <f>Z24*100</f>
        <v>4400</v>
      </c>
      <c r="AB24" s="15">
        <v>54</v>
      </c>
      <c r="AC24" s="16">
        <f>AB24*100</f>
        <v>5400</v>
      </c>
      <c r="AD24" s="15">
        <v>33</v>
      </c>
      <c r="AE24" s="16">
        <f>AD24*100</f>
        <v>3300</v>
      </c>
      <c r="AF24" s="15">
        <v>90</v>
      </c>
      <c r="AG24" s="16">
        <f>AF24*100</f>
        <v>9000</v>
      </c>
      <c r="AH24" s="15">
        <v>81</v>
      </c>
      <c r="AI24" s="16">
        <f>AH24*100</f>
        <v>8100</v>
      </c>
      <c r="AJ24" s="15">
        <v>81</v>
      </c>
      <c r="AK24" s="16">
        <f>AJ24*100</f>
        <v>8100</v>
      </c>
      <c r="AL24" s="15">
        <v>60</v>
      </c>
      <c r="AM24" s="16">
        <f>AL24*100</f>
        <v>6000</v>
      </c>
      <c r="AN24" s="15"/>
      <c r="AO24" s="16">
        <f>AN24*100</f>
        <v>0</v>
      </c>
      <c r="AP24" s="15"/>
      <c r="AQ24" s="16">
        <f>AP24*100</f>
        <v>0</v>
      </c>
      <c r="AR24" s="15"/>
      <c r="AS24" s="16">
        <f>AR24*100</f>
        <v>0</v>
      </c>
      <c r="AT24" s="15"/>
      <c r="AU24" s="16">
        <f>AT24*100</f>
        <v>0</v>
      </c>
      <c r="AV24" s="15"/>
      <c r="AW24" s="16">
        <f>AV24*100</f>
        <v>0</v>
      </c>
      <c r="AX24" s="15"/>
      <c r="AY24" s="16">
        <f>AX24*100</f>
        <v>0</v>
      </c>
      <c r="AZ24" s="15"/>
      <c r="BA24" s="16">
        <f>AZ24*100</f>
        <v>0</v>
      </c>
      <c r="BB24" s="15"/>
      <c r="BC24" s="16">
        <f>BB24*100</f>
        <v>0</v>
      </c>
      <c r="BD24" s="15"/>
      <c r="BE24" s="16">
        <f>BD24*100</f>
        <v>0</v>
      </c>
      <c r="BF24" s="15"/>
      <c r="BG24" s="16">
        <f>BF24*100</f>
        <v>0</v>
      </c>
      <c r="BH24" s="15"/>
      <c r="BI24" s="16">
        <f>BH24*100</f>
        <v>0</v>
      </c>
      <c r="BJ24" s="15"/>
      <c r="BK24" s="16"/>
    </row>
    <row r="25" spans="1:63" x14ac:dyDescent="0.25">
      <c r="A25" s="6" t="s">
        <v>22</v>
      </c>
      <c r="B25" s="15">
        <v>8</v>
      </c>
      <c r="C25" s="16">
        <f>B25*60</f>
        <v>480</v>
      </c>
      <c r="D25" s="15">
        <v>1</v>
      </c>
      <c r="E25" s="16">
        <f>D25*60</f>
        <v>60</v>
      </c>
      <c r="F25" s="15">
        <v>9</v>
      </c>
      <c r="G25" s="16">
        <f>F25*60</f>
        <v>540</v>
      </c>
      <c r="H25" s="15"/>
      <c r="I25" s="16">
        <f>H25*60</f>
        <v>0</v>
      </c>
      <c r="J25" s="15">
        <v>2</v>
      </c>
      <c r="K25" s="16">
        <f>J25*60</f>
        <v>120</v>
      </c>
      <c r="L25" s="15">
        <v>18</v>
      </c>
      <c r="M25" s="16">
        <f>L25*60</f>
        <v>1080</v>
      </c>
      <c r="N25" s="15"/>
      <c r="O25" s="16">
        <f>N25*60</f>
        <v>0</v>
      </c>
      <c r="P25" s="15">
        <v>5</v>
      </c>
      <c r="Q25" s="16">
        <f>P25*60</f>
        <v>300</v>
      </c>
      <c r="R25" s="15">
        <v>25</v>
      </c>
      <c r="S25" s="16">
        <f>R25*60</f>
        <v>1500</v>
      </c>
      <c r="T25" s="15">
        <v>10</v>
      </c>
      <c r="U25" s="16">
        <f>T25*60</f>
        <v>600</v>
      </c>
      <c r="V25" s="15">
        <v>11</v>
      </c>
      <c r="W25" s="16">
        <f>V25*60</f>
        <v>660</v>
      </c>
      <c r="X25" s="15">
        <v>20</v>
      </c>
      <c r="Y25" s="16">
        <f>X25*60</f>
        <v>1200</v>
      </c>
      <c r="Z25" s="15">
        <v>6</v>
      </c>
      <c r="AA25" s="16">
        <f>Z25*60</f>
        <v>360</v>
      </c>
      <c r="AB25" s="15">
        <v>2</v>
      </c>
      <c r="AC25" s="16">
        <f>AB25*60</f>
        <v>120</v>
      </c>
      <c r="AD25" s="15">
        <v>3</v>
      </c>
      <c r="AE25" s="16">
        <f>AD25*60</f>
        <v>180</v>
      </c>
      <c r="AF25" s="15">
        <v>7</v>
      </c>
      <c r="AG25" s="16">
        <f>AF25*60</f>
        <v>420</v>
      </c>
      <c r="AH25" s="15">
        <v>23</v>
      </c>
      <c r="AI25" s="16">
        <f>AH25*60</f>
        <v>1380</v>
      </c>
      <c r="AJ25" s="15">
        <v>9</v>
      </c>
      <c r="AK25" s="16">
        <f>AJ25*60</f>
        <v>540</v>
      </c>
      <c r="AL25" s="15">
        <v>12</v>
      </c>
      <c r="AM25" s="16">
        <f>AL25*60</f>
        <v>720</v>
      </c>
      <c r="AN25" s="15"/>
      <c r="AO25" s="16">
        <f>AN25*60</f>
        <v>0</v>
      </c>
      <c r="AP25" s="15"/>
      <c r="AQ25" s="16">
        <f>AP25*60</f>
        <v>0</v>
      </c>
      <c r="AR25" s="15"/>
      <c r="AS25" s="16">
        <f>AR25*60</f>
        <v>0</v>
      </c>
      <c r="AT25" s="15"/>
      <c r="AU25" s="16">
        <f>AT25*60</f>
        <v>0</v>
      </c>
      <c r="AV25" s="15"/>
      <c r="AW25" s="16">
        <f>AV25*60</f>
        <v>0</v>
      </c>
      <c r="AX25" s="15"/>
      <c r="AY25" s="16">
        <f>AX25*60</f>
        <v>0</v>
      </c>
      <c r="AZ25" s="15"/>
      <c r="BA25" s="16">
        <f>AZ25*60</f>
        <v>0</v>
      </c>
      <c r="BB25" s="15"/>
      <c r="BC25" s="16">
        <f>BB25*60</f>
        <v>0</v>
      </c>
      <c r="BD25" s="15"/>
      <c r="BE25" s="16">
        <f>BD25*60</f>
        <v>0</v>
      </c>
      <c r="BF25" s="15"/>
      <c r="BG25" s="16">
        <f>BF25*60</f>
        <v>0</v>
      </c>
      <c r="BH25" s="15"/>
      <c r="BI25" s="16">
        <f>BH25*60</f>
        <v>0</v>
      </c>
      <c r="BJ25" s="15"/>
      <c r="BK25" s="16"/>
    </row>
    <row r="26" spans="1:63" x14ac:dyDescent="0.25">
      <c r="A26" s="6" t="s">
        <v>23</v>
      </c>
      <c r="B26" s="15">
        <v>12</v>
      </c>
      <c r="C26" s="16">
        <f>B26*35</f>
        <v>420</v>
      </c>
      <c r="D26" s="15">
        <v>5</v>
      </c>
      <c r="E26" s="16">
        <f>D26*35</f>
        <v>175</v>
      </c>
      <c r="F26" s="15">
        <v>12</v>
      </c>
      <c r="G26" s="16">
        <f>F26*35</f>
        <v>420</v>
      </c>
      <c r="H26" s="15"/>
      <c r="I26" s="16">
        <f>H26*35</f>
        <v>0</v>
      </c>
      <c r="J26" s="15">
        <v>3</v>
      </c>
      <c r="K26" s="16">
        <f>J26*35</f>
        <v>105</v>
      </c>
      <c r="L26" s="15">
        <v>8</v>
      </c>
      <c r="M26" s="16">
        <f>L26*35</f>
        <v>280</v>
      </c>
      <c r="N26" s="15">
        <v>5</v>
      </c>
      <c r="O26" s="16">
        <f>N26*35</f>
        <v>175</v>
      </c>
      <c r="P26" s="15">
        <v>7</v>
      </c>
      <c r="Q26" s="16">
        <f>P26*35</f>
        <v>245</v>
      </c>
      <c r="R26" s="15">
        <v>24</v>
      </c>
      <c r="S26" s="16">
        <f>R26*35</f>
        <v>840</v>
      </c>
      <c r="T26" s="15">
        <v>9</v>
      </c>
      <c r="U26" s="16">
        <f>T26*35</f>
        <v>315</v>
      </c>
      <c r="V26" s="15">
        <v>40</v>
      </c>
      <c r="W26" s="16">
        <f>V26*35</f>
        <v>1400</v>
      </c>
      <c r="X26" s="15">
        <v>12</v>
      </c>
      <c r="Y26" s="16">
        <f>X26*35</f>
        <v>420</v>
      </c>
      <c r="Z26" s="15">
        <v>14</v>
      </c>
      <c r="AA26" s="16">
        <f>Z26*35</f>
        <v>490</v>
      </c>
      <c r="AB26" s="15">
        <v>24</v>
      </c>
      <c r="AC26" s="16">
        <f>AB26*35</f>
        <v>840</v>
      </c>
      <c r="AD26" s="15">
        <v>10</v>
      </c>
      <c r="AE26" s="16">
        <f>AD26*35</f>
        <v>350</v>
      </c>
      <c r="AF26" s="15">
        <v>19</v>
      </c>
      <c r="AG26" s="16">
        <f>AF26*35</f>
        <v>665</v>
      </c>
      <c r="AH26" s="15">
        <v>10</v>
      </c>
      <c r="AI26" s="16">
        <f>AH26*35</f>
        <v>350</v>
      </c>
      <c r="AJ26" s="15">
        <v>17</v>
      </c>
      <c r="AK26" s="16">
        <f>AJ26*35</f>
        <v>595</v>
      </c>
      <c r="AL26" s="15">
        <v>11</v>
      </c>
      <c r="AM26" s="16">
        <f>AL26*35</f>
        <v>385</v>
      </c>
      <c r="AN26" s="15"/>
      <c r="AO26" s="16">
        <f>AN26*35</f>
        <v>0</v>
      </c>
      <c r="AP26" s="15"/>
      <c r="AQ26" s="16">
        <f>AP26*35</f>
        <v>0</v>
      </c>
      <c r="AR26" s="15"/>
      <c r="AS26" s="16">
        <f>AR26*35</f>
        <v>0</v>
      </c>
      <c r="AT26" s="15"/>
      <c r="AU26" s="16">
        <f>AT26*35</f>
        <v>0</v>
      </c>
      <c r="AV26" s="15"/>
      <c r="AW26" s="16">
        <f>AV26*35</f>
        <v>0</v>
      </c>
      <c r="AX26" s="15"/>
      <c r="AY26" s="16">
        <f>AX26*35</f>
        <v>0</v>
      </c>
      <c r="AZ26" s="15"/>
      <c r="BA26" s="16">
        <f>AZ26*35</f>
        <v>0</v>
      </c>
      <c r="BB26" s="15"/>
      <c r="BC26" s="16">
        <f>BB26*35</f>
        <v>0</v>
      </c>
      <c r="BD26" s="15"/>
      <c r="BE26" s="16">
        <f>BD26*35</f>
        <v>0</v>
      </c>
      <c r="BF26" s="15"/>
      <c r="BG26" s="16">
        <f>BF26*35</f>
        <v>0</v>
      </c>
      <c r="BH26" s="15"/>
      <c r="BI26" s="16">
        <f>BH26*35</f>
        <v>0</v>
      </c>
      <c r="BJ26" s="15"/>
      <c r="BK26" s="16"/>
    </row>
    <row r="27" spans="1:63" x14ac:dyDescent="0.25">
      <c r="A27" s="17" t="s">
        <v>24</v>
      </c>
      <c r="B27" s="18">
        <f t="shared" ref="B27" si="57">SUM(C23:C26)</f>
        <v>9620</v>
      </c>
      <c r="C27" s="18"/>
      <c r="D27" s="18">
        <f t="shared" ref="D27" si="58">SUM(E23:E26)</f>
        <v>8775</v>
      </c>
      <c r="E27" s="18"/>
      <c r="F27" s="18">
        <f t="shared" ref="F27" si="59">SUM(G23:G26)</f>
        <v>17440</v>
      </c>
      <c r="G27" s="18"/>
      <c r="H27" s="18">
        <f t="shared" ref="H27" si="60">SUM(I23:I26)</f>
        <v>0</v>
      </c>
      <c r="I27" s="18"/>
      <c r="J27" s="18">
        <f t="shared" ref="J27" si="61">SUM(K23:K26)</f>
        <v>2805</v>
      </c>
      <c r="K27" s="18"/>
      <c r="L27" s="18">
        <f t="shared" ref="L27" si="62">SUM(M23:M26)</f>
        <v>8400</v>
      </c>
      <c r="M27" s="18"/>
      <c r="N27" s="18">
        <f t="shared" ref="N27" si="63">SUM(O23:O26)</f>
        <v>3255</v>
      </c>
      <c r="O27" s="18"/>
      <c r="P27" s="18">
        <f t="shared" ref="P27" si="64">SUM(Q23:Q26)</f>
        <v>7105</v>
      </c>
      <c r="Q27" s="18"/>
      <c r="R27" s="18">
        <f t="shared" ref="R27" si="65">SUM(S23:S26)</f>
        <v>10560</v>
      </c>
      <c r="S27" s="18"/>
      <c r="T27" s="18">
        <f t="shared" ref="T27" si="66">SUM(U23:U26)</f>
        <v>18335</v>
      </c>
      <c r="U27" s="18"/>
      <c r="V27" s="18">
        <f t="shared" ref="V27" si="67">SUM(W23:W26)</f>
        <v>16440</v>
      </c>
      <c r="W27" s="18"/>
      <c r="X27" s="18">
        <f t="shared" ref="X27" si="68">SUM(Y23:Y26)</f>
        <v>6600</v>
      </c>
      <c r="Y27" s="18"/>
      <c r="Z27" s="18">
        <f t="shared" ref="Z27" si="69">SUM(AA23:AA26)</f>
        <v>7650</v>
      </c>
      <c r="AA27" s="18"/>
      <c r="AB27" s="18">
        <f t="shared" ref="AB27" si="70">SUM(AC23:AC26)</f>
        <v>7560</v>
      </c>
      <c r="AC27" s="18"/>
      <c r="AD27" s="18">
        <f t="shared" ref="AD27" si="71">SUM(AE23:AE26)</f>
        <v>6230</v>
      </c>
      <c r="AE27" s="18"/>
      <c r="AF27" s="18">
        <f t="shared" ref="AF27" si="72">SUM(AG23:AG26)</f>
        <v>12125</v>
      </c>
      <c r="AG27" s="18"/>
      <c r="AH27" s="18">
        <f t="shared" ref="AH27" si="73">SUM(AI23:AI26)</f>
        <v>16310</v>
      </c>
      <c r="AI27" s="18"/>
      <c r="AJ27" s="18">
        <f t="shared" ref="AJ27" si="74">SUM(AK23:AK26)</f>
        <v>13555</v>
      </c>
      <c r="AK27" s="18"/>
      <c r="AL27" s="18">
        <f t="shared" ref="AL27" si="75">SUM(AM23:AM26)</f>
        <v>11545</v>
      </c>
      <c r="AM27" s="18"/>
      <c r="AN27" s="18">
        <f t="shared" ref="AN27" si="76">SUM(AO23:AO26)</f>
        <v>0</v>
      </c>
      <c r="AO27" s="18"/>
      <c r="AP27" s="18">
        <f t="shared" ref="AP27" si="77">SUM(AQ23:AQ26)</f>
        <v>0</v>
      </c>
      <c r="AQ27" s="18"/>
      <c r="AR27" s="18">
        <f t="shared" ref="AR27" si="78">SUM(AS23:AS26)</f>
        <v>0</v>
      </c>
      <c r="AS27" s="18"/>
      <c r="AT27" s="18">
        <f t="shared" ref="AT27" si="79">SUM(AU23:AU26)</f>
        <v>0</v>
      </c>
      <c r="AU27" s="18"/>
      <c r="AV27" s="18">
        <f t="shared" ref="AV27" si="80">SUM(AW23:AW26)</f>
        <v>0</v>
      </c>
      <c r="AW27" s="18"/>
      <c r="AX27" s="18">
        <f t="shared" ref="AX27" si="81">SUM(AY23:AY26)</f>
        <v>0</v>
      </c>
      <c r="AY27" s="18"/>
      <c r="AZ27" s="18">
        <f t="shared" ref="AZ27" si="82">SUM(BA23:BA26)</f>
        <v>0</v>
      </c>
      <c r="BA27" s="18"/>
      <c r="BB27" s="18">
        <f t="shared" ref="BB27" si="83">SUM(BC23:BC26)</f>
        <v>0</v>
      </c>
      <c r="BC27" s="18"/>
      <c r="BD27" s="18">
        <f t="shared" ref="BD27" si="84">SUM(BE23:BE26)</f>
        <v>0</v>
      </c>
      <c r="BE27" s="18"/>
      <c r="BF27" s="18">
        <f t="shared" ref="BF27" si="85">SUM(BG23:BG26)</f>
        <v>0</v>
      </c>
      <c r="BG27" s="18"/>
      <c r="BH27" s="18">
        <f t="shared" ref="BH27" si="86">SUM(BI23:BI26)</f>
        <v>0</v>
      </c>
      <c r="BI27" s="18"/>
      <c r="BJ27" s="18"/>
      <c r="BK27" s="18"/>
    </row>
    <row r="28" spans="1:63" x14ac:dyDescent="0.25">
      <c r="A28" s="17" t="s">
        <v>25</v>
      </c>
      <c r="B28" s="19">
        <f t="shared" ref="B28:D28" si="87">(B24*4)+(B25*3)+B26</f>
        <v>236</v>
      </c>
      <c r="C28" s="19"/>
      <c r="D28" s="19">
        <f t="shared" si="87"/>
        <v>208</v>
      </c>
      <c r="E28" s="19"/>
      <c r="F28" s="19">
        <f t="shared" ref="F28" si="88">(F24*4)+(F25*3)+F26</f>
        <v>487</v>
      </c>
      <c r="G28" s="19"/>
      <c r="H28" s="19">
        <f t="shared" ref="H28" si="89">(H24*4)+(H25*3)+H26</f>
        <v>0</v>
      </c>
      <c r="I28" s="19"/>
      <c r="J28" s="19">
        <f t="shared" ref="J28" si="90">(J24*4)+(J25*3)+J26</f>
        <v>69</v>
      </c>
      <c r="K28" s="19"/>
      <c r="L28" s="19">
        <f t="shared" ref="L28" si="91">(L24*4)+(L25*3)+L26</f>
        <v>262</v>
      </c>
      <c r="M28" s="19"/>
      <c r="N28" s="19">
        <f t="shared" ref="N28" si="92">(N24*4)+(N25*3)+N26</f>
        <v>109</v>
      </c>
      <c r="O28" s="19"/>
      <c r="P28" s="19">
        <f t="shared" ref="P28" si="93">(P24*4)+(P25*3)+P26</f>
        <v>246</v>
      </c>
      <c r="Q28" s="19"/>
      <c r="R28" s="19">
        <f t="shared" ref="R28" si="94">(R24*4)+(R25*3)+R26</f>
        <v>303</v>
      </c>
      <c r="S28" s="19"/>
      <c r="T28" s="19">
        <f t="shared" ref="T28" si="95">(T24*4)+(T25*3)+T26</f>
        <v>491</v>
      </c>
      <c r="U28" s="19"/>
      <c r="V28" s="19">
        <f t="shared" ref="V28" si="96">(V24*4)+(V25*3)+V26</f>
        <v>389</v>
      </c>
      <c r="W28" s="19"/>
      <c r="X28" s="19">
        <f t="shared" ref="X28" si="97">(X24*4)+(X25*3)+X26</f>
        <v>180</v>
      </c>
      <c r="Y28" s="19"/>
      <c r="Z28" s="19">
        <f t="shared" ref="Z28" si="98">(Z24*4)+(Z25*3)+Z26</f>
        <v>208</v>
      </c>
      <c r="AA28" s="19"/>
      <c r="AB28" s="19">
        <f t="shared" ref="AB28" si="99">(AB24*4)+(AB25*3)+AB26</f>
        <v>246</v>
      </c>
      <c r="AC28" s="19"/>
      <c r="AD28" s="19">
        <f t="shared" ref="AD28" si="100">(AD24*4)+(AD25*3)+AD26</f>
        <v>151</v>
      </c>
      <c r="AE28" s="19"/>
      <c r="AF28" s="19">
        <f t="shared" ref="AF28" si="101">(AF24*4)+(AF25*3)+AF26</f>
        <v>400</v>
      </c>
      <c r="AG28" s="19"/>
      <c r="AH28" s="19">
        <f t="shared" ref="AH28" si="102">(AH24*4)+(AH25*3)+AH26</f>
        <v>403</v>
      </c>
      <c r="AI28" s="19"/>
      <c r="AJ28" s="19">
        <f t="shared" ref="AJ28" si="103">(AJ24*4)+(AJ25*3)+AJ26</f>
        <v>368</v>
      </c>
      <c r="AK28" s="19"/>
      <c r="AL28" s="19">
        <f t="shared" ref="AL28" si="104">(AL24*4)+(AL25*3)+AL26</f>
        <v>287</v>
      </c>
      <c r="AM28" s="19"/>
      <c r="AN28" s="19">
        <f t="shared" ref="AN28" si="105">(AN24*4)+(AN25*3)+AN26</f>
        <v>0</v>
      </c>
      <c r="AO28" s="19"/>
      <c r="AP28" s="19">
        <f t="shared" ref="AP28" si="106">(AP24*4)+(AP25*3)+AP26</f>
        <v>0</v>
      </c>
      <c r="AQ28" s="19"/>
      <c r="AR28" s="19">
        <f t="shared" ref="AR28" si="107">(AR24*4)+(AR25*3)+AR26</f>
        <v>0</v>
      </c>
      <c r="AS28" s="19"/>
      <c r="AT28" s="19">
        <f t="shared" ref="AT28" si="108">(AT24*4)+(AT25*3)+AT26</f>
        <v>0</v>
      </c>
      <c r="AU28" s="19"/>
      <c r="AV28" s="19">
        <f t="shared" ref="AV28" si="109">(AV24*4)+(AV25*3)+AV26</f>
        <v>0</v>
      </c>
      <c r="AW28" s="19"/>
      <c r="AX28" s="19">
        <f t="shared" ref="AX28" si="110">(AX24*4)+(AX25*3)+AX26</f>
        <v>0</v>
      </c>
      <c r="AY28" s="19"/>
      <c r="AZ28" s="19">
        <f t="shared" ref="AZ28" si="111">(AZ24*4)+(AZ25*3)+AZ26</f>
        <v>0</v>
      </c>
      <c r="BA28" s="19"/>
      <c r="BB28" s="19">
        <f t="shared" ref="BB28" si="112">(BB24*4)+(BB25*3)+BB26</f>
        <v>0</v>
      </c>
      <c r="BC28" s="19"/>
      <c r="BD28" s="19">
        <f t="shared" ref="BD28" si="113">(BD24*4)+(BD25*3)+BD26</f>
        <v>0</v>
      </c>
      <c r="BE28" s="19"/>
      <c r="BF28" s="19">
        <f t="shared" ref="BF28" si="114">(BF24*4)+(BF25*3)+BF26</f>
        <v>0</v>
      </c>
      <c r="BG28" s="19"/>
      <c r="BH28" s="19">
        <f t="shared" ref="BH28" si="115">(BH24*4)+(BH25*3)+BH26</f>
        <v>0</v>
      </c>
      <c r="BI28" s="19"/>
      <c r="BJ28" s="19"/>
      <c r="BK28" s="19"/>
    </row>
    <row r="29" spans="1:63" x14ac:dyDescent="0.25">
      <c r="A29" s="17" t="s">
        <v>26</v>
      </c>
      <c r="B29" s="20">
        <v>828</v>
      </c>
      <c r="C29" s="20">
        <v>594</v>
      </c>
      <c r="D29" s="20">
        <f>C29</f>
        <v>594</v>
      </c>
      <c r="E29" s="20">
        <v>403</v>
      </c>
      <c r="F29" s="20">
        <v>1055</v>
      </c>
      <c r="G29" s="20">
        <v>543</v>
      </c>
      <c r="H29" s="20">
        <f>G29</f>
        <v>543</v>
      </c>
      <c r="I29" s="20"/>
      <c r="J29" s="20">
        <v>543</v>
      </c>
      <c r="K29" s="20">
        <v>466</v>
      </c>
      <c r="L29" s="20">
        <f>K29</f>
        <v>466</v>
      </c>
      <c r="M29" s="20">
        <v>215</v>
      </c>
      <c r="N29" s="20">
        <v>295</v>
      </c>
      <c r="O29" s="20">
        <v>187</v>
      </c>
      <c r="P29" s="20">
        <v>877</v>
      </c>
      <c r="Q29" s="20">
        <v>662</v>
      </c>
      <c r="R29" s="20">
        <v>663</v>
      </c>
      <c r="S29" s="20">
        <v>365</v>
      </c>
      <c r="T29" s="20">
        <v>1565</v>
      </c>
      <c r="U29" s="20">
        <v>1068</v>
      </c>
      <c r="V29" s="20">
        <f>U29</f>
        <v>1068</v>
      </c>
      <c r="W29" s="20">
        <v>681</v>
      </c>
      <c r="X29" s="20">
        <f>W29</f>
        <v>681</v>
      </c>
      <c r="Y29" s="20">
        <v>518</v>
      </c>
      <c r="Z29" s="20">
        <f>Y29</f>
        <v>518</v>
      </c>
      <c r="AA29" s="20">
        <v>303</v>
      </c>
      <c r="AB29" s="20">
        <v>3006</v>
      </c>
      <c r="AC29" s="20">
        <v>2758</v>
      </c>
      <c r="AD29" s="20">
        <f>AC29</f>
        <v>2758</v>
      </c>
      <c r="AE29" s="20">
        <v>2612</v>
      </c>
      <c r="AF29" s="20">
        <v>2562</v>
      </c>
      <c r="AG29" s="20">
        <v>2183</v>
      </c>
      <c r="AH29" s="20">
        <v>3783</v>
      </c>
      <c r="AI29" s="20">
        <v>3528</v>
      </c>
      <c r="AJ29" s="20">
        <v>1288</v>
      </c>
      <c r="AK29" s="20">
        <v>1814</v>
      </c>
      <c r="AL29" s="20">
        <f>AK29</f>
        <v>1814</v>
      </c>
      <c r="AM29" s="20">
        <v>1530</v>
      </c>
      <c r="AN29" s="20">
        <f>AM29</f>
        <v>1530</v>
      </c>
      <c r="AO29" s="20"/>
      <c r="AP29" s="20">
        <f>AO29</f>
        <v>0</v>
      </c>
      <c r="AQ29" s="20"/>
      <c r="AR29" s="20">
        <f>AQ29</f>
        <v>0</v>
      </c>
      <c r="AS29" s="20"/>
      <c r="AT29" s="20">
        <f>AS29</f>
        <v>0</v>
      </c>
      <c r="AU29" s="20"/>
      <c r="AV29" s="20">
        <f>AU29</f>
        <v>0</v>
      </c>
      <c r="AW29" s="20"/>
      <c r="AX29" s="20">
        <f>AW29</f>
        <v>0</v>
      </c>
      <c r="AY29" s="20"/>
      <c r="AZ29" s="20">
        <f>AY29</f>
        <v>0</v>
      </c>
      <c r="BA29" s="20"/>
      <c r="BB29" s="20">
        <f>BA29</f>
        <v>0</v>
      </c>
      <c r="BC29" s="20"/>
      <c r="BD29" s="20">
        <f>BC29</f>
        <v>0</v>
      </c>
      <c r="BE29" s="20"/>
      <c r="BF29" s="20">
        <f>BE29</f>
        <v>0</v>
      </c>
      <c r="BG29" s="20"/>
      <c r="BH29" s="20">
        <f>BG29</f>
        <v>0</v>
      </c>
      <c r="BI29" s="20"/>
      <c r="BJ29" s="20"/>
      <c r="BK29" s="20"/>
    </row>
    <row r="30" spans="1:63" x14ac:dyDescent="0.25">
      <c r="A30" s="17" t="s">
        <v>27</v>
      </c>
      <c r="B30" s="19">
        <f t="shared" ref="B30" si="116">B29-C29</f>
        <v>234</v>
      </c>
      <c r="C30" s="19"/>
      <c r="D30" s="19">
        <f t="shared" ref="D30" si="117">D29-E29</f>
        <v>191</v>
      </c>
      <c r="E30" s="19"/>
      <c r="F30" s="19">
        <f t="shared" ref="F30" si="118">F29-G29</f>
        <v>512</v>
      </c>
      <c r="G30" s="19"/>
      <c r="H30" s="19">
        <f t="shared" ref="H30" si="119">H29-I29</f>
        <v>543</v>
      </c>
      <c r="I30" s="19"/>
      <c r="J30" s="19">
        <f t="shared" ref="J30" si="120">J29-K29</f>
        <v>77</v>
      </c>
      <c r="K30" s="19"/>
      <c r="L30" s="19">
        <f t="shared" ref="L30" si="121">L29-M29</f>
        <v>251</v>
      </c>
      <c r="M30" s="19"/>
      <c r="N30" s="19">
        <f t="shared" ref="N30" si="122">N29-O29</f>
        <v>108</v>
      </c>
      <c r="O30" s="19"/>
      <c r="P30" s="19">
        <f t="shared" ref="P30" si="123">P29-Q29</f>
        <v>215</v>
      </c>
      <c r="Q30" s="19"/>
      <c r="R30" s="19">
        <f t="shared" ref="R30" si="124">R29-S29</f>
        <v>298</v>
      </c>
      <c r="S30" s="19"/>
      <c r="T30" s="19">
        <f t="shared" ref="T30" si="125">T29-U29</f>
        <v>497</v>
      </c>
      <c r="U30" s="19"/>
      <c r="V30" s="19">
        <f t="shared" ref="V30" si="126">V29-W29</f>
        <v>387</v>
      </c>
      <c r="W30" s="19"/>
      <c r="X30" s="19">
        <f t="shared" ref="X30" si="127">X29-Y29</f>
        <v>163</v>
      </c>
      <c r="Y30" s="19"/>
      <c r="Z30" s="19">
        <f t="shared" ref="Z30" si="128">Z29-AA29</f>
        <v>215</v>
      </c>
      <c r="AA30" s="19"/>
      <c r="AB30" s="19">
        <f t="shared" ref="AB30" si="129">AB29-AC29</f>
        <v>248</v>
      </c>
      <c r="AC30" s="19"/>
      <c r="AD30" s="19">
        <f t="shared" ref="AD30" si="130">AD29-AE29</f>
        <v>146</v>
      </c>
      <c r="AE30" s="19"/>
      <c r="AF30" s="19">
        <f t="shared" ref="AF30" si="131">AF29-AG29</f>
        <v>379</v>
      </c>
      <c r="AG30" s="19"/>
      <c r="AH30" s="19">
        <f t="shared" ref="AH30" si="132">AH29-AI29</f>
        <v>255</v>
      </c>
      <c r="AI30" s="19"/>
      <c r="AJ30" s="19">
        <f t="shared" ref="AJ30" si="133">AJ29-AK29</f>
        <v>-526</v>
      </c>
      <c r="AK30" s="19"/>
      <c r="AL30" s="19">
        <f t="shared" ref="AL30" si="134">AL29-AM29</f>
        <v>284</v>
      </c>
      <c r="AM30" s="19"/>
      <c r="AN30" s="19">
        <f t="shared" ref="AN30" si="135">AN29-AO29</f>
        <v>1530</v>
      </c>
      <c r="AO30" s="19"/>
      <c r="AP30" s="19">
        <f t="shared" ref="AP30" si="136">AP29-AQ29</f>
        <v>0</v>
      </c>
      <c r="AQ30" s="19"/>
      <c r="AR30" s="19">
        <f t="shared" ref="AR30" si="137">AR29-AS29</f>
        <v>0</v>
      </c>
      <c r="AS30" s="19"/>
      <c r="AT30" s="19">
        <f t="shared" ref="AT30" si="138">AT29-AU29</f>
        <v>0</v>
      </c>
      <c r="AU30" s="19"/>
      <c r="AV30" s="19">
        <f t="shared" ref="AV30" si="139">AV29-AW29</f>
        <v>0</v>
      </c>
      <c r="AW30" s="19"/>
      <c r="AX30" s="19">
        <f t="shared" ref="AX30" si="140">AX29-AY29</f>
        <v>0</v>
      </c>
      <c r="AY30" s="19"/>
      <c r="AZ30" s="19">
        <f t="shared" ref="AZ30" si="141">AZ29-BA29</f>
        <v>0</v>
      </c>
      <c r="BA30" s="19"/>
      <c r="BB30" s="19">
        <f t="shared" ref="BB30" si="142">BB29-BC29</f>
        <v>0</v>
      </c>
      <c r="BC30" s="19"/>
      <c r="BD30" s="19">
        <f t="shared" ref="BD30" si="143">BD29-BE29</f>
        <v>0</v>
      </c>
      <c r="BE30" s="19"/>
      <c r="BF30" s="19">
        <f t="shared" ref="BF30" si="144">BF29-BG29</f>
        <v>0</v>
      </c>
      <c r="BG30" s="19"/>
      <c r="BH30" s="19">
        <f t="shared" ref="BH30" si="145">BH29-BI29</f>
        <v>0</v>
      </c>
      <c r="BI30" s="19"/>
      <c r="BJ30" s="19"/>
      <c r="BK30" s="19"/>
    </row>
    <row r="31" spans="1:63" x14ac:dyDescent="0.25">
      <c r="A31" s="17" t="s">
        <v>28</v>
      </c>
      <c r="B31" s="19">
        <f t="shared" ref="B31:D31" si="146">B30-B28</f>
        <v>-2</v>
      </c>
      <c r="C31" s="19"/>
      <c r="D31" s="19">
        <f t="shared" si="146"/>
        <v>-17</v>
      </c>
      <c r="E31" s="19"/>
      <c r="F31" s="19">
        <f t="shared" ref="F31" si="147">F30-F28</f>
        <v>25</v>
      </c>
      <c r="G31" s="19"/>
      <c r="H31" s="19">
        <f t="shared" ref="H31" si="148">H30-H28</f>
        <v>543</v>
      </c>
      <c r="I31" s="19"/>
      <c r="J31" s="19">
        <f t="shared" ref="J31" si="149">J30-J28</f>
        <v>8</v>
      </c>
      <c r="K31" s="19"/>
      <c r="L31" s="19">
        <f t="shared" ref="L31" si="150">L30-L28</f>
        <v>-11</v>
      </c>
      <c r="M31" s="19"/>
      <c r="N31" s="19">
        <f t="shared" ref="N31" si="151">N30-N28</f>
        <v>-1</v>
      </c>
      <c r="O31" s="19"/>
      <c r="P31" s="19">
        <f t="shared" ref="P31" si="152">P30-P28</f>
        <v>-31</v>
      </c>
      <c r="Q31" s="19"/>
      <c r="R31" s="19">
        <f t="shared" ref="R31" si="153">R30-R28</f>
        <v>-5</v>
      </c>
      <c r="S31" s="19"/>
      <c r="T31" s="19">
        <f t="shared" ref="T31" si="154">T30-T28</f>
        <v>6</v>
      </c>
      <c r="U31" s="19"/>
      <c r="V31" s="19">
        <f t="shared" ref="V31" si="155">V30-V28</f>
        <v>-2</v>
      </c>
      <c r="W31" s="19"/>
      <c r="X31" s="19">
        <f t="shared" ref="X31" si="156">X30-X28</f>
        <v>-17</v>
      </c>
      <c r="Y31" s="19"/>
      <c r="Z31" s="19">
        <f t="shared" ref="Z31" si="157">Z30-Z28</f>
        <v>7</v>
      </c>
      <c r="AA31" s="19"/>
      <c r="AB31" s="19">
        <f t="shared" ref="AB31" si="158">AB30-AB28</f>
        <v>2</v>
      </c>
      <c r="AC31" s="19"/>
      <c r="AD31" s="19">
        <f t="shared" ref="AD31" si="159">AD30-AD28</f>
        <v>-5</v>
      </c>
      <c r="AE31" s="19"/>
      <c r="AF31" s="19">
        <f t="shared" ref="AF31" si="160">AF30-AF28</f>
        <v>-21</v>
      </c>
      <c r="AG31" s="19"/>
      <c r="AH31" s="19">
        <f t="shared" ref="AH31" si="161">AH30-AH28</f>
        <v>-148</v>
      </c>
      <c r="AI31" s="19"/>
      <c r="AJ31" s="19">
        <f t="shared" ref="AJ31" si="162">AJ30-AJ28</f>
        <v>-894</v>
      </c>
      <c r="AK31" s="19"/>
      <c r="AL31" s="19">
        <f t="shared" ref="AL31" si="163">AL30-AL28</f>
        <v>-3</v>
      </c>
      <c r="AM31" s="19"/>
      <c r="AN31" s="19">
        <f t="shared" ref="AN31" si="164">AN30-AN28</f>
        <v>1530</v>
      </c>
      <c r="AO31" s="19"/>
      <c r="AP31" s="19">
        <f t="shared" ref="AP31" si="165">AP30-AP28</f>
        <v>0</v>
      </c>
      <c r="AQ31" s="19"/>
      <c r="AR31" s="19">
        <f t="shared" ref="AR31" si="166">AR30-AR28</f>
        <v>0</v>
      </c>
      <c r="AS31" s="19"/>
      <c r="AT31" s="19">
        <f t="shared" ref="AT31" si="167">AT30-AT28</f>
        <v>0</v>
      </c>
      <c r="AU31" s="19"/>
      <c r="AV31" s="19">
        <f t="shared" ref="AV31" si="168">AV30-AV28</f>
        <v>0</v>
      </c>
      <c r="AW31" s="19"/>
      <c r="AX31" s="19">
        <f t="shared" ref="AX31" si="169">AX30-AX28</f>
        <v>0</v>
      </c>
      <c r="AY31" s="19"/>
      <c r="AZ31" s="19">
        <f t="shared" ref="AZ31" si="170">AZ30-AZ28</f>
        <v>0</v>
      </c>
      <c r="BA31" s="19"/>
      <c r="BB31" s="19">
        <f t="shared" ref="BB31" si="171">BB30-BB28</f>
        <v>0</v>
      </c>
      <c r="BC31" s="19"/>
      <c r="BD31" s="19">
        <f t="shared" ref="BD31" si="172">BD30-BD28</f>
        <v>0</v>
      </c>
      <c r="BE31" s="19"/>
      <c r="BF31" s="19">
        <f t="shared" ref="BF31" si="173">BF30-BF28</f>
        <v>0</v>
      </c>
      <c r="BG31" s="19"/>
      <c r="BH31" s="19">
        <f t="shared" ref="BH31" si="174">BH30-BH28</f>
        <v>0</v>
      </c>
      <c r="BI31" s="19"/>
      <c r="BJ31" s="19"/>
      <c r="BK31" s="19"/>
    </row>
    <row r="32" spans="1:63" ht="30" customHeight="1" x14ac:dyDescent="0.25">
      <c r="A32" s="21" t="s">
        <v>29</v>
      </c>
      <c r="B32" s="14" t="s">
        <v>29</v>
      </c>
      <c r="C32" s="14"/>
      <c r="D32" s="14" t="s">
        <v>29</v>
      </c>
      <c r="E32" s="14"/>
      <c r="F32" s="14" t="s">
        <v>29</v>
      </c>
      <c r="G32" s="14"/>
      <c r="H32" s="14" t="s">
        <v>29</v>
      </c>
      <c r="I32" s="14"/>
      <c r="J32" s="14" t="s">
        <v>29</v>
      </c>
      <c r="K32" s="14"/>
      <c r="L32" s="14" t="s">
        <v>29</v>
      </c>
      <c r="M32" s="14"/>
      <c r="N32" s="14" t="s">
        <v>29</v>
      </c>
      <c r="O32" s="14"/>
      <c r="P32" s="14" t="s">
        <v>29</v>
      </c>
      <c r="Q32" s="14"/>
      <c r="R32" s="14" t="s">
        <v>29</v>
      </c>
      <c r="S32" s="14"/>
      <c r="T32" s="14" t="s">
        <v>29</v>
      </c>
      <c r="U32" s="14"/>
      <c r="V32" s="14" t="s">
        <v>29</v>
      </c>
      <c r="W32" s="14"/>
      <c r="X32" s="14" t="s">
        <v>29</v>
      </c>
      <c r="Y32" s="14"/>
      <c r="Z32" s="14" t="s">
        <v>29</v>
      </c>
      <c r="AA32" s="14"/>
      <c r="AB32" s="14" t="s">
        <v>29</v>
      </c>
      <c r="AC32" s="14"/>
      <c r="AD32" s="14" t="s">
        <v>29</v>
      </c>
      <c r="AE32" s="14"/>
      <c r="AF32" s="14" t="s">
        <v>29</v>
      </c>
      <c r="AG32" s="14"/>
      <c r="AH32" s="14" t="s">
        <v>29</v>
      </c>
      <c r="AI32" s="14"/>
      <c r="AJ32" s="14" t="s">
        <v>29</v>
      </c>
      <c r="AK32" s="14"/>
      <c r="AL32" s="14" t="s">
        <v>29</v>
      </c>
      <c r="AM32" s="14"/>
      <c r="AN32" s="14" t="s">
        <v>29</v>
      </c>
      <c r="AO32" s="14"/>
      <c r="AP32" s="14" t="s">
        <v>29</v>
      </c>
      <c r="AQ32" s="14"/>
      <c r="AR32" s="14" t="s">
        <v>29</v>
      </c>
      <c r="AS32" s="14"/>
      <c r="AT32" s="14" t="s">
        <v>29</v>
      </c>
      <c r="AU32" s="14"/>
      <c r="AV32" s="14" t="s">
        <v>29</v>
      </c>
      <c r="AW32" s="14"/>
      <c r="AX32" s="14" t="s">
        <v>29</v>
      </c>
      <c r="AY32" s="14"/>
      <c r="AZ32" s="14" t="s">
        <v>29</v>
      </c>
      <c r="BA32" s="14"/>
      <c r="BB32" s="14" t="s">
        <v>29</v>
      </c>
      <c r="BC32" s="14"/>
      <c r="BD32" s="14" t="s">
        <v>29</v>
      </c>
      <c r="BE32" s="14"/>
      <c r="BF32" s="14" t="s">
        <v>29</v>
      </c>
      <c r="BG32" s="14"/>
      <c r="BH32" s="14" t="s">
        <v>29</v>
      </c>
      <c r="BI32" s="14"/>
      <c r="BJ32" s="14"/>
      <c r="BK32" s="14"/>
    </row>
    <row r="33" spans="1:63" x14ac:dyDescent="0.25">
      <c r="A33" s="22" t="s">
        <v>30</v>
      </c>
      <c r="B33" s="23"/>
      <c r="C33" s="16"/>
      <c r="D33" s="23"/>
      <c r="E33" s="16"/>
      <c r="F33" s="23"/>
      <c r="G33" s="16"/>
      <c r="H33" s="23"/>
      <c r="I33" s="16"/>
      <c r="J33" s="23"/>
      <c r="K33" s="16"/>
      <c r="L33" s="23"/>
      <c r="M33" s="16"/>
      <c r="N33" s="23"/>
      <c r="O33" s="16"/>
      <c r="P33" s="23"/>
      <c r="Q33" s="16"/>
      <c r="R33" s="23"/>
      <c r="S33" s="16"/>
      <c r="T33" s="23"/>
      <c r="U33" s="16"/>
      <c r="V33" s="23"/>
      <c r="W33" s="16"/>
      <c r="X33" s="23"/>
      <c r="Y33" s="16"/>
      <c r="Z33" s="23"/>
      <c r="AA33" s="16"/>
      <c r="AB33" s="23"/>
      <c r="AC33" s="16"/>
      <c r="AD33" s="23"/>
      <c r="AE33" s="16"/>
      <c r="AF33" s="23"/>
      <c r="AG33" s="16"/>
      <c r="AH33" s="23"/>
      <c r="AI33" s="16"/>
      <c r="AJ33" s="23"/>
      <c r="AK33" s="16"/>
      <c r="AL33" s="23"/>
      <c r="AM33" s="16"/>
      <c r="AN33" s="23"/>
      <c r="AO33" s="16"/>
      <c r="AP33" s="23"/>
      <c r="AQ33" s="16"/>
      <c r="AR33" s="23"/>
      <c r="AS33" s="16"/>
      <c r="AT33" s="23"/>
      <c r="AU33" s="16"/>
      <c r="AV33" s="23"/>
      <c r="AW33" s="16"/>
      <c r="AX33" s="23"/>
      <c r="AY33" s="16"/>
      <c r="AZ33" s="23"/>
      <c r="BA33" s="16"/>
      <c r="BB33" s="23"/>
      <c r="BC33" s="16"/>
      <c r="BD33" s="23"/>
      <c r="BE33" s="16"/>
      <c r="BF33" s="23"/>
      <c r="BG33" s="16"/>
      <c r="BH33" s="23"/>
      <c r="BI33" s="16"/>
      <c r="BJ33" s="23"/>
      <c r="BK33" s="16"/>
    </row>
    <row r="34" spans="1:63" x14ac:dyDescent="0.25">
      <c r="A34" s="9" t="s">
        <v>31</v>
      </c>
      <c r="B34" s="23">
        <v>1</v>
      </c>
      <c r="C34" s="16">
        <v>300</v>
      </c>
      <c r="D34" s="23"/>
      <c r="E34" s="16"/>
      <c r="F34" s="23"/>
      <c r="G34" s="16"/>
      <c r="H34" s="23"/>
      <c r="I34" s="16"/>
      <c r="J34" s="23"/>
      <c r="K34" s="16"/>
      <c r="L34" s="23"/>
      <c r="M34" s="16"/>
      <c r="N34" s="23"/>
      <c r="O34" s="16"/>
      <c r="P34" s="23"/>
      <c r="Q34" s="16"/>
      <c r="R34" s="23"/>
      <c r="S34" s="16"/>
      <c r="T34" s="23"/>
      <c r="U34" s="16"/>
      <c r="V34" s="23"/>
      <c r="W34" s="16"/>
      <c r="X34" s="23"/>
      <c r="Y34" s="16"/>
      <c r="Z34" s="23"/>
      <c r="AA34" s="16"/>
      <c r="AB34" s="23"/>
      <c r="AC34" s="16"/>
      <c r="AD34" s="23"/>
      <c r="AE34" s="16"/>
      <c r="AF34" s="23"/>
      <c r="AG34" s="16"/>
      <c r="AH34" s="23"/>
      <c r="AI34" s="16"/>
      <c r="AJ34" s="23"/>
      <c r="AK34" s="16"/>
      <c r="AL34" s="23"/>
      <c r="AM34" s="16"/>
      <c r="AN34" s="23"/>
      <c r="AO34" s="16"/>
      <c r="AP34" s="23"/>
      <c r="AQ34" s="16"/>
      <c r="AR34" s="23"/>
      <c r="AS34" s="16"/>
      <c r="AT34" s="23"/>
      <c r="AU34" s="16"/>
      <c r="AV34" s="23"/>
      <c r="AW34" s="16"/>
      <c r="AX34" s="23"/>
      <c r="AY34" s="16"/>
      <c r="AZ34" s="23"/>
      <c r="BA34" s="16"/>
      <c r="BB34" s="23"/>
      <c r="BC34" s="16"/>
      <c r="BD34" s="23"/>
      <c r="BE34" s="16"/>
      <c r="BF34" s="23"/>
      <c r="BG34" s="16"/>
      <c r="BH34" s="23"/>
      <c r="BI34" s="16"/>
      <c r="BJ34" s="23"/>
      <c r="BK34" s="16"/>
    </row>
    <row r="35" spans="1:63" x14ac:dyDescent="0.25">
      <c r="A35" s="9" t="s">
        <v>32</v>
      </c>
      <c r="B35" s="23"/>
      <c r="C35" s="16"/>
      <c r="D35" s="23"/>
      <c r="E35" s="16"/>
      <c r="F35" s="23"/>
      <c r="G35" s="16"/>
      <c r="H35" s="23"/>
      <c r="I35" s="16"/>
      <c r="J35" s="23"/>
      <c r="K35" s="16"/>
      <c r="L35" s="23"/>
      <c r="M35" s="16"/>
      <c r="N35" s="23"/>
      <c r="O35" s="16"/>
      <c r="P35" s="23"/>
      <c r="Q35" s="16"/>
      <c r="R35" s="23"/>
      <c r="S35" s="16"/>
      <c r="T35" s="23"/>
      <c r="U35" s="16"/>
      <c r="V35" s="23"/>
      <c r="W35" s="16"/>
      <c r="X35" s="23"/>
      <c r="Y35" s="16"/>
      <c r="Z35" s="23"/>
      <c r="AA35" s="16"/>
      <c r="AB35" s="23"/>
      <c r="AC35" s="16"/>
      <c r="AD35" s="23"/>
      <c r="AE35" s="16"/>
      <c r="AF35" s="23"/>
      <c r="AG35" s="16"/>
      <c r="AH35" s="23"/>
      <c r="AI35" s="16"/>
      <c r="AJ35" s="23"/>
      <c r="AK35" s="16"/>
      <c r="AL35" s="23"/>
      <c r="AM35" s="16"/>
      <c r="AN35" s="23"/>
      <c r="AO35" s="16"/>
      <c r="AP35" s="23"/>
      <c r="AQ35" s="16"/>
      <c r="AR35" s="23"/>
      <c r="AS35" s="16"/>
      <c r="AT35" s="23"/>
      <c r="AU35" s="16"/>
      <c r="AV35" s="23"/>
      <c r="AW35" s="16"/>
      <c r="AX35" s="23"/>
      <c r="AY35" s="16"/>
      <c r="AZ35" s="23"/>
      <c r="BA35" s="16"/>
      <c r="BB35" s="23"/>
      <c r="BC35" s="16"/>
      <c r="BD35" s="23"/>
      <c r="BE35" s="16"/>
      <c r="BF35" s="23"/>
      <c r="BG35" s="16"/>
      <c r="BH35" s="23"/>
      <c r="BI35" s="16"/>
      <c r="BJ35" s="23"/>
      <c r="BK35" s="16"/>
    </row>
    <row r="36" spans="1:63" x14ac:dyDescent="0.25">
      <c r="A36" s="9" t="s">
        <v>33</v>
      </c>
      <c r="B36" s="23"/>
      <c r="C36" s="16"/>
      <c r="D36" s="23"/>
      <c r="E36" s="16"/>
      <c r="F36" s="23"/>
      <c r="G36" s="16"/>
      <c r="H36" s="23"/>
      <c r="I36" s="16"/>
      <c r="J36" s="23"/>
      <c r="K36" s="16"/>
      <c r="L36" s="23"/>
      <c r="M36" s="16"/>
      <c r="N36" s="23"/>
      <c r="O36" s="16"/>
      <c r="P36" s="23"/>
      <c r="Q36" s="16"/>
      <c r="R36" s="23"/>
      <c r="S36" s="16"/>
      <c r="T36" s="23"/>
      <c r="U36" s="16"/>
      <c r="V36" s="23"/>
      <c r="W36" s="16"/>
      <c r="X36" s="23"/>
      <c r="Y36" s="16"/>
      <c r="Z36" s="23"/>
      <c r="AA36" s="16"/>
      <c r="AB36" s="23"/>
      <c r="AC36" s="16"/>
      <c r="AD36" s="23"/>
      <c r="AE36" s="16"/>
      <c r="AF36" s="23"/>
      <c r="AG36" s="16"/>
      <c r="AH36" s="23"/>
      <c r="AI36" s="16"/>
      <c r="AJ36" s="23"/>
      <c r="AK36" s="16"/>
      <c r="AL36" s="23"/>
      <c r="AM36" s="16"/>
      <c r="AN36" s="23"/>
      <c r="AO36" s="16"/>
      <c r="AP36" s="23"/>
      <c r="AQ36" s="16"/>
      <c r="AR36" s="23"/>
      <c r="AS36" s="16"/>
      <c r="AT36" s="23"/>
      <c r="AU36" s="16"/>
      <c r="AV36" s="23"/>
      <c r="AW36" s="16"/>
      <c r="AX36" s="23"/>
      <c r="AY36" s="16"/>
      <c r="AZ36" s="23"/>
      <c r="BA36" s="16"/>
      <c r="BB36" s="23"/>
      <c r="BC36" s="16"/>
      <c r="BD36" s="23"/>
      <c r="BE36" s="16"/>
      <c r="BF36" s="23"/>
      <c r="BG36" s="16"/>
      <c r="BH36" s="23"/>
      <c r="BI36" s="16"/>
      <c r="BJ36" s="23"/>
      <c r="BK36" s="16"/>
    </row>
    <row r="37" spans="1:63" x14ac:dyDescent="0.25">
      <c r="A37" s="9" t="s">
        <v>34</v>
      </c>
      <c r="B37" s="23"/>
      <c r="C37" s="16"/>
      <c r="D37" s="23"/>
      <c r="E37" s="16"/>
      <c r="F37" s="23"/>
      <c r="G37" s="16"/>
      <c r="H37" s="23"/>
      <c r="I37" s="16"/>
      <c r="J37" s="23"/>
      <c r="K37" s="16"/>
      <c r="L37" s="23"/>
      <c r="M37" s="16"/>
      <c r="N37" s="23"/>
      <c r="O37" s="16"/>
      <c r="P37" s="23"/>
      <c r="Q37" s="16"/>
      <c r="R37" s="23"/>
      <c r="S37" s="16"/>
      <c r="T37" s="23"/>
      <c r="U37" s="16"/>
      <c r="V37" s="23"/>
      <c r="W37" s="16"/>
      <c r="X37" s="23"/>
      <c r="Y37" s="16"/>
      <c r="Z37" s="23"/>
      <c r="AA37" s="16"/>
      <c r="AB37" s="23"/>
      <c r="AC37" s="16"/>
      <c r="AD37" s="23"/>
      <c r="AE37" s="16"/>
      <c r="AF37" s="23"/>
      <c r="AG37" s="16"/>
      <c r="AH37" s="23"/>
      <c r="AI37" s="16"/>
      <c r="AJ37" s="23"/>
      <c r="AK37" s="16"/>
      <c r="AL37" s="23"/>
      <c r="AM37" s="16"/>
      <c r="AN37" s="23"/>
      <c r="AO37" s="16"/>
      <c r="AP37" s="23"/>
      <c r="AQ37" s="16"/>
      <c r="AR37" s="23"/>
      <c r="AS37" s="16"/>
      <c r="AT37" s="23"/>
      <c r="AU37" s="16"/>
      <c r="AV37" s="23"/>
      <c r="AW37" s="16"/>
      <c r="AX37" s="23"/>
      <c r="AY37" s="16"/>
      <c r="AZ37" s="23"/>
      <c r="BA37" s="16"/>
      <c r="BB37" s="23"/>
      <c r="BC37" s="16"/>
      <c r="BD37" s="23"/>
      <c r="BE37" s="16"/>
      <c r="BF37" s="23"/>
      <c r="BG37" s="16"/>
      <c r="BH37" s="23"/>
      <c r="BI37" s="16"/>
      <c r="BJ37" s="23"/>
      <c r="BK37" s="16"/>
    </row>
    <row r="38" spans="1:63" x14ac:dyDescent="0.25">
      <c r="A38" s="9" t="s">
        <v>35</v>
      </c>
      <c r="B38" s="23"/>
      <c r="C38" s="16"/>
      <c r="D38" s="23"/>
      <c r="E38" s="16"/>
      <c r="F38" s="23"/>
      <c r="G38" s="16"/>
      <c r="H38" s="23"/>
      <c r="I38" s="16"/>
      <c r="J38" s="23"/>
      <c r="K38" s="16"/>
      <c r="L38" s="23"/>
      <c r="M38" s="16"/>
      <c r="N38" s="23"/>
      <c r="O38" s="16"/>
      <c r="P38" s="23"/>
      <c r="Q38" s="16"/>
      <c r="R38" s="23"/>
      <c r="S38" s="16"/>
      <c r="T38" s="23"/>
      <c r="U38" s="16"/>
      <c r="V38" s="23"/>
      <c r="W38" s="16"/>
      <c r="X38" s="23"/>
      <c r="Y38" s="16"/>
      <c r="Z38" s="23"/>
      <c r="AA38" s="16"/>
      <c r="AB38" s="23"/>
      <c r="AC38" s="16"/>
      <c r="AD38" s="23"/>
      <c r="AE38" s="16"/>
      <c r="AF38" s="23"/>
      <c r="AG38" s="16"/>
      <c r="AH38" s="23"/>
      <c r="AI38" s="16"/>
      <c r="AJ38" s="23"/>
      <c r="AK38" s="16"/>
      <c r="AL38" s="23"/>
      <c r="AM38" s="16"/>
      <c r="AN38" s="23"/>
      <c r="AO38" s="16"/>
      <c r="AP38" s="23"/>
      <c r="AQ38" s="16"/>
      <c r="AR38" s="23"/>
      <c r="AS38" s="16"/>
      <c r="AT38" s="23"/>
      <c r="AU38" s="16"/>
      <c r="AV38" s="23"/>
      <c r="AW38" s="16"/>
      <c r="AX38" s="23"/>
      <c r="AY38" s="16"/>
      <c r="AZ38" s="23"/>
      <c r="BA38" s="16"/>
      <c r="BB38" s="23"/>
      <c r="BC38" s="16"/>
      <c r="BD38" s="23"/>
      <c r="BE38" s="16"/>
      <c r="BF38" s="23"/>
      <c r="BG38" s="16"/>
      <c r="BH38" s="23"/>
      <c r="BI38" s="16"/>
      <c r="BJ38" s="23"/>
      <c r="BK38" s="16"/>
    </row>
    <row r="39" spans="1:63" x14ac:dyDescent="0.25">
      <c r="A39" s="9" t="s">
        <v>36</v>
      </c>
      <c r="B39" s="23"/>
      <c r="C39" s="16"/>
      <c r="D39" s="23"/>
      <c r="E39" s="16"/>
      <c r="F39" s="23"/>
      <c r="G39" s="16"/>
      <c r="H39" s="23"/>
      <c r="I39" s="16"/>
      <c r="J39" s="23"/>
      <c r="K39" s="16"/>
      <c r="L39" s="23"/>
      <c r="M39" s="16"/>
      <c r="N39" s="23"/>
      <c r="O39" s="16"/>
      <c r="P39" s="23"/>
      <c r="Q39" s="16"/>
      <c r="R39" s="23"/>
      <c r="S39" s="16"/>
      <c r="T39" s="23"/>
      <c r="U39" s="16"/>
      <c r="V39" s="23"/>
      <c r="W39" s="16"/>
      <c r="X39" s="23"/>
      <c r="Y39" s="16"/>
      <c r="Z39" s="23"/>
      <c r="AA39" s="16"/>
      <c r="AB39" s="23"/>
      <c r="AC39" s="16"/>
      <c r="AD39" s="23"/>
      <c r="AE39" s="16"/>
      <c r="AF39" s="23"/>
      <c r="AG39" s="16"/>
      <c r="AH39" s="23"/>
      <c r="AI39" s="16"/>
      <c r="AJ39" s="23"/>
      <c r="AK39" s="16"/>
      <c r="AL39" s="23"/>
      <c r="AM39" s="16"/>
      <c r="AN39" s="23"/>
      <c r="AO39" s="16"/>
      <c r="AP39" s="23"/>
      <c r="AQ39" s="16"/>
      <c r="AR39" s="23"/>
      <c r="AS39" s="16"/>
      <c r="AT39" s="23"/>
      <c r="AU39" s="16"/>
      <c r="AV39" s="23"/>
      <c r="AW39" s="16"/>
      <c r="AX39" s="23"/>
      <c r="AY39" s="16"/>
      <c r="AZ39" s="23"/>
      <c r="BA39" s="16"/>
      <c r="BB39" s="23"/>
      <c r="BC39" s="16"/>
      <c r="BD39" s="23"/>
      <c r="BE39" s="16"/>
      <c r="BF39" s="23"/>
      <c r="BG39" s="16"/>
      <c r="BH39" s="23"/>
      <c r="BI39" s="16"/>
      <c r="BJ39" s="23"/>
      <c r="BK39" s="16"/>
    </row>
    <row r="40" spans="1:63" x14ac:dyDescent="0.25">
      <c r="A40" s="9" t="s">
        <v>37</v>
      </c>
      <c r="B40" s="23"/>
      <c r="C40" s="16"/>
      <c r="D40" s="23"/>
      <c r="E40" s="16"/>
      <c r="F40" s="23"/>
      <c r="G40" s="16"/>
      <c r="H40" s="23"/>
      <c r="I40" s="16"/>
      <c r="J40" s="23"/>
      <c r="K40" s="16"/>
      <c r="L40" s="23"/>
      <c r="M40" s="16"/>
      <c r="N40" s="23"/>
      <c r="O40" s="16"/>
      <c r="P40" s="23"/>
      <c r="Q40" s="16"/>
      <c r="R40" s="23"/>
      <c r="S40" s="16"/>
      <c r="T40" s="23"/>
      <c r="U40" s="16"/>
      <c r="V40" s="23"/>
      <c r="W40" s="16"/>
      <c r="X40" s="23"/>
      <c r="Y40" s="16"/>
      <c r="Z40" s="23"/>
      <c r="AA40" s="16"/>
      <c r="AB40" s="23"/>
      <c r="AC40" s="16"/>
      <c r="AD40" s="23"/>
      <c r="AE40" s="16"/>
      <c r="AF40" s="23"/>
      <c r="AG40" s="16"/>
      <c r="AH40" s="23"/>
      <c r="AI40" s="16"/>
      <c r="AJ40" s="23"/>
      <c r="AK40" s="16"/>
      <c r="AL40" s="23"/>
      <c r="AM40" s="16"/>
      <c r="AN40" s="23"/>
      <c r="AO40" s="16"/>
      <c r="AP40" s="23"/>
      <c r="AQ40" s="16"/>
      <c r="AR40" s="23"/>
      <c r="AS40" s="16"/>
      <c r="AT40" s="23"/>
      <c r="AU40" s="16"/>
      <c r="AV40" s="23"/>
      <c r="AW40" s="16"/>
      <c r="AX40" s="23"/>
      <c r="AY40" s="16"/>
      <c r="AZ40" s="23"/>
      <c r="BA40" s="16"/>
      <c r="BB40" s="23"/>
      <c r="BC40" s="16"/>
      <c r="BD40" s="23"/>
      <c r="BE40" s="16"/>
      <c r="BF40" s="23"/>
      <c r="BG40" s="16"/>
      <c r="BH40" s="23"/>
      <c r="BI40" s="16"/>
      <c r="BJ40" s="23"/>
      <c r="BK40" s="16"/>
    </row>
    <row r="41" spans="1:63" x14ac:dyDescent="0.25">
      <c r="A41" s="9" t="s">
        <v>38</v>
      </c>
      <c r="B41" s="23">
        <v>2</v>
      </c>
      <c r="C41" s="16">
        <v>1300</v>
      </c>
      <c r="D41" s="23"/>
      <c r="E41" s="16"/>
      <c r="F41" s="23"/>
      <c r="G41" s="16"/>
      <c r="H41" s="23"/>
      <c r="I41" s="16"/>
      <c r="J41" s="23"/>
      <c r="K41" s="16"/>
      <c r="L41" s="23"/>
      <c r="M41" s="16"/>
      <c r="N41" s="23"/>
      <c r="O41" s="16"/>
      <c r="P41" s="23"/>
      <c r="Q41" s="16"/>
      <c r="R41" s="23"/>
      <c r="S41" s="16"/>
      <c r="T41" s="23"/>
      <c r="U41" s="16"/>
      <c r="V41" s="23"/>
      <c r="W41" s="16"/>
      <c r="X41" s="23"/>
      <c r="Y41" s="16"/>
      <c r="Z41" s="23"/>
      <c r="AA41" s="16"/>
      <c r="AB41" s="23"/>
      <c r="AC41" s="16"/>
      <c r="AD41" s="23"/>
      <c r="AE41" s="16"/>
      <c r="AF41" s="23"/>
      <c r="AG41" s="16"/>
      <c r="AH41" s="23"/>
      <c r="AI41" s="16"/>
      <c r="AJ41" s="23"/>
      <c r="AK41" s="16"/>
      <c r="AL41" s="23"/>
      <c r="AM41" s="16"/>
      <c r="AN41" s="23"/>
      <c r="AO41" s="16"/>
      <c r="AP41" s="23"/>
      <c r="AQ41" s="16"/>
      <c r="AR41" s="23"/>
      <c r="AS41" s="16"/>
      <c r="AT41" s="23"/>
      <c r="AU41" s="16"/>
      <c r="AV41" s="23"/>
      <c r="AW41" s="16"/>
      <c r="AX41" s="23"/>
      <c r="AY41" s="16"/>
      <c r="AZ41" s="23"/>
      <c r="BA41" s="16"/>
      <c r="BB41" s="23"/>
      <c r="BC41" s="16"/>
      <c r="BD41" s="23"/>
      <c r="BE41" s="16"/>
      <c r="BF41" s="23"/>
      <c r="BG41" s="16"/>
      <c r="BH41" s="23"/>
      <c r="BI41" s="16"/>
      <c r="BJ41" s="23"/>
      <c r="BK41" s="16"/>
    </row>
    <row r="42" spans="1:63" x14ac:dyDescent="0.25">
      <c r="A42" s="9" t="s">
        <v>39</v>
      </c>
      <c r="B42" s="23"/>
      <c r="C42" s="16"/>
      <c r="D42" s="23"/>
      <c r="E42" s="16"/>
      <c r="F42" s="23"/>
      <c r="G42" s="16"/>
      <c r="H42" s="23"/>
      <c r="I42" s="16"/>
      <c r="J42" s="23"/>
      <c r="K42" s="16"/>
      <c r="L42" s="23"/>
      <c r="M42" s="16"/>
      <c r="N42" s="23"/>
      <c r="O42" s="16"/>
      <c r="P42" s="23"/>
      <c r="Q42" s="16"/>
      <c r="R42" s="23"/>
      <c r="S42" s="16"/>
      <c r="T42" s="23"/>
      <c r="U42" s="16"/>
      <c r="V42" s="23"/>
      <c r="W42" s="16"/>
      <c r="X42" s="23"/>
      <c r="Y42" s="16"/>
      <c r="Z42" s="23"/>
      <c r="AA42" s="16"/>
      <c r="AB42" s="23"/>
      <c r="AC42" s="16"/>
      <c r="AD42" s="23"/>
      <c r="AE42" s="16"/>
      <c r="AF42" s="23"/>
      <c r="AG42" s="16"/>
      <c r="AH42" s="23"/>
      <c r="AI42" s="16"/>
      <c r="AJ42" s="23"/>
      <c r="AK42" s="16"/>
      <c r="AL42" s="23"/>
      <c r="AM42" s="16"/>
      <c r="AN42" s="23"/>
      <c r="AO42" s="16"/>
      <c r="AP42" s="23"/>
      <c r="AQ42" s="16"/>
      <c r="AR42" s="23"/>
      <c r="AS42" s="16"/>
      <c r="AT42" s="23"/>
      <c r="AU42" s="16"/>
      <c r="AV42" s="23"/>
      <c r="AW42" s="16"/>
      <c r="AX42" s="23"/>
      <c r="AY42" s="16"/>
      <c r="AZ42" s="23"/>
      <c r="BA42" s="16"/>
      <c r="BB42" s="23"/>
      <c r="BC42" s="16"/>
      <c r="BD42" s="23"/>
      <c r="BE42" s="16"/>
      <c r="BF42" s="23"/>
      <c r="BG42" s="16"/>
      <c r="BH42" s="23"/>
      <c r="BI42" s="16"/>
      <c r="BJ42" s="23"/>
      <c r="BK42" s="16"/>
    </row>
    <row r="43" spans="1:63" x14ac:dyDescent="0.25">
      <c r="A43" s="9" t="s">
        <v>40</v>
      </c>
      <c r="B43" s="23"/>
      <c r="C43" s="16"/>
      <c r="D43" s="23"/>
      <c r="E43" s="16"/>
      <c r="F43" s="23"/>
      <c r="G43" s="16"/>
      <c r="H43" s="23"/>
      <c r="I43" s="16"/>
      <c r="J43" s="23"/>
      <c r="K43" s="16"/>
      <c r="L43" s="23"/>
      <c r="M43" s="16"/>
      <c r="N43" s="23"/>
      <c r="O43" s="16"/>
      <c r="P43" s="23"/>
      <c r="Q43" s="16"/>
      <c r="R43" s="23"/>
      <c r="S43" s="16"/>
      <c r="T43" s="23"/>
      <c r="U43" s="16"/>
      <c r="V43" s="23"/>
      <c r="W43" s="16"/>
      <c r="X43" s="23"/>
      <c r="Y43" s="16"/>
      <c r="Z43" s="23"/>
      <c r="AA43" s="16"/>
      <c r="AB43" s="23"/>
      <c r="AC43" s="16"/>
      <c r="AD43" s="23"/>
      <c r="AE43" s="16"/>
      <c r="AF43" s="23"/>
      <c r="AG43" s="16"/>
      <c r="AH43" s="23"/>
      <c r="AI43" s="16"/>
      <c r="AJ43" s="23"/>
      <c r="AK43" s="16"/>
      <c r="AL43" s="23"/>
      <c r="AM43" s="16"/>
      <c r="AN43" s="23"/>
      <c r="AO43" s="16"/>
      <c r="AP43" s="23"/>
      <c r="AQ43" s="16"/>
      <c r="AR43" s="23"/>
      <c r="AS43" s="16"/>
      <c r="AT43" s="23"/>
      <c r="AU43" s="16"/>
      <c r="AV43" s="23"/>
      <c r="AW43" s="16"/>
      <c r="AX43" s="23"/>
      <c r="AY43" s="16"/>
      <c r="AZ43" s="23"/>
      <c r="BA43" s="16"/>
      <c r="BB43" s="23"/>
      <c r="BC43" s="16"/>
      <c r="BD43" s="23"/>
      <c r="BE43" s="16"/>
      <c r="BF43" s="23"/>
      <c r="BG43" s="16"/>
      <c r="BH43" s="23"/>
      <c r="BI43" s="16"/>
      <c r="BJ43" s="23"/>
      <c r="BK43" s="16"/>
    </row>
    <row r="44" spans="1:63" x14ac:dyDescent="0.25">
      <c r="A44" s="6" t="s">
        <v>41</v>
      </c>
      <c r="B44" s="23">
        <v>1</v>
      </c>
      <c r="C44" s="16">
        <v>1100</v>
      </c>
      <c r="D44" s="23"/>
      <c r="E44" s="16"/>
      <c r="F44" s="23"/>
      <c r="G44" s="16"/>
      <c r="H44" s="23"/>
      <c r="I44" s="16"/>
      <c r="J44" s="23"/>
      <c r="K44" s="16"/>
      <c r="L44" s="23"/>
      <c r="M44" s="16"/>
      <c r="N44" s="23"/>
      <c r="O44" s="16"/>
      <c r="P44" s="23"/>
      <c r="Q44" s="16"/>
      <c r="R44" s="23"/>
      <c r="S44" s="16"/>
      <c r="T44" s="23"/>
      <c r="U44" s="16"/>
      <c r="V44" s="23"/>
      <c r="W44" s="16"/>
      <c r="X44" s="23"/>
      <c r="Y44" s="16"/>
      <c r="Z44" s="23"/>
      <c r="AA44" s="16"/>
      <c r="AB44" s="23">
        <v>1</v>
      </c>
      <c r="AC44" s="16">
        <v>1300</v>
      </c>
      <c r="AD44" s="23"/>
      <c r="AE44" s="16"/>
      <c r="AF44" s="23"/>
      <c r="AG44" s="16"/>
      <c r="AH44" s="23"/>
      <c r="AI44" s="16"/>
      <c r="AJ44" s="23"/>
      <c r="AK44" s="16"/>
      <c r="AL44" s="23"/>
      <c r="AM44" s="16"/>
      <c r="AN44" s="23"/>
      <c r="AO44" s="16"/>
      <c r="AP44" s="23"/>
      <c r="AQ44" s="16"/>
      <c r="AR44" s="23"/>
      <c r="AS44" s="16"/>
      <c r="AT44" s="23"/>
      <c r="AU44" s="16"/>
      <c r="AV44" s="23"/>
      <c r="AW44" s="16"/>
      <c r="AX44" s="23"/>
      <c r="AY44" s="16"/>
      <c r="AZ44" s="23"/>
      <c r="BA44" s="16"/>
      <c r="BB44" s="23"/>
      <c r="BC44" s="16"/>
      <c r="BD44" s="23"/>
      <c r="BE44" s="16"/>
      <c r="BF44" s="23"/>
      <c r="BG44" s="16"/>
      <c r="BH44" s="23"/>
      <c r="BI44" s="16"/>
      <c r="BJ44" s="23"/>
      <c r="BK44" s="16"/>
    </row>
    <row r="45" spans="1:63" x14ac:dyDescent="0.25">
      <c r="A45" s="9" t="s">
        <v>42</v>
      </c>
      <c r="B45" s="23"/>
      <c r="C45" s="16"/>
      <c r="D45" s="23"/>
      <c r="E45" s="16"/>
      <c r="F45" s="23">
        <v>1</v>
      </c>
      <c r="G45" s="16" t="s">
        <v>43</v>
      </c>
      <c r="H45" s="23"/>
      <c r="I45" s="16"/>
      <c r="J45" s="23"/>
      <c r="K45" s="16"/>
      <c r="L45" s="23"/>
      <c r="M45" s="16"/>
      <c r="N45" s="23"/>
      <c r="O45" s="16"/>
      <c r="P45" s="23"/>
      <c r="Q45" s="16"/>
      <c r="R45" s="23"/>
      <c r="S45" s="16"/>
      <c r="T45" s="23"/>
      <c r="U45" s="16"/>
      <c r="V45" s="23"/>
      <c r="W45" s="16"/>
      <c r="X45" s="23"/>
      <c r="Y45" s="16"/>
      <c r="Z45" s="23"/>
      <c r="AA45" s="16"/>
      <c r="AB45" s="23"/>
      <c r="AC45" s="16"/>
      <c r="AD45" s="23"/>
      <c r="AE45" s="16"/>
      <c r="AF45" s="23"/>
      <c r="AG45" s="16"/>
      <c r="AH45" s="23"/>
      <c r="AI45" s="16"/>
      <c r="AJ45" s="23"/>
      <c r="AK45" s="16"/>
      <c r="AL45" s="23"/>
      <c r="AM45" s="16"/>
      <c r="AN45" s="23"/>
      <c r="AO45" s="16"/>
      <c r="AP45" s="23"/>
      <c r="AQ45" s="16"/>
      <c r="AR45" s="23"/>
      <c r="AS45" s="16"/>
      <c r="AT45" s="23"/>
      <c r="AU45" s="16"/>
      <c r="AV45" s="23"/>
      <c r="AW45" s="16"/>
      <c r="AX45" s="23"/>
      <c r="AY45" s="16"/>
      <c r="AZ45" s="23"/>
      <c r="BA45" s="16"/>
      <c r="BB45" s="23"/>
      <c r="BC45" s="16"/>
      <c r="BD45" s="23"/>
      <c r="BE45" s="16"/>
      <c r="BF45" s="23"/>
      <c r="BG45" s="16"/>
      <c r="BH45" s="23"/>
      <c r="BI45" s="16"/>
      <c r="BJ45" s="23"/>
      <c r="BK45" s="16"/>
    </row>
    <row r="46" spans="1:63" x14ac:dyDescent="0.25">
      <c r="A46" s="9" t="s">
        <v>44</v>
      </c>
      <c r="B46" s="23"/>
      <c r="C46" s="16"/>
      <c r="D46" s="23"/>
      <c r="E46" s="16"/>
      <c r="F46" s="23"/>
      <c r="G46" s="16"/>
      <c r="H46" s="23"/>
      <c r="I46" s="16"/>
      <c r="J46" s="23"/>
      <c r="K46" s="16"/>
      <c r="L46" s="23"/>
      <c r="M46" s="16"/>
      <c r="N46" s="23"/>
      <c r="O46" s="16"/>
      <c r="P46" s="23"/>
      <c r="Q46" s="16"/>
      <c r="R46" s="23"/>
      <c r="S46" s="16"/>
      <c r="T46" s="23"/>
      <c r="U46" s="16"/>
      <c r="V46" s="23"/>
      <c r="W46" s="16"/>
      <c r="X46" s="23"/>
      <c r="Y46" s="16"/>
      <c r="Z46" s="23"/>
      <c r="AA46" s="16"/>
      <c r="AB46" s="23"/>
      <c r="AC46" s="16"/>
      <c r="AD46" s="23"/>
      <c r="AE46" s="16"/>
      <c r="AF46" s="23"/>
      <c r="AG46" s="16"/>
      <c r="AH46" s="23"/>
      <c r="AI46" s="16"/>
      <c r="AJ46" s="23"/>
      <c r="AK46" s="16"/>
      <c r="AL46" s="23"/>
      <c r="AM46" s="16"/>
      <c r="AN46" s="23"/>
      <c r="AO46" s="16"/>
      <c r="AP46" s="23"/>
      <c r="AQ46" s="16"/>
      <c r="AR46" s="23"/>
      <c r="AS46" s="16"/>
      <c r="AT46" s="23"/>
      <c r="AU46" s="16"/>
      <c r="AV46" s="23"/>
      <c r="AW46" s="16"/>
      <c r="AX46" s="23"/>
      <c r="AY46" s="16"/>
      <c r="AZ46" s="23"/>
      <c r="BA46" s="16"/>
      <c r="BB46" s="23"/>
      <c r="BC46" s="16"/>
      <c r="BD46" s="23"/>
      <c r="BE46" s="16"/>
      <c r="BF46" s="23"/>
      <c r="BG46" s="16"/>
      <c r="BH46" s="23"/>
      <c r="BI46" s="16"/>
      <c r="BJ46" s="23"/>
      <c r="BK46" s="16"/>
    </row>
    <row r="47" spans="1:63" x14ac:dyDescent="0.25">
      <c r="A47" s="9" t="s">
        <v>45</v>
      </c>
      <c r="B47" s="23">
        <v>1</v>
      </c>
      <c r="C47" s="16">
        <v>300</v>
      </c>
      <c r="D47" s="23"/>
      <c r="E47" s="16"/>
      <c r="F47" s="23"/>
      <c r="G47" s="16"/>
      <c r="H47" s="23"/>
      <c r="I47" s="16"/>
      <c r="J47" s="23"/>
      <c r="K47" s="16"/>
      <c r="L47" s="23"/>
      <c r="M47" s="16"/>
      <c r="N47" s="23"/>
      <c r="O47" s="16"/>
      <c r="P47" s="23"/>
      <c r="Q47" s="16"/>
      <c r="R47" s="23"/>
      <c r="S47" s="16"/>
      <c r="T47" s="23"/>
      <c r="U47" s="16"/>
      <c r="V47" s="23"/>
      <c r="W47" s="16"/>
      <c r="X47" s="23"/>
      <c r="Y47" s="16"/>
      <c r="Z47" s="23"/>
      <c r="AA47" s="16"/>
      <c r="AB47" s="23"/>
      <c r="AC47" s="16"/>
      <c r="AD47" s="23"/>
      <c r="AE47" s="16"/>
      <c r="AF47" s="23"/>
      <c r="AG47" s="16"/>
      <c r="AH47" s="23"/>
      <c r="AI47" s="16"/>
      <c r="AJ47" s="23"/>
      <c r="AK47" s="16"/>
      <c r="AL47" s="23"/>
      <c r="AM47" s="16"/>
      <c r="AN47" s="23"/>
      <c r="AO47" s="16"/>
      <c r="AP47" s="23"/>
      <c r="AQ47" s="16"/>
      <c r="AR47" s="23"/>
      <c r="AS47" s="16"/>
      <c r="AT47" s="23"/>
      <c r="AU47" s="16"/>
      <c r="AV47" s="23"/>
      <c r="AW47" s="16"/>
      <c r="AX47" s="23"/>
      <c r="AY47" s="16"/>
      <c r="AZ47" s="23"/>
      <c r="BA47" s="16"/>
      <c r="BB47" s="23"/>
      <c r="BC47" s="16"/>
      <c r="BD47" s="23"/>
      <c r="BE47" s="16"/>
      <c r="BF47" s="23"/>
      <c r="BG47" s="16"/>
      <c r="BH47" s="23"/>
      <c r="BI47" s="16"/>
      <c r="BJ47" s="23"/>
      <c r="BK47" s="16"/>
    </row>
    <row r="48" spans="1:63" x14ac:dyDescent="0.25">
      <c r="A48" s="9" t="s">
        <v>46</v>
      </c>
      <c r="B48" s="23"/>
      <c r="C48" s="16"/>
      <c r="D48" s="23"/>
      <c r="E48" s="16"/>
      <c r="F48" s="23"/>
      <c r="G48" s="16"/>
      <c r="H48" s="23"/>
      <c r="I48" s="16"/>
      <c r="J48" s="23"/>
      <c r="K48" s="16"/>
      <c r="L48" s="23"/>
      <c r="M48" s="16"/>
      <c r="N48" s="23"/>
      <c r="O48" s="16"/>
      <c r="P48" s="23"/>
      <c r="Q48" s="16"/>
      <c r="R48" s="23"/>
      <c r="S48" s="16"/>
      <c r="T48" s="23"/>
      <c r="U48" s="16"/>
      <c r="V48" s="23"/>
      <c r="W48" s="16"/>
      <c r="X48" s="23"/>
      <c r="Y48" s="16"/>
      <c r="Z48" s="23"/>
      <c r="AA48" s="16"/>
      <c r="AB48" s="23"/>
      <c r="AC48" s="16"/>
      <c r="AD48" s="23"/>
      <c r="AE48" s="16"/>
      <c r="AF48" s="23"/>
      <c r="AG48" s="16"/>
      <c r="AH48" s="23"/>
      <c r="AI48" s="16"/>
      <c r="AJ48" s="23"/>
      <c r="AK48" s="16"/>
      <c r="AL48" s="23"/>
      <c r="AM48" s="16"/>
      <c r="AN48" s="23"/>
      <c r="AO48" s="16"/>
      <c r="AP48" s="23"/>
      <c r="AQ48" s="16"/>
      <c r="AR48" s="23"/>
      <c r="AS48" s="16"/>
      <c r="AT48" s="23"/>
      <c r="AU48" s="16"/>
      <c r="AV48" s="23"/>
      <c r="AW48" s="16"/>
      <c r="AX48" s="23"/>
      <c r="AY48" s="16"/>
      <c r="AZ48" s="23"/>
      <c r="BA48" s="16"/>
      <c r="BB48" s="23"/>
      <c r="BC48" s="16"/>
      <c r="BD48" s="23"/>
      <c r="BE48" s="16"/>
      <c r="BF48" s="23"/>
      <c r="BG48" s="16"/>
      <c r="BH48" s="23"/>
      <c r="BI48" s="16"/>
      <c r="BJ48" s="23"/>
      <c r="BK48" s="16"/>
    </row>
    <row r="49" spans="1:63" x14ac:dyDescent="0.25">
      <c r="A49" s="9" t="s">
        <v>47</v>
      </c>
      <c r="B49" s="23"/>
      <c r="C49" s="16"/>
      <c r="D49" s="23"/>
      <c r="E49" s="16"/>
      <c r="F49" s="23"/>
      <c r="G49" s="16"/>
      <c r="H49" s="23"/>
      <c r="I49" s="16"/>
      <c r="J49" s="23"/>
      <c r="K49" s="16"/>
      <c r="L49" s="23"/>
      <c r="M49" s="16"/>
      <c r="N49" s="23"/>
      <c r="O49" s="16"/>
      <c r="P49" s="23"/>
      <c r="Q49" s="16"/>
      <c r="R49" s="23"/>
      <c r="S49" s="16"/>
      <c r="T49" s="23"/>
      <c r="U49" s="16"/>
      <c r="V49" s="23"/>
      <c r="W49" s="16"/>
      <c r="X49" s="23"/>
      <c r="Y49" s="16"/>
      <c r="Z49" s="23"/>
      <c r="AA49" s="16"/>
      <c r="AB49" s="23"/>
      <c r="AC49" s="16"/>
      <c r="AD49" s="23"/>
      <c r="AE49" s="16"/>
      <c r="AF49" s="23"/>
      <c r="AG49" s="16"/>
      <c r="AH49" s="23"/>
      <c r="AI49" s="16"/>
      <c r="AJ49" s="23"/>
      <c r="AK49" s="16"/>
      <c r="AL49" s="23"/>
      <c r="AM49" s="16"/>
      <c r="AN49" s="23"/>
      <c r="AO49" s="16"/>
      <c r="AP49" s="23"/>
      <c r="AQ49" s="16"/>
      <c r="AR49" s="23"/>
      <c r="AS49" s="16"/>
      <c r="AT49" s="23"/>
      <c r="AU49" s="16"/>
      <c r="AV49" s="23"/>
      <c r="AW49" s="16"/>
      <c r="AX49" s="23"/>
      <c r="AY49" s="16"/>
      <c r="AZ49" s="23"/>
      <c r="BA49" s="16"/>
      <c r="BB49" s="23"/>
      <c r="BC49" s="16"/>
      <c r="BD49" s="23"/>
      <c r="BE49" s="16"/>
      <c r="BF49" s="23"/>
      <c r="BG49" s="16"/>
      <c r="BH49" s="23"/>
      <c r="BI49" s="16"/>
      <c r="BJ49" s="23"/>
      <c r="BK49" s="16"/>
    </row>
    <row r="50" spans="1:63" x14ac:dyDescent="0.25">
      <c r="A50" s="9" t="s">
        <v>48</v>
      </c>
      <c r="B50" s="23"/>
      <c r="C50" s="16"/>
      <c r="D50" s="23">
        <v>1</v>
      </c>
      <c r="E50" s="16" t="s">
        <v>49</v>
      </c>
      <c r="F50" s="23"/>
      <c r="G50" s="16"/>
      <c r="H50" s="23"/>
      <c r="I50" s="16"/>
      <c r="J50" s="23"/>
      <c r="K50" s="16"/>
      <c r="L50" s="23"/>
      <c r="M50" s="16"/>
      <c r="N50" s="23"/>
      <c r="O50" s="16"/>
      <c r="P50" s="23"/>
      <c r="Q50" s="16"/>
      <c r="R50" s="23"/>
      <c r="S50" s="16"/>
      <c r="T50" s="23"/>
      <c r="U50" s="16"/>
      <c r="V50" s="23"/>
      <c r="W50" s="16"/>
      <c r="X50" s="23"/>
      <c r="Y50" s="16"/>
      <c r="Z50" s="23"/>
      <c r="AA50" s="16"/>
      <c r="AB50" s="23"/>
      <c r="AC50" s="16"/>
      <c r="AD50" s="23"/>
      <c r="AE50" s="16"/>
      <c r="AF50" s="23"/>
      <c r="AG50" s="16"/>
      <c r="AH50" s="23"/>
      <c r="AI50" s="16"/>
      <c r="AJ50" s="23"/>
      <c r="AK50" s="16"/>
      <c r="AL50" s="23"/>
      <c r="AM50" s="16"/>
      <c r="AN50" s="23"/>
      <c r="AO50" s="16"/>
      <c r="AP50" s="23"/>
      <c r="AQ50" s="16"/>
      <c r="AR50" s="23"/>
      <c r="AS50" s="16"/>
      <c r="AT50" s="23"/>
      <c r="AU50" s="16"/>
      <c r="AV50" s="23"/>
      <c r="AW50" s="16"/>
      <c r="AX50" s="23"/>
      <c r="AY50" s="16"/>
      <c r="AZ50" s="23"/>
      <c r="BA50" s="16"/>
      <c r="BB50" s="23"/>
      <c r="BC50" s="16"/>
      <c r="BD50" s="23"/>
      <c r="BE50" s="16"/>
      <c r="BF50" s="23"/>
      <c r="BG50" s="16"/>
      <c r="BH50" s="23"/>
      <c r="BI50" s="16"/>
      <c r="BJ50" s="23"/>
      <c r="BK50" s="16"/>
    </row>
    <row r="51" spans="1:63" x14ac:dyDescent="0.25">
      <c r="A51" s="9" t="s">
        <v>50</v>
      </c>
      <c r="B51" s="23"/>
      <c r="C51" s="16"/>
      <c r="D51" s="23"/>
      <c r="E51" s="16"/>
      <c r="F51" s="23"/>
      <c r="G51" s="16"/>
      <c r="H51" s="23"/>
      <c r="I51" s="16"/>
      <c r="J51" s="23"/>
      <c r="K51" s="16"/>
      <c r="L51" s="23"/>
      <c r="M51" s="16"/>
      <c r="N51" s="23"/>
      <c r="O51" s="16"/>
      <c r="P51" s="23"/>
      <c r="Q51" s="16"/>
      <c r="R51" s="23"/>
      <c r="S51" s="16"/>
      <c r="T51" s="23"/>
      <c r="U51" s="16"/>
      <c r="V51" s="23"/>
      <c r="W51" s="16"/>
      <c r="X51" s="23"/>
      <c r="Y51" s="16"/>
      <c r="Z51" s="23"/>
      <c r="AA51" s="16"/>
      <c r="AB51" s="23"/>
      <c r="AC51" s="16"/>
      <c r="AD51" s="23"/>
      <c r="AE51" s="16"/>
      <c r="AF51" s="23"/>
      <c r="AG51" s="16"/>
      <c r="AH51" s="23"/>
      <c r="AI51" s="16"/>
      <c r="AJ51" s="23"/>
      <c r="AK51" s="16"/>
      <c r="AL51" s="23"/>
      <c r="AM51" s="16"/>
      <c r="AN51" s="23"/>
      <c r="AO51" s="16"/>
      <c r="AP51" s="23"/>
      <c r="AQ51" s="16"/>
      <c r="AR51" s="23"/>
      <c r="AS51" s="16"/>
      <c r="AT51" s="23"/>
      <c r="AU51" s="16"/>
      <c r="AV51" s="23"/>
      <c r="AW51" s="16"/>
      <c r="AX51" s="23"/>
      <c r="AY51" s="16"/>
      <c r="AZ51" s="23"/>
      <c r="BA51" s="16"/>
      <c r="BB51" s="23"/>
      <c r="BC51" s="16"/>
      <c r="BD51" s="23"/>
      <c r="BE51" s="16"/>
      <c r="BF51" s="23"/>
      <c r="BG51" s="16"/>
      <c r="BH51" s="23"/>
      <c r="BI51" s="16"/>
      <c r="BJ51" s="23"/>
      <c r="BK51" s="16"/>
    </row>
    <row r="52" spans="1:63" x14ac:dyDescent="0.25">
      <c r="A52" s="9" t="s">
        <v>51</v>
      </c>
      <c r="B52" s="23">
        <v>1</v>
      </c>
      <c r="C52" s="16">
        <v>1300</v>
      </c>
      <c r="D52" s="23"/>
      <c r="E52" s="16"/>
      <c r="F52" s="23"/>
      <c r="G52" s="16"/>
      <c r="H52" s="23"/>
      <c r="I52" s="16"/>
      <c r="J52" s="23"/>
      <c r="K52" s="16"/>
      <c r="L52" s="23">
        <v>1</v>
      </c>
      <c r="M52" s="16">
        <v>1000</v>
      </c>
      <c r="N52" s="23">
        <v>1</v>
      </c>
      <c r="O52" s="16">
        <v>700</v>
      </c>
      <c r="P52" s="23"/>
      <c r="Q52" s="16"/>
      <c r="R52" s="23"/>
      <c r="S52" s="16"/>
      <c r="T52" s="23"/>
      <c r="U52" s="16"/>
      <c r="V52" s="23"/>
      <c r="W52" s="16"/>
      <c r="X52" s="23"/>
      <c r="Y52" s="16"/>
      <c r="Z52" s="23"/>
      <c r="AA52" s="16"/>
      <c r="AB52" s="23"/>
      <c r="AC52" s="16"/>
      <c r="AD52" s="23">
        <v>1</v>
      </c>
      <c r="AE52" s="16">
        <v>700</v>
      </c>
      <c r="AF52" s="23"/>
      <c r="AG52" s="16"/>
      <c r="AH52" s="23">
        <v>1</v>
      </c>
      <c r="AI52" s="16">
        <v>1300</v>
      </c>
      <c r="AJ52" s="23"/>
      <c r="AK52" s="16"/>
      <c r="AL52" s="23"/>
      <c r="AM52" s="16"/>
      <c r="AN52" s="23"/>
      <c r="AO52" s="16"/>
      <c r="AP52" s="23"/>
      <c r="AQ52" s="16"/>
      <c r="AR52" s="23"/>
      <c r="AS52" s="16"/>
      <c r="AT52" s="23"/>
      <c r="AU52" s="16"/>
      <c r="AV52" s="23"/>
      <c r="AW52" s="16"/>
      <c r="AX52" s="23"/>
      <c r="AY52" s="16"/>
      <c r="AZ52" s="23"/>
      <c r="BA52" s="16"/>
      <c r="BB52" s="23"/>
      <c r="BC52" s="16"/>
      <c r="BD52" s="23"/>
      <c r="BE52" s="16"/>
      <c r="BF52" s="23"/>
      <c r="BG52" s="16"/>
      <c r="BH52" s="23"/>
      <c r="BI52" s="16"/>
      <c r="BJ52" s="23"/>
      <c r="BK52" s="16"/>
    </row>
    <row r="53" spans="1:63" x14ac:dyDescent="0.25">
      <c r="A53" s="9" t="s">
        <v>52</v>
      </c>
      <c r="B53" s="23">
        <v>1</v>
      </c>
      <c r="C53" s="16">
        <v>500</v>
      </c>
      <c r="D53" s="23">
        <v>2</v>
      </c>
      <c r="E53" s="16">
        <v>2000</v>
      </c>
      <c r="F53" s="23"/>
      <c r="G53" s="16"/>
      <c r="H53" s="23">
        <v>1</v>
      </c>
      <c r="I53" s="16" t="s">
        <v>4</v>
      </c>
      <c r="J53" s="23">
        <v>1</v>
      </c>
      <c r="K53" s="16" t="s">
        <v>4</v>
      </c>
      <c r="L53" s="23">
        <v>4</v>
      </c>
      <c r="M53" s="16">
        <v>2500</v>
      </c>
      <c r="N53" s="23"/>
      <c r="O53" s="16"/>
      <c r="P53" s="23">
        <v>1</v>
      </c>
      <c r="Q53" s="16">
        <v>500</v>
      </c>
      <c r="R53" s="23">
        <v>3</v>
      </c>
      <c r="S53" s="16">
        <v>2000</v>
      </c>
      <c r="T53" s="23"/>
      <c r="U53" s="16"/>
      <c r="V53" s="23"/>
      <c r="W53" s="16"/>
      <c r="X53" s="23"/>
      <c r="Y53" s="16"/>
      <c r="Z53" s="23">
        <v>3</v>
      </c>
      <c r="AA53" s="16">
        <v>2500</v>
      </c>
      <c r="AB53" s="23">
        <v>1</v>
      </c>
      <c r="AC53" s="16">
        <v>500</v>
      </c>
      <c r="AD53" s="23"/>
      <c r="AE53" s="16"/>
      <c r="AF53" s="23"/>
      <c r="AG53" s="16"/>
      <c r="AH53" s="23">
        <v>4</v>
      </c>
      <c r="AI53" s="16">
        <v>3000</v>
      </c>
      <c r="AJ53" s="23"/>
      <c r="AK53" s="16"/>
      <c r="AL53" s="23"/>
      <c r="AM53" s="16"/>
      <c r="AN53" s="23"/>
      <c r="AO53" s="16"/>
      <c r="AP53" s="23"/>
      <c r="AQ53" s="16"/>
      <c r="AR53" s="23"/>
      <c r="AS53" s="16"/>
      <c r="AT53" s="23"/>
      <c r="AU53" s="16"/>
      <c r="AV53" s="23"/>
      <c r="AW53" s="16"/>
      <c r="AX53" s="23"/>
      <c r="AY53" s="16"/>
      <c r="AZ53" s="23"/>
      <c r="BA53" s="16"/>
      <c r="BB53" s="23"/>
      <c r="BC53" s="16"/>
      <c r="BD53" s="23"/>
      <c r="BE53" s="16"/>
      <c r="BF53" s="23"/>
      <c r="BG53" s="16"/>
      <c r="BH53" s="23"/>
      <c r="BI53" s="16"/>
      <c r="BJ53" s="23"/>
      <c r="BK53" s="16"/>
    </row>
    <row r="54" spans="1:63" x14ac:dyDescent="0.25">
      <c r="A54" s="9" t="s">
        <v>53</v>
      </c>
      <c r="B54" s="23"/>
      <c r="C54" s="16"/>
      <c r="D54" s="23"/>
      <c r="E54" s="16"/>
      <c r="F54" s="23"/>
      <c r="G54" s="16"/>
      <c r="H54" s="23"/>
      <c r="I54" s="16"/>
      <c r="J54" s="23"/>
      <c r="K54" s="16"/>
      <c r="L54" s="23"/>
      <c r="M54" s="16"/>
      <c r="N54" s="23"/>
      <c r="O54" s="16"/>
      <c r="P54" s="23"/>
      <c r="Q54" s="16"/>
      <c r="R54" s="23"/>
      <c r="S54" s="16"/>
      <c r="T54" s="23"/>
      <c r="U54" s="16"/>
      <c r="V54" s="23"/>
      <c r="W54" s="16"/>
      <c r="X54" s="23"/>
      <c r="Y54" s="16"/>
      <c r="Z54" s="23"/>
      <c r="AA54" s="16"/>
      <c r="AB54" s="23"/>
      <c r="AC54" s="16"/>
      <c r="AD54" s="23"/>
      <c r="AE54" s="16"/>
      <c r="AF54" s="23"/>
      <c r="AG54" s="16"/>
      <c r="AH54" s="23"/>
      <c r="AI54" s="16"/>
      <c r="AJ54" s="23"/>
      <c r="AK54" s="16"/>
      <c r="AL54" s="23"/>
      <c r="AM54" s="16"/>
      <c r="AN54" s="23"/>
      <c r="AO54" s="16"/>
      <c r="AP54" s="23"/>
      <c r="AQ54" s="16"/>
      <c r="AR54" s="23"/>
      <c r="AS54" s="16"/>
      <c r="AT54" s="23"/>
      <c r="AU54" s="16"/>
      <c r="AV54" s="23"/>
      <c r="AW54" s="16"/>
      <c r="AX54" s="23"/>
      <c r="AY54" s="16"/>
      <c r="AZ54" s="23"/>
      <c r="BA54" s="16"/>
      <c r="BB54" s="23"/>
      <c r="BC54" s="16"/>
      <c r="BD54" s="23"/>
      <c r="BE54" s="16"/>
      <c r="BF54" s="23"/>
      <c r="BG54" s="16"/>
      <c r="BH54" s="23"/>
      <c r="BI54" s="16"/>
      <c r="BJ54" s="23"/>
      <c r="BK54" s="16"/>
    </row>
    <row r="55" spans="1:63" x14ac:dyDescent="0.25">
      <c r="A55" s="9" t="s">
        <v>54</v>
      </c>
      <c r="B55" s="23"/>
      <c r="C55" s="16"/>
      <c r="D55" s="23"/>
      <c r="E55" s="16"/>
      <c r="F55" s="23"/>
      <c r="G55" s="16"/>
      <c r="H55" s="23"/>
      <c r="I55" s="16"/>
      <c r="J55" s="23"/>
      <c r="K55" s="16"/>
      <c r="L55" s="23"/>
      <c r="M55" s="16"/>
      <c r="N55" s="23"/>
      <c r="O55" s="16"/>
      <c r="P55" s="23"/>
      <c r="Q55" s="16"/>
      <c r="R55" s="23"/>
      <c r="S55" s="16"/>
      <c r="T55" s="23"/>
      <c r="U55" s="16"/>
      <c r="V55" s="23"/>
      <c r="W55" s="16"/>
      <c r="X55" s="23"/>
      <c r="Y55" s="16"/>
      <c r="Z55" s="23"/>
      <c r="AA55" s="16"/>
      <c r="AB55" s="23"/>
      <c r="AC55" s="16"/>
      <c r="AD55" s="23"/>
      <c r="AE55" s="16"/>
      <c r="AF55" s="23"/>
      <c r="AG55" s="16"/>
      <c r="AH55" s="23"/>
      <c r="AI55" s="16"/>
      <c r="AJ55" s="23"/>
      <c r="AK55" s="16"/>
      <c r="AL55" s="23"/>
      <c r="AM55" s="16"/>
      <c r="AN55" s="23"/>
      <c r="AO55" s="16"/>
      <c r="AP55" s="23"/>
      <c r="AQ55" s="16"/>
      <c r="AR55" s="23"/>
      <c r="AS55" s="16"/>
      <c r="AT55" s="23"/>
      <c r="AU55" s="16"/>
      <c r="AV55" s="23"/>
      <c r="AW55" s="16"/>
      <c r="AX55" s="23"/>
      <c r="AY55" s="16"/>
      <c r="AZ55" s="23"/>
      <c r="BA55" s="16"/>
      <c r="BB55" s="23"/>
      <c r="BC55" s="16"/>
      <c r="BD55" s="23"/>
      <c r="BE55" s="16"/>
      <c r="BF55" s="23"/>
      <c r="BG55" s="16"/>
      <c r="BH55" s="23"/>
      <c r="BI55" s="16"/>
      <c r="BJ55" s="23"/>
      <c r="BK55" s="16"/>
    </row>
    <row r="56" spans="1:63" x14ac:dyDescent="0.25">
      <c r="A56" s="9" t="s">
        <v>55</v>
      </c>
      <c r="B56" s="23"/>
      <c r="C56" s="16"/>
      <c r="D56" s="23"/>
      <c r="E56" s="16"/>
      <c r="F56" s="23"/>
      <c r="G56" s="16"/>
      <c r="H56" s="23"/>
      <c r="I56" s="16"/>
      <c r="J56" s="23"/>
      <c r="K56" s="16"/>
      <c r="L56" s="23"/>
      <c r="M56" s="16"/>
      <c r="N56" s="23"/>
      <c r="O56" s="16"/>
      <c r="P56" s="23"/>
      <c r="Q56" s="16"/>
      <c r="R56" s="23"/>
      <c r="S56" s="16"/>
      <c r="T56" s="23"/>
      <c r="U56" s="16"/>
      <c r="V56" s="23"/>
      <c r="W56" s="16"/>
      <c r="X56" s="23"/>
      <c r="Y56" s="16"/>
      <c r="Z56" s="23"/>
      <c r="AA56" s="16"/>
      <c r="AB56" s="23"/>
      <c r="AC56" s="16"/>
      <c r="AD56" s="23"/>
      <c r="AE56" s="16"/>
      <c r="AF56" s="23"/>
      <c r="AG56" s="16"/>
      <c r="AH56" s="23"/>
      <c r="AI56" s="16"/>
      <c r="AJ56" s="23"/>
      <c r="AK56" s="16"/>
      <c r="AL56" s="23"/>
      <c r="AM56" s="16"/>
      <c r="AN56" s="23"/>
      <c r="AO56" s="16"/>
      <c r="AP56" s="23"/>
      <c r="AQ56" s="16"/>
      <c r="AR56" s="23"/>
      <c r="AS56" s="16"/>
      <c r="AT56" s="23"/>
      <c r="AU56" s="16"/>
      <c r="AV56" s="23"/>
      <c r="AW56" s="16"/>
      <c r="AX56" s="23"/>
      <c r="AY56" s="16"/>
      <c r="AZ56" s="23"/>
      <c r="BA56" s="16"/>
      <c r="BB56" s="23"/>
      <c r="BC56" s="16"/>
      <c r="BD56" s="23"/>
      <c r="BE56" s="16"/>
      <c r="BF56" s="23"/>
      <c r="BG56" s="16"/>
      <c r="BH56" s="23"/>
      <c r="BI56" s="16"/>
      <c r="BJ56" s="23"/>
      <c r="BK56" s="16"/>
    </row>
    <row r="57" spans="1:63" x14ac:dyDescent="0.25">
      <c r="A57" s="9" t="s">
        <v>56</v>
      </c>
      <c r="B57" s="23"/>
      <c r="C57" s="16"/>
      <c r="D57" s="23"/>
      <c r="E57" s="16"/>
      <c r="F57" s="23"/>
      <c r="G57" s="16"/>
      <c r="H57" s="23"/>
      <c r="I57" s="16"/>
      <c r="J57" s="23"/>
      <c r="K57" s="16"/>
      <c r="L57" s="23"/>
      <c r="M57" s="16"/>
      <c r="N57" s="23"/>
      <c r="O57" s="16"/>
      <c r="P57" s="23"/>
      <c r="Q57" s="16"/>
      <c r="R57" s="23"/>
      <c r="S57" s="16"/>
      <c r="T57" s="23"/>
      <c r="U57" s="16"/>
      <c r="V57" s="23"/>
      <c r="W57" s="16"/>
      <c r="X57" s="23"/>
      <c r="Y57" s="16"/>
      <c r="Z57" s="23"/>
      <c r="AA57" s="16"/>
      <c r="AB57" s="23"/>
      <c r="AC57" s="16"/>
      <c r="AD57" s="23"/>
      <c r="AE57" s="16"/>
      <c r="AF57" s="23"/>
      <c r="AG57" s="16"/>
      <c r="AH57" s="23"/>
      <c r="AI57" s="16"/>
      <c r="AJ57" s="23"/>
      <c r="AK57" s="16"/>
      <c r="AL57" s="23"/>
      <c r="AM57" s="16"/>
      <c r="AN57" s="23"/>
      <c r="AO57" s="16"/>
      <c r="AP57" s="23"/>
      <c r="AQ57" s="16"/>
      <c r="AR57" s="23"/>
      <c r="AS57" s="16"/>
      <c r="AT57" s="23"/>
      <c r="AU57" s="16"/>
      <c r="AV57" s="23"/>
      <c r="AW57" s="16"/>
      <c r="AX57" s="23"/>
      <c r="AY57" s="16"/>
      <c r="AZ57" s="23"/>
      <c r="BA57" s="16"/>
      <c r="BB57" s="23"/>
      <c r="BC57" s="16"/>
      <c r="BD57" s="23"/>
      <c r="BE57" s="16"/>
      <c r="BF57" s="23"/>
      <c r="BG57" s="16"/>
      <c r="BH57" s="23"/>
      <c r="BI57" s="16"/>
      <c r="BJ57" s="23"/>
      <c r="BK57" s="16"/>
    </row>
    <row r="58" spans="1:63" x14ac:dyDescent="0.25">
      <c r="A58" s="9" t="s">
        <v>57</v>
      </c>
      <c r="B58" s="23"/>
      <c r="C58" s="16"/>
      <c r="D58" s="23"/>
      <c r="E58" s="16"/>
      <c r="F58" s="23"/>
      <c r="G58" s="16"/>
      <c r="H58" s="23"/>
      <c r="I58" s="16"/>
      <c r="J58" s="23"/>
      <c r="K58" s="16"/>
      <c r="L58" s="23"/>
      <c r="M58" s="16"/>
      <c r="N58" s="23"/>
      <c r="O58" s="16"/>
      <c r="P58" s="23"/>
      <c r="Q58" s="16"/>
      <c r="R58" s="23"/>
      <c r="S58" s="16"/>
      <c r="T58" s="23"/>
      <c r="U58" s="16"/>
      <c r="V58" s="23"/>
      <c r="W58" s="16"/>
      <c r="X58" s="23"/>
      <c r="Y58" s="16"/>
      <c r="Z58" s="23"/>
      <c r="AA58" s="16"/>
      <c r="AB58" s="23"/>
      <c r="AC58" s="16"/>
      <c r="AD58" s="23"/>
      <c r="AE58" s="16"/>
      <c r="AF58" s="23"/>
      <c r="AG58" s="16"/>
      <c r="AH58" s="23"/>
      <c r="AI58" s="16"/>
      <c r="AJ58" s="23"/>
      <c r="AK58" s="16"/>
      <c r="AL58" s="23"/>
      <c r="AM58" s="16"/>
      <c r="AN58" s="23"/>
      <c r="AO58" s="16"/>
      <c r="AP58" s="23"/>
      <c r="AQ58" s="16"/>
      <c r="AR58" s="23"/>
      <c r="AS58" s="16"/>
      <c r="AT58" s="23"/>
      <c r="AU58" s="16"/>
      <c r="AV58" s="23"/>
      <c r="AW58" s="16"/>
      <c r="AX58" s="23"/>
      <c r="AY58" s="16"/>
      <c r="AZ58" s="23"/>
      <c r="BA58" s="16"/>
      <c r="BB58" s="23"/>
      <c r="BC58" s="16"/>
      <c r="BD58" s="23"/>
      <c r="BE58" s="16"/>
      <c r="BF58" s="23"/>
      <c r="BG58" s="16"/>
      <c r="BH58" s="23"/>
      <c r="BI58" s="16"/>
      <c r="BJ58" s="23"/>
      <c r="BK58" s="16"/>
    </row>
    <row r="59" spans="1:63" x14ac:dyDescent="0.25">
      <c r="A59" s="9" t="s">
        <v>58</v>
      </c>
      <c r="B59" s="23"/>
      <c r="C59" s="16"/>
      <c r="D59" s="23"/>
      <c r="E59" s="16"/>
      <c r="F59" s="23"/>
      <c r="G59" s="16"/>
      <c r="H59" s="23"/>
      <c r="I59" s="16"/>
      <c r="J59" s="23"/>
      <c r="K59" s="16"/>
      <c r="L59" s="23"/>
      <c r="M59" s="16"/>
      <c r="N59" s="23"/>
      <c r="O59" s="16"/>
      <c r="P59" s="23"/>
      <c r="Q59" s="16"/>
      <c r="R59" s="23"/>
      <c r="S59" s="16"/>
      <c r="T59" s="23"/>
      <c r="U59" s="16"/>
      <c r="V59" s="23"/>
      <c r="W59" s="16"/>
      <c r="X59" s="23"/>
      <c r="Y59" s="16"/>
      <c r="Z59" s="23"/>
      <c r="AA59" s="16"/>
      <c r="AB59" s="23"/>
      <c r="AC59" s="16"/>
      <c r="AD59" s="23"/>
      <c r="AE59" s="16"/>
      <c r="AF59" s="23"/>
      <c r="AG59" s="16"/>
      <c r="AH59" s="23"/>
      <c r="AI59" s="16"/>
      <c r="AJ59" s="23"/>
      <c r="AK59" s="16"/>
      <c r="AL59" s="23"/>
      <c r="AM59" s="16"/>
      <c r="AN59" s="23"/>
      <c r="AO59" s="16"/>
      <c r="AP59" s="23"/>
      <c r="AQ59" s="16"/>
      <c r="AR59" s="23"/>
      <c r="AS59" s="16"/>
      <c r="AT59" s="23"/>
      <c r="AU59" s="16"/>
      <c r="AV59" s="23"/>
      <c r="AW59" s="16"/>
      <c r="AX59" s="23"/>
      <c r="AY59" s="16"/>
      <c r="AZ59" s="23"/>
      <c r="BA59" s="16"/>
      <c r="BB59" s="23"/>
      <c r="BC59" s="16"/>
      <c r="BD59" s="23"/>
      <c r="BE59" s="16"/>
      <c r="BF59" s="23"/>
      <c r="BG59" s="16"/>
      <c r="BH59" s="23"/>
      <c r="BI59" s="16"/>
      <c r="BJ59" s="23"/>
      <c r="BK59" s="16"/>
    </row>
    <row r="60" spans="1:63" x14ac:dyDescent="0.25">
      <c r="A60" s="9" t="s">
        <v>59</v>
      </c>
      <c r="B60" s="23"/>
      <c r="C60" s="16"/>
      <c r="D60" s="23"/>
      <c r="E60" s="16"/>
      <c r="F60" s="23"/>
      <c r="G60" s="16"/>
      <c r="H60" s="23"/>
      <c r="I60" s="16"/>
      <c r="J60" s="23"/>
      <c r="K60" s="16"/>
      <c r="L60" s="23"/>
      <c r="M60" s="16"/>
      <c r="N60" s="23"/>
      <c r="O60" s="16"/>
      <c r="P60" s="23"/>
      <c r="Q60" s="16"/>
      <c r="R60" s="23"/>
      <c r="S60" s="16"/>
      <c r="T60" s="23"/>
      <c r="U60" s="16"/>
      <c r="V60" s="23"/>
      <c r="W60" s="16"/>
      <c r="X60" s="23"/>
      <c r="Y60" s="16"/>
      <c r="Z60" s="23"/>
      <c r="AA60" s="16"/>
      <c r="AB60" s="23"/>
      <c r="AC60" s="16"/>
      <c r="AD60" s="23"/>
      <c r="AE60" s="16"/>
      <c r="AF60" s="23"/>
      <c r="AG60" s="16"/>
      <c r="AH60" s="23"/>
      <c r="AI60" s="16"/>
      <c r="AJ60" s="23"/>
      <c r="AK60" s="16"/>
      <c r="AL60" s="23"/>
      <c r="AM60" s="16"/>
      <c r="AN60" s="23"/>
      <c r="AO60" s="16"/>
      <c r="AP60" s="23"/>
      <c r="AQ60" s="16"/>
      <c r="AR60" s="23"/>
      <c r="AS60" s="16"/>
      <c r="AT60" s="23"/>
      <c r="AU60" s="16"/>
      <c r="AV60" s="23"/>
      <c r="AW60" s="16"/>
      <c r="AX60" s="23"/>
      <c r="AY60" s="16"/>
      <c r="AZ60" s="23"/>
      <c r="BA60" s="16"/>
      <c r="BB60" s="23"/>
      <c r="BC60" s="16"/>
      <c r="BD60" s="23"/>
      <c r="BE60" s="16"/>
      <c r="BF60" s="23"/>
      <c r="BG60" s="16"/>
      <c r="BH60" s="23"/>
      <c r="BI60" s="16"/>
      <c r="BJ60" s="23"/>
      <c r="BK60" s="16"/>
    </row>
    <row r="61" spans="1:63" x14ac:dyDescent="0.25">
      <c r="A61" s="9" t="s">
        <v>60</v>
      </c>
      <c r="B61" s="23"/>
      <c r="C61" s="16"/>
      <c r="D61" s="23"/>
      <c r="E61" s="16"/>
      <c r="F61" s="23"/>
      <c r="G61" s="16"/>
      <c r="H61" s="23"/>
      <c r="I61" s="16"/>
      <c r="J61" s="23"/>
      <c r="K61" s="16"/>
      <c r="L61" s="23"/>
      <c r="M61" s="16"/>
      <c r="N61" s="23"/>
      <c r="O61" s="16"/>
      <c r="P61" s="23"/>
      <c r="Q61" s="16"/>
      <c r="R61" s="23"/>
      <c r="S61" s="16"/>
      <c r="T61" s="23"/>
      <c r="U61" s="16"/>
      <c r="V61" s="23"/>
      <c r="W61" s="16"/>
      <c r="X61" s="23"/>
      <c r="Y61" s="16"/>
      <c r="Z61" s="23"/>
      <c r="AA61" s="16"/>
      <c r="AB61" s="23"/>
      <c r="AC61" s="16"/>
      <c r="AD61" s="23"/>
      <c r="AE61" s="16"/>
      <c r="AF61" s="23"/>
      <c r="AG61" s="16"/>
      <c r="AH61" s="23"/>
      <c r="AI61" s="16"/>
      <c r="AJ61" s="23"/>
      <c r="AK61" s="16"/>
      <c r="AL61" s="23"/>
      <c r="AM61" s="16"/>
      <c r="AN61" s="23"/>
      <c r="AO61" s="16"/>
      <c r="AP61" s="23"/>
      <c r="AQ61" s="16"/>
      <c r="AR61" s="23"/>
      <c r="AS61" s="16"/>
      <c r="AT61" s="23"/>
      <c r="AU61" s="16"/>
      <c r="AV61" s="23"/>
      <c r="AW61" s="16"/>
      <c r="AX61" s="23"/>
      <c r="AY61" s="16"/>
      <c r="AZ61" s="23"/>
      <c r="BA61" s="16"/>
      <c r="BB61" s="23"/>
      <c r="BC61" s="16"/>
      <c r="BD61" s="23"/>
      <c r="BE61" s="16"/>
      <c r="BF61" s="23"/>
      <c r="BG61" s="16"/>
      <c r="BH61" s="23"/>
      <c r="BI61" s="16"/>
      <c r="BJ61" s="23"/>
      <c r="BK61" s="16"/>
    </row>
    <row r="62" spans="1:63" x14ac:dyDescent="0.25">
      <c r="A62" s="9" t="s">
        <v>61</v>
      </c>
      <c r="B62" s="23"/>
      <c r="C62" s="16"/>
      <c r="D62" s="23"/>
      <c r="E62" s="16"/>
      <c r="F62" s="23"/>
      <c r="G62" s="16"/>
      <c r="H62" s="23"/>
      <c r="I62" s="16"/>
      <c r="J62" s="23"/>
      <c r="K62" s="16"/>
      <c r="L62" s="23"/>
      <c r="M62" s="16"/>
      <c r="N62" s="23"/>
      <c r="O62" s="16"/>
      <c r="P62" s="23"/>
      <c r="Q62" s="16"/>
      <c r="R62" s="23"/>
      <c r="S62" s="16"/>
      <c r="T62" s="23"/>
      <c r="U62" s="16"/>
      <c r="V62" s="23"/>
      <c r="W62" s="16"/>
      <c r="X62" s="23"/>
      <c r="Y62" s="16"/>
      <c r="Z62" s="23"/>
      <c r="AA62" s="16"/>
      <c r="AB62" s="23"/>
      <c r="AC62" s="16"/>
      <c r="AD62" s="23"/>
      <c r="AE62" s="16"/>
      <c r="AF62" s="23"/>
      <c r="AG62" s="16"/>
      <c r="AH62" s="23"/>
      <c r="AI62" s="16"/>
      <c r="AJ62" s="23"/>
      <c r="AK62" s="16"/>
      <c r="AL62" s="23"/>
      <c r="AM62" s="16"/>
      <c r="AN62" s="23"/>
      <c r="AO62" s="16"/>
      <c r="AP62" s="23"/>
      <c r="AQ62" s="16"/>
      <c r="AR62" s="23"/>
      <c r="AS62" s="16"/>
      <c r="AT62" s="23"/>
      <c r="AU62" s="16"/>
      <c r="AV62" s="23"/>
      <c r="AW62" s="16"/>
      <c r="AX62" s="23"/>
      <c r="AY62" s="16"/>
      <c r="AZ62" s="23"/>
      <c r="BA62" s="16"/>
      <c r="BB62" s="23"/>
      <c r="BC62" s="16"/>
      <c r="BD62" s="23"/>
      <c r="BE62" s="16"/>
      <c r="BF62" s="23"/>
      <c r="BG62" s="16"/>
      <c r="BH62" s="23"/>
      <c r="BI62" s="16"/>
      <c r="BJ62" s="23"/>
      <c r="BK62" s="16"/>
    </row>
    <row r="63" spans="1:63" x14ac:dyDescent="0.25">
      <c r="A63" s="9" t="s">
        <v>62</v>
      </c>
      <c r="B63" s="23"/>
      <c r="C63" s="16"/>
      <c r="D63" s="23"/>
      <c r="E63" s="16"/>
      <c r="F63" s="23"/>
      <c r="G63" s="16"/>
      <c r="H63" s="23"/>
      <c r="I63" s="16"/>
      <c r="J63" s="23"/>
      <c r="K63" s="16"/>
      <c r="L63" s="23"/>
      <c r="M63" s="16"/>
      <c r="N63" s="23"/>
      <c r="O63" s="16"/>
      <c r="P63" s="23"/>
      <c r="Q63" s="16"/>
      <c r="R63" s="23"/>
      <c r="S63" s="16"/>
      <c r="T63" s="23">
        <v>2</v>
      </c>
      <c r="U63" s="16">
        <v>1700</v>
      </c>
      <c r="V63" s="23"/>
      <c r="W63" s="16"/>
      <c r="X63" s="23"/>
      <c r="Y63" s="16"/>
      <c r="Z63" s="23"/>
      <c r="AA63" s="16"/>
      <c r="AB63" s="23"/>
      <c r="AC63" s="16"/>
      <c r="AD63" s="23"/>
      <c r="AE63" s="16"/>
      <c r="AF63" s="23"/>
      <c r="AG63" s="16"/>
      <c r="AH63" s="23"/>
      <c r="AI63" s="16"/>
      <c r="AJ63" s="23"/>
      <c r="AK63" s="16"/>
      <c r="AL63" s="23"/>
      <c r="AM63" s="16"/>
      <c r="AN63" s="23"/>
      <c r="AO63" s="16"/>
      <c r="AP63" s="23"/>
      <c r="AQ63" s="16"/>
      <c r="AR63" s="23"/>
      <c r="AS63" s="16"/>
      <c r="AT63" s="23"/>
      <c r="AU63" s="16"/>
      <c r="AV63" s="23"/>
      <c r="AW63" s="16"/>
      <c r="AX63" s="23"/>
      <c r="AY63" s="16"/>
      <c r="AZ63" s="23"/>
      <c r="BA63" s="16"/>
      <c r="BB63" s="23"/>
      <c r="BC63" s="16"/>
      <c r="BD63" s="23"/>
      <c r="BE63" s="16"/>
      <c r="BF63" s="23"/>
      <c r="BG63" s="16"/>
      <c r="BH63" s="23"/>
      <c r="BI63" s="16"/>
      <c r="BJ63" s="23"/>
      <c r="BK63" s="16"/>
    </row>
    <row r="64" spans="1:63" x14ac:dyDescent="0.25">
      <c r="A64" s="9" t="s">
        <v>63</v>
      </c>
      <c r="B64" s="23"/>
      <c r="C64" s="16"/>
      <c r="D64" s="23"/>
      <c r="E64" s="16"/>
      <c r="F64" s="23"/>
      <c r="G64" s="16"/>
      <c r="H64" s="23"/>
      <c r="I64" s="16"/>
      <c r="J64" s="23"/>
      <c r="K64" s="16"/>
      <c r="L64" s="23"/>
      <c r="M64" s="16"/>
      <c r="N64" s="23"/>
      <c r="O64" s="16"/>
      <c r="P64" s="23"/>
      <c r="Q64" s="16"/>
      <c r="R64" s="23"/>
      <c r="S64" s="16"/>
      <c r="T64" s="23"/>
      <c r="U64" s="16"/>
      <c r="V64" s="23"/>
      <c r="W64" s="16"/>
      <c r="X64" s="23"/>
      <c r="Y64" s="16"/>
      <c r="Z64" s="23"/>
      <c r="AA64" s="16"/>
      <c r="AB64" s="23"/>
      <c r="AC64" s="16"/>
      <c r="AD64" s="23"/>
      <c r="AE64" s="16"/>
      <c r="AF64" s="23"/>
      <c r="AG64" s="16"/>
      <c r="AH64" s="23"/>
      <c r="AI64" s="16"/>
      <c r="AJ64" s="23"/>
      <c r="AK64" s="16"/>
      <c r="AL64" s="23"/>
      <c r="AM64" s="16"/>
      <c r="AN64" s="23"/>
      <c r="AO64" s="16"/>
      <c r="AP64" s="23"/>
      <c r="AQ64" s="16"/>
      <c r="AR64" s="23"/>
      <c r="AS64" s="16"/>
      <c r="AT64" s="23"/>
      <c r="AU64" s="16"/>
      <c r="AV64" s="23"/>
      <c r="AW64" s="16"/>
      <c r="AX64" s="23"/>
      <c r="AY64" s="16"/>
      <c r="AZ64" s="23"/>
      <c r="BA64" s="16"/>
      <c r="BB64" s="23"/>
      <c r="BC64" s="16"/>
      <c r="BD64" s="23"/>
      <c r="BE64" s="16"/>
      <c r="BF64" s="23"/>
      <c r="BG64" s="16"/>
      <c r="BH64" s="23"/>
      <c r="BI64" s="16"/>
      <c r="BJ64" s="23"/>
      <c r="BK64" s="16"/>
    </row>
    <row r="65" spans="1:63" x14ac:dyDescent="0.25">
      <c r="A65" s="17" t="s">
        <v>64</v>
      </c>
      <c r="B65" s="18">
        <f t="shared" ref="B65" si="175">SUM(C34:C63)</f>
        <v>4800</v>
      </c>
      <c r="C65" s="18"/>
      <c r="D65" s="18">
        <f t="shared" ref="D65" si="176">SUM(E34:E63)</f>
        <v>2000</v>
      </c>
      <c r="E65" s="18"/>
      <c r="F65" s="18">
        <f t="shared" ref="F65" si="177">SUM(G34:G63)</f>
        <v>0</v>
      </c>
      <c r="G65" s="18"/>
      <c r="H65" s="18">
        <f t="shared" ref="H65" si="178">SUM(I34:I63)</f>
        <v>0</v>
      </c>
      <c r="I65" s="18"/>
      <c r="J65" s="18">
        <f t="shared" ref="J65" si="179">SUM(K34:K63)</f>
        <v>0</v>
      </c>
      <c r="K65" s="18"/>
      <c r="L65" s="18">
        <f t="shared" ref="L65" si="180">SUM(M34:M63)</f>
        <v>3500</v>
      </c>
      <c r="M65" s="18"/>
      <c r="N65" s="18">
        <f t="shared" ref="N65" si="181">SUM(O34:O63)</f>
        <v>700</v>
      </c>
      <c r="O65" s="18"/>
      <c r="P65" s="18">
        <f t="shared" ref="P65" si="182">SUM(Q34:Q63)</f>
        <v>500</v>
      </c>
      <c r="Q65" s="18"/>
      <c r="R65" s="18">
        <f t="shared" ref="R65" si="183">SUM(S34:S63)</f>
        <v>2000</v>
      </c>
      <c r="S65" s="18"/>
      <c r="T65" s="18">
        <f t="shared" ref="T65" si="184">SUM(U34:U63)</f>
        <v>1700</v>
      </c>
      <c r="U65" s="18"/>
      <c r="V65" s="18">
        <f t="shared" ref="V65" si="185">SUM(W34:W63)</f>
        <v>0</v>
      </c>
      <c r="W65" s="18"/>
      <c r="X65" s="18">
        <f t="shared" ref="X65" si="186">SUM(Y34:Y63)</f>
        <v>0</v>
      </c>
      <c r="Y65" s="18"/>
      <c r="Z65" s="18">
        <f t="shared" ref="Z65" si="187">SUM(AA34:AA63)</f>
        <v>2500</v>
      </c>
      <c r="AA65" s="18"/>
      <c r="AB65" s="18">
        <f t="shared" ref="AB65" si="188">SUM(AC34:AC63)</f>
        <v>1800</v>
      </c>
      <c r="AC65" s="18"/>
      <c r="AD65" s="18">
        <f t="shared" ref="AD65" si="189">SUM(AE34:AE63)</f>
        <v>700</v>
      </c>
      <c r="AE65" s="18"/>
      <c r="AF65" s="18">
        <f t="shared" ref="AF65" si="190">SUM(AG34:AG63)</f>
        <v>0</v>
      </c>
      <c r="AG65" s="18"/>
      <c r="AH65" s="18">
        <f t="shared" ref="AH65" si="191">SUM(AI34:AI63)</f>
        <v>4300</v>
      </c>
      <c r="AI65" s="18"/>
      <c r="AJ65" s="18">
        <f t="shared" ref="AJ65" si="192">SUM(AK34:AK63)</f>
        <v>0</v>
      </c>
      <c r="AK65" s="18"/>
      <c r="AL65" s="18">
        <f t="shared" ref="AL65" si="193">SUM(AM34:AM63)</f>
        <v>0</v>
      </c>
      <c r="AM65" s="18"/>
      <c r="AN65" s="18">
        <f t="shared" ref="AN65" si="194">SUM(AO34:AO63)</f>
        <v>0</v>
      </c>
      <c r="AO65" s="18"/>
      <c r="AP65" s="18">
        <f t="shared" ref="AP65" si="195">SUM(AQ34:AQ63)</f>
        <v>0</v>
      </c>
      <c r="AQ65" s="18"/>
      <c r="AR65" s="18">
        <f t="shared" ref="AR65" si="196">SUM(AS34:AS63)</f>
        <v>0</v>
      </c>
      <c r="AS65" s="18"/>
      <c r="AT65" s="18">
        <f t="shared" ref="AT65" si="197">SUM(AU34:AU63)</f>
        <v>0</v>
      </c>
      <c r="AU65" s="18"/>
      <c r="AV65" s="18">
        <f t="shared" ref="AV65" si="198">SUM(AW34:AW63)</f>
        <v>0</v>
      </c>
      <c r="AW65" s="18"/>
      <c r="AX65" s="18">
        <f t="shared" ref="AX65" si="199">SUM(AY34:AY63)</f>
        <v>0</v>
      </c>
      <c r="AY65" s="18"/>
      <c r="AZ65" s="18">
        <f t="shared" ref="AZ65" si="200">SUM(BA34:BA63)</f>
        <v>0</v>
      </c>
      <c r="BA65" s="18"/>
      <c r="BB65" s="18">
        <f t="shared" ref="BB65" si="201">SUM(BC34:BC63)</f>
        <v>0</v>
      </c>
      <c r="BC65" s="18"/>
      <c r="BD65" s="18">
        <f t="shared" ref="BD65" si="202">SUM(BE34:BE63)</f>
        <v>0</v>
      </c>
      <c r="BE65" s="18"/>
      <c r="BF65" s="18">
        <f t="shared" ref="BF65" si="203">SUM(BG34:BG63)</f>
        <v>0</v>
      </c>
      <c r="BG65" s="18"/>
      <c r="BH65" s="18">
        <f t="shared" ref="BH65" si="204">SUM(BI34:BI63)</f>
        <v>0</v>
      </c>
      <c r="BI65" s="18"/>
      <c r="BJ65" s="18"/>
      <c r="BK65" s="18"/>
    </row>
    <row r="66" spans="1:63" ht="30" customHeight="1" x14ac:dyDescent="0.25">
      <c r="A66" s="21" t="s">
        <v>65</v>
      </c>
      <c r="B66" s="14" t="s">
        <v>65</v>
      </c>
      <c r="C66" s="14"/>
      <c r="D66" s="14" t="s">
        <v>65</v>
      </c>
      <c r="E66" s="14"/>
      <c r="F66" s="14" t="s">
        <v>65</v>
      </c>
      <c r="G66" s="14"/>
      <c r="H66" s="14" t="s">
        <v>65</v>
      </c>
      <c r="I66" s="14"/>
      <c r="J66" s="14" t="s">
        <v>65</v>
      </c>
      <c r="K66" s="14"/>
      <c r="L66" s="14" t="s">
        <v>65</v>
      </c>
      <c r="M66" s="14"/>
      <c r="N66" s="14" t="s">
        <v>65</v>
      </c>
      <c r="O66" s="14"/>
      <c r="P66" s="14" t="s">
        <v>65</v>
      </c>
      <c r="Q66" s="14"/>
      <c r="R66" s="14" t="s">
        <v>65</v>
      </c>
      <c r="S66" s="14"/>
      <c r="T66" s="14" t="s">
        <v>65</v>
      </c>
      <c r="U66" s="14"/>
      <c r="V66" s="14" t="s">
        <v>65</v>
      </c>
      <c r="W66" s="14"/>
      <c r="X66" s="14" t="s">
        <v>65</v>
      </c>
      <c r="Y66" s="14"/>
      <c r="Z66" s="14" t="s">
        <v>65</v>
      </c>
      <c r="AA66" s="14"/>
      <c r="AB66" s="14" t="s">
        <v>65</v>
      </c>
      <c r="AC66" s="14"/>
      <c r="AD66" s="14" t="s">
        <v>65</v>
      </c>
      <c r="AE66" s="14"/>
      <c r="AF66" s="14" t="s">
        <v>65</v>
      </c>
      <c r="AG66" s="14"/>
      <c r="AH66" s="14" t="s">
        <v>65</v>
      </c>
      <c r="AI66" s="14"/>
      <c r="AJ66" s="14" t="s">
        <v>65</v>
      </c>
      <c r="AK66" s="14"/>
      <c r="AL66" s="14" t="s">
        <v>65</v>
      </c>
      <c r="AM66" s="14"/>
      <c r="AN66" s="14" t="s">
        <v>65</v>
      </c>
      <c r="AO66" s="14"/>
      <c r="AP66" s="14" t="s">
        <v>65</v>
      </c>
      <c r="AQ66" s="14"/>
      <c r="AR66" s="14" t="s">
        <v>65</v>
      </c>
      <c r="AS66" s="14"/>
      <c r="AT66" s="14" t="s">
        <v>65</v>
      </c>
      <c r="AU66" s="14"/>
      <c r="AV66" s="14" t="s">
        <v>65</v>
      </c>
      <c r="AW66" s="14"/>
      <c r="AX66" s="14" t="s">
        <v>65</v>
      </c>
      <c r="AY66" s="14"/>
      <c r="AZ66" s="14" t="s">
        <v>65</v>
      </c>
      <c r="BA66" s="14"/>
      <c r="BB66" s="14" t="s">
        <v>65</v>
      </c>
      <c r="BC66" s="14"/>
      <c r="BD66" s="14" t="s">
        <v>65</v>
      </c>
      <c r="BE66" s="14"/>
      <c r="BF66" s="14" t="s">
        <v>65</v>
      </c>
      <c r="BG66" s="14"/>
      <c r="BH66" s="14" t="s">
        <v>65</v>
      </c>
      <c r="BI66" s="14"/>
      <c r="BJ66" s="14"/>
      <c r="BK66" s="14"/>
    </row>
    <row r="67" spans="1:63" x14ac:dyDescent="0.25">
      <c r="A67" s="6" t="s">
        <v>30</v>
      </c>
      <c r="B67" s="15"/>
      <c r="C67" s="16">
        <f>B67*80</f>
        <v>0</v>
      </c>
      <c r="D67" s="15">
        <v>1</v>
      </c>
      <c r="E67" s="16">
        <f>D67*80</f>
        <v>80</v>
      </c>
      <c r="F67" s="15"/>
      <c r="G67" s="16">
        <f>F67*80</f>
        <v>0</v>
      </c>
      <c r="H67" s="15"/>
      <c r="I67" s="16">
        <f>H67*80</f>
        <v>0</v>
      </c>
      <c r="J67" s="15"/>
      <c r="K67" s="16">
        <f>J67*80</f>
        <v>0</v>
      </c>
      <c r="L67" s="15"/>
      <c r="M67" s="16">
        <f>L67*80</f>
        <v>0</v>
      </c>
      <c r="N67" s="15"/>
      <c r="O67" s="16">
        <f>N67*80</f>
        <v>0</v>
      </c>
      <c r="P67" s="15"/>
      <c r="Q67" s="16">
        <f>P67*80</f>
        <v>0</v>
      </c>
      <c r="R67" s="15"/>
      <c r="S67" s="16">
        <f>R67*80</f>
        <v>0</v>
      </c>
      <c r="T67" s="15"/>
      <c r="U67" s="16">
        <f>T67*80</f>
        <v>0</v>
      </c>
      <c r="V67" s="15"/>
      <c r="W67" s="16">
        <f>V67*80</f>
        <v>0</v>
      </c>
      <c r="X67" s="15"/>
      <c r="Y67" s="16">
        <f>X67*80</f>
        <v>0</v>
      </c>
      <c r="Z67" s="15"/>
      <c r="AA67" s="16">
        <f>Z67*80</f>
        <v>0</v>
      </c>
      <c r="AB67" s="15"/>
      <c r="AC67" s="16">
        <f>AB67*80</f>
        <v>0</v>
      </c>
      <c r="AD67" s="15"/>
      <c r="AE67" s="16">
        <f>AD67*80</f>
        <v>0</v>
      </c>
      <c r="AF67" s="15"/>
      <c r="AG67" s="16">
        <f>AF67*80</f>
        <v>0</v>
      </c>
      <c r="AH67" s="15"/>
      <c r="AI67" s="16">
        <f>AH67*80</f>
        <v>0</v>
      </c>
      <c r="AJ67" s="15"/>
      <c r="AK67" s="16">
        <f>AJ67*80</f>
        <v>0</v>
      </c>
      <c r="AL67" s="15"/>
      <c r="AM67" s="16">
        <f>AL67*80</f>
        <v>0</v>
      </c>
      <c r="AN67" s="15"/>
      <c r="AO67" s="16">
        <f>AN67*80</f>
        <v>0</v>
      </c>
      <c r="AP67" s="15"/>
      <c r="AQ67" s="16">
        <f>AP67*80</f>
        <v>0</v>
      </c>
      <c r="AR67" s="15"/>
      <c r="AS67" s="16">
        <f>AR67*80</f>
        <v>0</v>
      </c>
      <c r="AT67" s="15"/>
      <c r="AU67" s="16">
        <f>AT67*80</f>
        <v>0</v>
      </c>
      <c r="AV67" s="15"/>
      <c r="AW67" s="16">
        <f>AV67*80</f>
        <v>0</v>
      </c>
      <c r="AX67" s="15"/>
      <c r="AY67" s="16">
        <f>AX67*80</f>
        <v>0</v>
      </c>
      <c r="AZ67" s="15"/>
      <c r="BA67" s="16">
        <f>AZ67*80</f>
        <v>0</v>
      </c>
      <c r="BB67" s="15"/>
      <c r="BC67" s="16">
        <f>BB67*80</f>
        <v>0</v>
      </c>
      <c r="BD67" s="15"/>
      <c r="BE67" s="16">
        <f>BD67*80</f>
        <v>0</v>
      </c>
      <c r="BF67" s="15"/>
      <c r="BG67" s="16">
        <f>BF67*80</f>
        <v>0</v>
      </c>
      <c r="BH67" s="15"/>
      <c r="BI67" s="16">
        <f>BH67*80</f>
        <v>0</v>
      </c>
      <c r="BJ67" s="15"/>
      <c r="BK67" s="16"/>
    </row>
    <row r="68" spans="1:63" x14ac:dyDescent="0.25">
      <c r="A68" s="6" t="s">
        <v>31</v>
      </c>
      <c r="B68" s="15"/>
      <c r="C68" s="16">
        <f>B68*75</f>
        <v>0</v>
      </c>
      <c r="D68" s="15"/>
      <c r="E68" s="16">
        <f>D68*75</f>
        <v>0</v>
      </c>
      <c r="F68" s="15"/>
      <c r="G68" s="16">
        <f>F68*75</f>
        <v>0</v>
      </c>
      <c r="H68" s="15"/>
      <c r="I68" s="16">
        <f>H68*75</f>
        <v>0</v>
      </c>
      <c r="J68" s="15"/>
      <c r="K68" s="16">
        <f>J68*75</f>
        <v>0</v>
      </c>
      <c r="L68" s="15"/>
      <c r="M68" s="16">
        <f>L68*75</f>
        <v>0</v>
      </c>
      <c r="N68" s="15"/>
      <c r="O68" s="16">
        <f>N68*75</f>
        <v>0</v>
      </c>
      <c r="P68" s="15"/>
      <c r="Q68" s="16">
        <f>P68*75</f>
        <v>0</v>
      </c>
      <c r="R68" s="15"/>
      <c r="S68" s="16">
        <f>R68*75</f>
        <v>0</v>
      </c>
      <c r="T68" s="15"/>
      <c r="U68" s="16">
        <f>T68*75</f>
        <v>0</v>
      </c>
      <c r="V68" s="15"/>
      <c r="W68" s="16">
        <f>V68*75</f>
        <v>0</v>
      </c>
      <c r="X68" s="15"/>
      <c r="Y68" s="16">
        <f>X68*75</f>
        <v>0</v>
      </c>
      <c r="Z68" s="15"/>
      <c r="AA68" s="16">
        <f>Z68*75</f>
        <v>0</v>
      </c>
      <c r="AB68" s="15"/>
      <c r="AC68" s="16">
        <f>AB68*75</f>
        <v>0</v>
      </c>
      <c r="AD68" s="15"/>
      <c r="AE68" s="16">
        <f>AD68*75</f>
        <v>0</v>
      </c>
      <c r="AF68" s="15"/>
      <c r="AG68" s="16">
        <f>AF68*75</f>
        <v>0</v>
      </c>
      <c r="AH68" s="15"/>
      <c r="AI68" s="16">
        <f>AH68*75</f>
        <v>0</v>
      </c>
      <c r="AJ68" s="15"/>
      <c r="AK68" s="16">
        <f>AJ68*75</f>
        <v>0</v>
      </c>
      <c r="AL68" s="15"/>
      <c r="AM68" s="16">
        <f>AL68*75</f>
        <v>0</v>
      </c>
      <c r="AN68" s="15"/>
      <c r="AO68" s="16">
        <f>AN68*75</f>
        <v>0</v>
      </c>
      <c r="AP68" s="15"/>
      <c r="AQ68" s="16">
        <f>AP68*75</f>
        <v>0</v>
      </c>
      <c r="AR68" s="15"/>
      <c r="AS68" s="16">
        <f>AR68*75</f>
        <v>0</v>
      </c>
      <c r="AT68" s="15"/>
      <c r="AU68" s="16">
        <f>AT68*75</f>
        <v>0</v>
      </c>
      <c r="AV68" s="15"/>
      <c r="AW68" s="16">
        <f>AV68*75</f>
        <v>0</v>
      </c>
      <c r="AX68" s="15"/>
      <c r="AY68" s="16">
        <f>AX68*75</f>
        <v>0</v>
      </c>
      <c r="AZ68" s="15"/>
      <c r="BA68" s="16">
        <f>AZ68*75</f>
        <v>0</v>
      </c>
      <c r="BB68" s="15"/>
      <c r="BC68" s="16">
        <f>BB68*75</f>
        <v>0</v>
      </c>
      <c r="BD68" s="15"/>
      <c r="BE68" s="16">
        <f>BD68*75</f>
        <v>0</v>
      </c>
      <c r="BF68" s="15"/>
      <c r="BG68" s="16">
        <f>BF68*75</f>
        <v>0</v>
      </c>
      <c r="BH68" s="15"/>
      <c r="BI68" s="16">
        <f>BH68*75</f>
        <v>0</v>
      </c>
      <c r="BJ68" s="15"/>
      <c r="BK68" s="16"/>
    </row>
    <row r="69" spans="1:63" x14ac:dyDescent="0.25">
      <c r="A69" s="6" t="s">
        <v>32</v>
      </c>
      <c r="B69" s="15">
        <v>1</v>
      </c>
      <c r="C69" s="16">
        <f>B69*70</f>
        <v>70</v>
      </c>
      <c r="D69" s="15">
        <v>5</v>
      </c>
      <c r="E69" s="16">
        <f>D69*70</f>
        <v>350</v>
      </c>
      <c r="F69" s="15"/>
      <c r="G69" s="16">
        <f>F69*70</f>
        <v>0</v>
      </c>
      <c r="H69" s="15"/>
      <c r="I69" s="16">
        <f>H69*70</f>
        <v>0</v>
      </c>
      <c r="J69" s="15"/>
      <c r="K69" s="16">
        <f>J69*70</f>
        <v>0</v>
      </c>
      <c r="L69" s="15">
        <v>2</v>
      </c>
      <c r="M69" s="16">
        <f>L69*70</f>
        <v>140</v>
      </c>
      <c r="N69" s="15"/>
      <c r="O69" s="16">
        <f>N69*70</f>
        <v>0</v>
      </c>
      <c r="P69" s="15"/>
      <c r="Q69" s="16">
        <f>P69*70</f>
        <v>0</v>
      </c>
      <c r="R69" s="15"/>
      <c r="S69" s="16">
        <f>R69*70</f>
        <v>0</v>
      </c>
      <c r="T69" s="15"/>
      <c r="U69" s="16">
        <f>T69*70</f>
        <v>0</v>
      </c>
      <c r="V69" s="15">
        <v>1</v>
      </c>
      <c r="W69" s="16">
        <f>V69*70</f>
        <v>70</v>
      </c>
      <c r="X69" s="15"/>
      <c r="Y69" s="16">
        <f>X69*70</f>
        <v>0</v>
      </c>
      <c r="Z69" s="15">
        <v>1</v>
      </c>
      <c r="AA69" s="16">
        <f>Z69*70</f>
        <v>70</v>
      </c>
      <c r="AB69" s="15"/>
      <c r="AC69" s="16">
        <f>AB69*70</f>
        <v>0</v>
      </c>
      <c r="AD69" s="15"/>
      <c r="AE69" s="16">
        <f>AD69*70</f>
        <v>0</v>
      </c>
      <c r="AF69" s="15"/>
      <c r="AG69" s="16">
        <f>AF69*70</f>
        <v>0</v>
      </c>
      <c r="AH69" s="15"/>
      <c r="AI69" s="16">
        <f>AH69*70</f>
        <v>0</v>
      </c>
      <c r="AJ69" s="15"/>
      <c r="AK69" s="16">
        <f>AJ69*70</f>
        <v>0</v>
      </c>
      <c r="AL69" s="15"/>
      <c r="AM69" s="16">
        <f>AL69*70</f>
        <v>0</v>
      </c>
      <c r="AN69" s="15"/>
      <c r="AO69" s="16">
        <f>AN69*70</f>
        <v>0</v>
      </c>
      <c r="AP69" s="15"/>
      <c r="AQ69" s="16">
        <f>AP69*70</f>
        <v>0</v>
      </c>
      <c r="AR69" s="15"/>
      <c r="AS69" s="16">
        <f>AR69*70</f>
        <v>0</v>
      </c>
      <c r="AT69" s="15"/>
      <c r="AU69" s="16">
        <f>AT69*70</f>
        <v>0</v>
      </c>
      <c r="AV69" s="15"/>
      <c r="AW69" s="16">
        <f>AV69*70</f>
        <v>0</v>
      </c>
      <c r="AX69" s="15"/>
      <c r="AY69" s="16">
        <f>AX69*70</f>
        <v>0</v>
      </c>
      <c r="AZ69" s="15"/>
      <c r="BA69" s="16">
        <f>AZ69*70</f>
        <v>0</v>
      </c>
      <c r="BB69" s="15"/>
      <c r="BC69" s="16">
        <f>BB69*70</f>
        <v>0</v>
      </c>
      <c r="BD69" s="15"/>
      <c r="BE69" s="16">
        <f>BD69*70</f>
        <v>0</v>
      </c>
      <c r="BF69" s="15"/>
      <c r="BG69" s="16">
        <f>BF69*70</f>
        <v>0</v>
      </c>
      <c r="BH69" s="15"/>
      <c r="BI69" s="16">
        <f>BH69*70</f>
        <v>0</v>
      </c>
      <c r="BJ69" s="15"/>
      <c r="BK69" s="16"/>
    </row>
    <row r="70" spans="1:63" x14ac:dyDescent="0.25">
      <c r="A70" s="6" t="s">
        <v>33</v>
      </c>
      <c r="B70" s="15"/>
      <c r="C70" s="16">
        <f>B70*75</f>
        <v>0</v>
      </c>
      <c r="D70" s="15"/>
      <c r="E70" s="16">
        <f>D70*75</f>
        <v>0</v>
      </c>
      <c r="F70" s="15">
        <v>1</v>
      </c>
      <c r="G70" s="16">
        <f>F70*75</f>
        <v>75</v>
      </c>
      <c r="H70" s="15"/>
      <c r="I70" s="16">
        <f>H70*75</f>
        <v>0</v>
      </c>
      <c r="J70" s="15"/>
      <c r="K70" s="16">
        <f>J70*75</f>
        <v>0</v>
      </c>
      <c r="L70" s="15"/>
      <c r="M70" s="16">
        <f>L70*75</f>
        <v>0</v>
      </c>
      <c r="N70" s="15"/>
      <c r="O70" s="16">
        <f>N70*75</f>
        <v>0</v>
      </c>
      <c r="P70" s="15"/>
      <c r="Q70" s="16">
        <f>P70*75</f>
        <v>0</v>
      </c>
      <c r="R70" s="15"/>
      <c r="S70" s="16">
        <f>R70*75</f>
        <v>0</v>
      </c>
      <c r="T70" s="15"/>
      <c r="U70" s="16">
        <f>T70*75</f>
        <v>0</v>
      </c>
      <c r="V70" s="15"/>
      <c r="W70" s="16">
        <f>V70*75</f>
        <v>0</v>
      </c>
      <c r="X70" s="15"/>
      <c r="Y70" s="16">
        <f>X70*75</f>
        <v>0</v>
      </c>
      <c r="Z70" s="15"/>
      <c r="AA70" s="16">
        <f>Z70*75</f>
        <v>0</v>
      </c>
      <c r="AB70" s="15"/>
      <c r="AC70" s="16">
        <f>AB70*75</f>
        <v>0</v>
      </c>
      <c r="AD70" s="15"/>
      <c r="AE70" s="16">
        <f>AD70*75</f>
        <v>0</v>
      </c>
      <c r="AF70" s="15"/>
      <c r="AG70" s="16">
        <f>AF70*75</f>
        <v>0</v>
      </c>
      <c r="AH70" s="15"/>
      <c r="AI70" s="16">
        <f>AH70*75</f>
        <v>0</v>
      </c>
      <c r="AJ70" s="15"/>
      <c r="AK70" s="16">
        <f>AJ70*75</f>
        <v>0</v>
      </c>
      <c r="AL70" s="15"/>
      <c r="AM70" s="16">
        <f>AL70*75</f>
        <v>0</v>
      </c>
      <c r="AN70" s="15"/>
      <c r="AO70" s="16">
        <f>AN70*75</f>
        <v>0</v>
      </c>
      <c r="AP70" s="15"/>
      <c r="AQ70" s="16">
        <f>AP70*75</f>
        <v>0</v>
      </c>
      <c r="AR70" s="15"/>
      <c r="AS70" s="16">
        <f>AR70*75</f>
        <v>0</v>
      </c>
      <c r="AT70" s="15"/>
      <c r="AU70" s="16">
        <f>AT70*75</f>
        <v>0</v>
      </c>
      <c r="AV70" s="15"/>
      <c r="AW70" s="16">
        <f>AV70*75</f>
        <v>0</v>
      </c>
      <c r="AX70" s="15"/>
      <c r="AY70" s="16">
        <f>AX70*75</f>
        <v>0</v>
      </c>
      <c r="AZ70" s="15"/>
      <c r="BA70" s="16">
        <f>AZ70*75</f>
        <v>0</v>
      </c>
      <c r="BB70" s="15"/>
      <c r="BC70" s="16">
        <f>BB70*75</f>
        <v>0</v>
      </c>
      <c r="BD70" s="15"/>
      <c r="BE70" s="16">
        <f>BD70*75</f>
        <v>0</v>
      </c>
      <c r="BF70" s="15"/>
      <c r="BG70" s="16">
        <f>BF70*75</f>
        <v>0</v>
      </c>
      <c r="BH70" s="15"/>
      <c r="BI70" s="16">
        <f>BH70*75</f>
        <v>0</v>
      </c>
      <c r="BJ70" s="15"/>
      <c r="BK70" s="16"/>
    </row>
    <row r="71" spans="1:63" x14ac:dyDescent="0.25">
      <c r="A71" s="6" t="s">
        <v>34</v>
      </c>
      <c r="B71" s="15"/>
      <c r="C71" s="16">
        <f>B71*75</f>
        <v>0</v>
      </c>
      <c r="D71" s="15"/>
      <c r="E71" s="16">
        <f>D71*75</f>
        <v>0</v>
      </c>
      <c r="F71" s="15">
        <v>6</v>
      </c>
      <c r="G71" s="16">
        <f>F71*75</f>
        <v>450</v>
      </c>
      <c r="H71" s="15"/>
      <c r="I71" s="16">
        <f>H71*75</f>
        <v>0</v>
      </c>
      <c r="J71" s="15"/>
      <c r="K71" s="16">
        <f>J71*75</f>
        <v>0</v>
      </c>
      <c r="L71" s="15"/>
      <c r="M71" s="16">
        <f>L71*75</f>
        <v>0</v>
      </c>
      <c r="N71" s="15"/>
      <c r="O71" s="16">
        <f>N71*75</f>
        <v>0</v>
      </c>
      <c r="P71" s="15"/>
      <c r="Q71" s="16">
        <f>P71*75</f>
        <v>0</v>
      </c>
      <c r="R71" s="15"/>
      <c r="S71" s="16">
        <f>R71*75</f>
        <v>0</v>
      </c>
      <c r="T71" s="15"/>
      <c r="U71" s="16">
        <f>T71*75</f>
        <v>0</v>
      </c>
      <c r="V71" s="15"/>
      <c r="W71" s="16">
        <f>V71*75</f>
        <v>0</v>
      </c>
      <c r="X71" s="15"/>
      <c r="Y71" s="16">
        <f>X71*75</f>
        <v>0</v>
      </c>
      <c r="Z71" s="15"/>
      <c r="AA71" s="16">
        <f>Z71*75</f>
        <v>0</v>
      </c>
      <c r="AB71" s="15"/>
      <c r="AC71" s="16">
        <f>AB71*75</f>
        <v>0</v>
      </c>
      <c r="AD71" s="15"/>
      <c r="AE71" s="16">
        <f>AD71*75</f>
        <v>0</v>
      </c>
      <c r="AF71" s="15"/>
      <c r="AG71" s="16">
        <f>AF71*75</f>
        <v>0</v>
      </c>
      <c r="AH71" s="15"/>
      <c r="AI71" s="16">
        <f>AH71*75</f>
        <v>0</v>
      </c>
      <c r="AJ71" s="15"/>
      <c r="AK71" s="16">
        <f>AJ71*75</f>
        <v>0</v>
      </c>
      <c r="AL71" s="15"/>
      <c r="AM71" s="16">
        <f>AL71*75</f>
        <v>0</v>
      </c>
      <c r="AN71" s="15"/>
      <c r="AO71" s="16">
        <f>AN71*75</f>
        <v>0</v>
      </c>
      <c r="AP71" s="15"/>
      <c r="AQ71" s="16">
        <f>AP71*75</f>
        <v>0</v>
      </c>
      <c r="AR71" s="15"/>
      <c r="AS71" s="16">
        <f>AR71*75</f>
        <v>0</v>
      </c>
      <c r="AT71" s="15"/>
      <c r="AU71" s="16">
        <f>AT71*75</f>
        <v>0</v>
      </c>
      <c r="AV71" s="15"/>
      <c r="AW71" s="16">
        <f>AV71*75</f>
        <v>0</v>
      </c>
      <c r="AX71" s="15"/>
      <c r="AY71" s="16">
        <f>AX71*75</f>
        <v>0</v>
      </c>
      <c r="AZ71" s="15"/>
      <c r="BA71" s="16">
        <f>AZ71*75</f>
        <v>0</v>
      </c>
      <c r="BB71" s="15"/>
      <c r="BC71" s="16">
        <f>BB71*75</f>
        <v>0</v>
      </c>
      <c r="BD71" s="15"/>
      <c r="BE71" s="16">
        <f>BD71*75</f>
        <v>0</v>
      </c>
      <c r="BF71" s="15"/>
      <c r="BG71" s="16">
        <f>BF71*75</f>
        <v>0</v>
      </c>
      <c r="BH71" s="15"/>
      <c r="BI71" s="16">
        <f>BH71*75</f>
        <v>0</v>
      </c>
      <c r="BJ71" s="15"/>
      <c r="BK71" s="16"/>
    </row>
    <row r="72" spans="1:63" x14ac:dyDescent="0.25">
      <c r="A72" s="6" t="s">
        <v>35</v>
      </c>
      <c r="B72" s="15"/>
      <c r="C72" s="16">
        <f>B72*75</f>
        <v>0</v>
      </c>
      <c r="D72" s="15"/>
      <c r="E72" s="16">
        <f>D72*75</f>
        <v>0</v>
      </c>
      <c r="F72" s="15"/>
      <c r="G72" s="16">
        <f>F72*75</f>
        <v>0</v>
      </c>
      <c r="H72" s="15"/>
      <c r="I72" s="16">
        <f>H72*75</f>
        <v>0</v>
      </c>
      <c r="J72" s="15"/>
      <c r="K72" s="16">
        <f>J72*75</f>
        <v>0</v>
      </c>
      <c r="L72" s="15"/>
      <c r="M72" s="16">
        <f>L72*75</f>
        <v>0</v>
      </c>
      <c r="N72" s="15"/>
      <c r="O72" s="16">
        <f>N72*75</f>
        <v>0</v>
      </c>
      <c r="P72" s="15"/>
      <c r="Q72" s="16">
        <f>P72*75</f>
        <v>0</v>
      </c>
      <c r="R72" s="15"/>
      <c r="S72" s="16">
        <f>R72*75</f>
        <v>0</v>
      </c>
      <c r="T72" s="15"/>
      <c r="U72" s="16">
        <f>T72*75</f>
        <v>0</v>
      </c>
      <c r="V72" s="15"/>
      <c r="W72" s="16">
        <f>V72*75</f>
        <v>0</v>
      </c>
      <c r="X72" s="15"/>
      <c r="Y72" s="16">
        <f>X72*75</f>
        <v>0</v>
      </c>
      <c r="Z72" s="15"/>
      <c r="AA72" s="16">
        <f>Z72*75</f>
        <v>0</v>
      </c>
      <c r="AB72" s="15"/>
      <c r="AC72" s="16">
        <f>AB72*75</f>
        <v>0</v>
      </c>
      <c r="AD72" s="15"/>
      <c r="AE72" s="16">
        <f>AD72*75</f>
        <v>0</v>
      </c>
      <c r="AF72" s="15"/>
      <c r="AG72" s="16">
        <f>AF72*75</f>
        <v>0</v>
      </c>
      <c r="AH72" s="15"/>
      <c r="AI72" s="16">
        <f>AH72*75</f>
        <v>0</v>
      </c>
      <c r="AJ72" s="15"/>
      <c r="AK72" s="16">
        <f>AJ72*75</f>
        <v>0</v>
      </c>
      <c r="AL72" s="15"/>
      <c r="AM72" s="16">
        <f>AL72*75</f>
        <v>0</v>
      </c>
      <c r="AN72" s="15"/>
      <c r="AO72" s="16">
        <f>AN72*75</f>
        <v>0</v>
      </c>
      <c r="AP72" s="15"/>
      <c r="AQ72" s="16">
        <f>AP72*75</f>
        <v>0</v>
      </c>
      <c r="AR72" s="15"/>
      <c r="AS72" s="16">
        <f>AR72*75</f>
        <v>0</v>
      </c>
      <c r="AT72" s="15"/>
      <c r="AU72" s="16">
        <f>AT72*75</f>
        <v>0</v>
      </c>
      <c r="AV72" s="15"/>
      <c r="AW72" s="16">
        <f>AV72*75</f>
        <v>0</v>
      </c>
      <c r="AX72" s="15"/>
      <c r="AY72" s="16">
        <f>AX72*75</f>
        <v>0</v>
      </c>
      <c r="AZ72" s="15"/>
      <c r="BA72" s="16">
        <f>AZ72*75</f>
        <v>0</v>
      </c>
      <c r="BB72" s="15"/>
      <c r="BC72" s="16">
        <f>BB72*75</f>
        <v>0</v>
      </c>
      <c r="BD72" s="15"/>
      <c r="BE72" s="16">
        <f>BD72*75</f>
        <v>0</v>
      </c>
      <c r="BF72" s="15"/>
      <c r="BG72" s="16">
        <f>BF72*75</f>
        <v>0</v>
      </c>
      <c r="BH72" s="15"/>
      <c r="BI72" s="16">
        <f>BH72*75</f>
        <v>0</v>
      </c>
      <c r="BJ72" s="15"/>
      <c r="BK72" s="16"/>
    </row>
    <row r="73" spans="1:63" x14ac:dyDescent="0.25">
      <c r="A73" s="9" t="s">
        <v>66</v>
      </c>
      <c r="B73" s="15"/>
      <c r="C73" s="16">
        <f>B73*70</f>
        <v>0</v>
      </c>
      <c r="D73" s="15"/>
      <c r="E73" s="16">
        <f>D73*70</f>
        <v>0</v>
      </c>
      <c r="F73" s="15"/>
      <c r="G73" s="16">
        <f>F73*70</f>
        <v>0</v>
      </c>
      <c r="H73" s="15"/>
      <c r="I73" s="16">
        <f>H73*70</f>
        <v>0</v>
      </c>
      <c r="J73" s="15"/>
      <c r="K73" s="16">
        <f>J73*70</f>
        <v>0</v>
      </c>
      <c r="L73" s="15"/>
      <c r="M73" s="16">
        <f>L73*70</f>
        <v>0</v>
      </c>
      <c r="N73" s="15"/>
      <c r="O73" s="16">
        <f>N73*70</f>
        <v>0</v>
      </c>
      <c r="P73" s="15"/>
      <c r="Q73" s="16">
        <f>P73*70</f>
        <v>0</v>
      </c>
      <c r="R73" s="15"/>
      <c r="S73" s="16">
        <f>R73*70</f>
        <v>0</v>
      </c>
      <c r="T73" s="15"/>
      <c r="U73" s="16">
        <f>T73*70</f>
        <v>0</v>
      </c>
      <c r="V73" s="15"/>
      <c r="W73" s="16">
        <f>V73*70</f>
        <v>0</v>
      </c>
      <c r="X73" s="15"/>
      <c r="Y73" s="16">
        <f>X73*70</f>
        <v>0</v>
      </c>
      <c r="Z73" s="15"/>
      <c r="AA73" s="16">
        <f>Z73*70</f>
        <v>0</v>
      </c>
      <c r="AB73" s="15"/>
      <c r="AC73" s="16">
        <f>AB73*70</f>
        <v>0</v>
      </c>
      <c r="AD73" s="15"/>
      <c r="AE73" s="16">
        <f>AD73*70</f>
        <v>0</v>
      </c>
      <c r="AF73" s="15"/>
      <c r="AG73" s="16">
        <f>AF73*70</f>
        <v>0</v>
      </c>
      <c r="AH73" s="15"/>
      <c r="AI73" s="16">
        <f>AH73*70</f>
        <v>0</v>
      </c>
      <c r="AJ73" s="15"/>
      <c r="AK73" s="16">
        <f>AJ73*70</f>
        <v>0</v>
      </c>
      <c r="AL73" s="15"/>
      <c r="AM73" s="16">
        <f>AL73*70</f>
        <v>0</v>
      </c>
      <c r="AN73" s="15"/>
      <c r="AO73" s="16">
        <f>AN73*70</f>
        <v>0</v>
      </c>
      <c r="AP73" s="15"/>
      <c r="AQ73" s="16">
        <f>AP73*70</f>
        <v>0</v>
      </c>
      <c r="AR73" s="15"/>
      <c r="AS73" s="16">
        <f>AR73*70</f>
        <v>0</v>
      </c>
      <c r="AT73" s="15"/>
      <c r="AU73" s="16">
        <f>AT73*70</f>
        <v>0</v>
      </c>
      <c r="AV73" s="15"/>
      <c r="AW73" s="16">
        <f>AV73*70</f>
        <v>0</v>
      </c>
      <c r="AX73" s="15"/>
      <c r="AY73" s="16">
        <f>AX73*70</f>
        <v>0</v>
      </c>
      <c r="AZ73" s="15"/>
      <c r="BA73" s="16">
        <f>AZ73*70</f>
        <v>0</v>
      </c>
      <c r="BB73" s="15"/>
      <c r="BC73" s="16">
        <f>BB73*70</f>
        <v>0</v>
      </c>
      <c r="BD73" s="15"/>
      <c r="BE73" s="16">
        <f>BD73*70</f>
        <v>0</v>
      </c>
      <c r="BF73" s="15"/>
      <c r="BG73" s="16">
        <f>BF73*70</f>
        <v>0</v>
      </c>
      <c r="BH73" s="15"/>
      <c r="BI73" s="16">
        <f>BH73*70</f>
        <v>0</v>
      </c>
      <c r="BJ73" s="15"/>
      <c r="BK73" s="16"/>
    </row>
    <row r="74" spans="1:63" x14ac:dyDescent="0.25">
      <c r="A74" s="9" t="s">
        <v>67</v>
      </c>
      <c r="B74" s="15"/>
      <c r="C74" s="16">
        <f>B74*70</f>
        <v>0</v>
      </c>
      <c r="D74" s="15"/>
      <c r="E74" s="16">
        <f>D74*70</f>
        <v>0</v>
      </c>
      <c r="F74" s="15"/>
      <c r="G74" s="16">
        <f>F74*70</f>
        <v>0</v>
      </c>
      <c r="H74" s="15"/>
      <c r="I74" s="16">
        <f>H74*70</f>
        <v>0</v>
      </c>
      <c r="J74" s="15"/>
      <c r="K74" s="16">
        <f>J74*70</f>
        <v>0</v>
      </c>
      <c r="L74" s="15"/>
      <c r="M74" s="16">
        <f>L74*70</f>
        <v>0</v>
      </c>
      <c r="N74" s="15"/>
      <c r="O74" s="16">
        <f>N74*70</f>
        <v>0</v>
      </c>
      <c r="P74" s="15"/>
      <c r="Q74" s="16">
        <f>P74*70</f>
        <v>0</v>
      </c>
      <c r="R74" s="15"/>
      <c r="S74" s="16">
        <f>R74*70</f>
        <v>0</v>
      </c>
      <c r="T74" s="15"/>
      <c r="U74" s="16">
        <f>T74*70</f>
        <v>0</v>
      </c>
      <c r="V74" s="15"/>
      <c r="W74" s="16">
        <f>V74*70</f>
        <v>0</v>
      </c>
      <c r="X74" s="15"/>
      <c r="Y74" s="16">
        <f>X74*70</f>
        <v>0</v>
      </c>
      <c r="Z74" s="15"/>
      <c r="AA74" s="16">
        <f>Z74*70</f>
        <v>0</v>
      </c>
      <c r="AB74" s="15"/>
      <c r="AC74" s="16">
        <f>AB74*70</f>
        <v>0</v>
      </c>
      <c r="AD74" s="15"/>
      <c r="AE74" s="16">
        <f>AD74*70</f>
        <v>0</v>
      </c>
      <c r="AF74" s="15"/>
      <c r="AG74" s="16">
        <f>AF74*70</f>
        <v>0</v>
      </c>
      <c r="AH74" s="15"/>
      <c r="AI74" s="16">
        <f>AH74*70</f>
        <v>0</v>
      </c>
      <c r="AJ74" s="15"/>
      <c r="AK74" s="16">
        <f>AJ74*70</f>
        <v>0</v>
      </c>
      <c r="AL74" s="15"/>
      <c r="AM74" s="16">
        <f>AL74*70</f>
        <v>0</v>
      </c>
      <c r="AN74" s="15"/>
      <c r="AO74" s="16">
        <f>AN74*70</f>
        <v>0</v>
      </c>
      <c r="AP74" s="15"/>
      <c r="AQ74" s="16">
        <f>AP74*70</f>
        <v>0</v>
      </c>
      <c r="AR74" s="15"/>
      <c r="AS74" s="16">
        <f>AR74*70</f>
        <v>0</v>
      </c>
      <c r="AT74" s="15"/>
      <c r="AU74" s="16">
        <f>AT74*70</f>
        <v>0</v>
      </c>
      <c r="AV74" s="15"/>
      <c r="AW74" s="16">
        <f>AV74*70</f>
        <v>0</v>
      </c>
      <c r="AX74" s="15"/>
      <c r="AY74" s="16">
        <f>AX74*70</f>
        <v>0</v>
      </c>
      <c r="AZ74" s="15"/>
      <c r="BA74" s="16">
        <f>AZ74*70</f>
        <v>0</v>
      </c>
      <c r="BB74" s="15"/>
      <c r="BC74" s="16">
        <f>BB74*70</f>
        <v>0</v>
      </c>
      <c r="BD74" s="15"/>
      <c r="BE74" s="16">
        <f>BD74*70</f>
        <v>0</v>
      </c>
      <c r="BF74" s="15"/>
      <c r="BG74" s="16">
        <f>BF74*70</f>
        <v>0</v>
      </c>
      <c r="BH74" s="15"/>
      <c r="BI74" s="16">
        <f>BH74*70</f>
        <v>0</v>
      </c>
      <c r="BJ74" s="15"/>
      <c r="BK74" s="16"/>
    </row>
    <row r="75" spans="1:63" x14ac:dyDescent="0.25">
      <c r="A75" s="6" t="s">
        <v>36</v>
      </c>
      <c r="B75" s="15"/>
      <c r="C75" s="16">
        <f>B75*70</f>
        <v>0</v>
      </c>
      <c r="D75" s="15"/>
      <c r="E75" s="16">
        <f>D75*70</f>
        <v>0</v>
      </c>
      <c r="F75" s="15"/>
      <c r="G75" s="16">
        <f>F75*70</f>
        <v>0</v>
      </c>
      <c r="H75" s="15"/>
      <c r="I75" s="16">
        <f>H75*70</f>
        <v>0</v>
      </c>
      <c r="J75" s="15"/>
      <c r="K75" s="16">
        <f>J75*70</f>
        <v>0</v>
      </c>
      <c r="L75" s="15"/>
      <c r="M75" s="16">
        <f>L75*70</f>
        <v>0</v>
      </c>
      <c r="N75" s="15"/>
      <c r="O75" s="16">
        <f>N75*70</f>
        <v>0</v>
      </c>
      <c r="P75" s="15"/>
      <c r="Q75" s="16">
        <f>P75*70</f>
        <v>0</v>
      </c>
      <c r="R75" s="15"/>
      <c r="S75" s="16">
        <f>R75*70</f>
        <v>0</v>
      </c>
      <c r="T75" s="15"/>
      <c r="U75" s="16">
        <f>T75*70</f>
        <v>0</v>
      </c>
      <c r="V75" s="15"/>
      <c r="W75" s="16">
        <f>V75*70</f>
        <v>0</v>
      </c>
      <c r="X75" s="15"/>
      <c r="Y75" s="16">
        <f>X75*70</f>
        <v>0</v>
      </c>
      <c r="Z75" s="15"/>
      <c r="AA75" s="16">
        <f>Z75*70</f>
        <v>0</v>
      </c>
      <c r="AB75" s="15"/>
      <c r="AC75" s="16">
        <f>AB75*70</f>
        <v>0</v>
      </c>
      <c r="AD75" s="15"/>
      <c r="AE75" s="16">
        <f>AD75*70</f>
        <v>0</v>
      </c>
      <c r="AF75" s="15"/>
      <c r="AG75" s="16">
        <f>AF75*70</f>
        <v>0</v>
      </c>
      <c r="AH75" s="15"/>
      <c r="AI75" s="16">
        <f>AH75*70</f>
        <v>0</v>
      </c>
      <c r="AJ75" s="15"/>
      <c r="AK75" s="16">
        <f>AJ75*70</f>
        <v>0</v>
      </c>
      <c r="AL75" s="15"/>
      <c r="AM75" s="16">
        <f>AL75*70</f>
        <v>0</v>
      </c>
      <c r="AN75" s="15"/>
      <c r="AO75" s="16">
        <f>AN75*70</f>
        <v>0</v>
      </c>
      <c r="AP75" s="15"/>
      <c r="AQ75" s="16">
        <f>AP75*70</f>
        <v>0</v>
      </c>
      <c r="AR75" s="15"/>
      <c r="AS75" s="16">
        <f>AR75*70</f>
        <v>0</v>
      </c>
      <c r="AT75" s="15"/>
      <c r="AU75" s="16">
        <f>AT75*70</f>
        <v>0</v>
      </c>
      <c r="AV75" s="15"/>
      <c r="AW75" s="16">
        <f>AV75*70</f>
        <v>0</v>
      </c>
      <c r="AX75" s="15"/>
      <c r="AY75" s="16">
        <f>AX75*70</f>
        <v>0</v>
      </c>
      <c r="AZ75" s="15"/>
      <c r="BA75" s="16">
        <f>AZ75*70</f>
        <v>0</v>
      </c>
      <c r="BB75" s="15"/>
      <c r="BC75" s="16">
        <f>BB75*70</f>
        <v>0</v>
      </c>
      <c r="BD75" s="15"/>
      <c r="BE75" s="16">
        <f>BD75*70</f>
        <v>0</v>
      </c>
      <c r="BF75" s="15"/>
      <c r="BG75" s="16">
        <f>BF75*70</f>
        <v>0</v>
      </c>
      <c r="BH75" s="15"/>
      <c r="BI75" s="16">
        <f>BH75*70</f>
        <v>0</v>
      </c>
      <c r="BJ75" s="15"/>
      <c r="BK75" s="16"/>
    </row>
    <row r="76" spans="1:63" x14ac:dyDescent="0.25">
      <c r="A76" s="6" t="s">
        <v>37</v>
      </c>
      <c r="B76" s="15"/>
      <c r="C76" s="16">
        <f>B76*70</f>
        <v>0</v>
      </c>
      <c r="D76" s="15"/>
      <c r="E76" s="16">
        <f>D76*70</f>
        <v>0</v>
      </c>
      <c r="F76" s="15"/>
      <c r="G76" s="16">
        <f>F76*70</f>
        <v>0</v>
      </c>
      <c r="H76" s="15"/>
      <c r="I76" s="16">
        <f>H76*70</f>
        <v>0</v>
      </c>
      <c r="J76" s="15"/>
      <c r="K76" s="16">
        <f>J76*70</f>
        <v>0</v>
      </c>
      <c r="L76" s="15"/>
      <c r="M76" s="16">
        <f>L76*70</f>
        <v>0</v>
      </c>
      <c r="N76" s="15"/>
      <c r="O76" s="16">
        <f>N76*70</f>
        <v>0</v>
      </c>
      <c r="P76" s="15"/>
      <c r="Q76" s="16">
        <f>P76*70</f>
        <v>0</v>
      </c>
      <c r="R76" s="15"/>
      <c r="S76" s="16">
        <f>R76*70</f>
        <v>0</v>
      </c>
      <c r="T76" s="15"/>
      <c r="U76" s="16">
        <f>T76*70</f>
        <v>0</v>
      </c>
      <c r="V76" s="15"/>
      <c r="W76" s="16">
        <f>V76*70</f>
        <v>0</v>
      </c>
      <c r="X76" s="15"/>
      <c r="Y76" s="16">
        <f>X76*70</f>
        <v>0</v>
      </c>
      <c r="Z76" s="15"/>
      <c r="AA76" s="16">
        <f>Z76*70</f>
        <v>0</v>
      </c>
      <c r="AB76" s="15"/>
      <c r="AC76" s="16">
        <f>AB76*70</f>
        <v>0</v>
      </c>
      <c r="AD76" s="15"/>
      <c r="AE76" s="16">
        <f>AD76*70</f>
        <v>0</v>
      </c>
      <c r="AF76" s="15"/>
      <c r="AG76" s="16">
        <f>AF76*70</f>
        <v>0</v>
      </c>
      <c r="AH76" s="15"/>
      <c r="AI76" s="16">
        <f>AH76*70</f>
        <v>0</v>
      </c>
      <c r="AJ76" s="15"/>
      <c r="AK76" s="16">
        <f>AJ76*70</f>
        <v>0</v>
      </c>
      <c r="AL76" s="15"/>
      <c r="AM76" s="16">
        <f>AL76*70</f>
        <v>0</v>
      </c>
      <c r="AN76" s="15"/>
      <c r="AO76" s="16">
        <f>AN76*70</f>
        <v>0</v>
      </c>
      <c r="AP76" s="15"/>
      <c r="AQ76" s="16">
        <f>AP76*70</f>
        <v>0</v>
      </c>
      <c r="AR76" s="15"/>
      <c r="AS76" s="16">
        <f>AR76*70</f>
        <v>0</v>
      </c>
      <c r="AT76" s="15"/>
      <c r="AU76" s="16">
        <f>AT76*70</f>
        <v>0</v>
      </c>
      <c r="AV76" s="15"/>
      <c r="AW76" s="16">
        <f>AV76*70</f>
        <v>0</v>
      </c>
      <c r="AX76" s="15"/>
      <c r="AY76" s="16">
        <f>AX76*70</f>
        <v>0</v>
      </c>
      <c r="AZ76" s="15"/>
      <c r="BA76" s="16">
        <f>AZ76*70</f>
        <v>0</v>
      </c>
      <c r="BB76" s="15"/>
      <c r="BC76" s="16">
        <f>BB76*70</f>
        <v>0</v>
      </c>
      <c r="BD76" s="15"/>
      <c r="BE76" s="16">
        <f>BD76*70</f>
        <v>0</v>
      </c>
      <c r="BF76" s="15"/>
      <c r="BG76" s="16">
        <f>BF76*70</f>
        <v>0</v>
      </c>
      <c r="BH76" s="15"/>
      <c r="BI76" s="16">
        <f>BH76*70</f>
        <v>0</v>
      </c>
      <c r="BJ76" s="15"/>
      <c r="BK76" s="16"/>
    </row>
    <row r="77" spans="1:63" x14ac:dyDescent="0.25">
      <c r="A77" s="6" t="s">
        <v>38</v>
      </c>
      <c r="B77" s="15"/>
      <c r="C77" s="16">
        <f>B77*70</f>
        <v>0</v>
      </c>
      <c r="D77" s="15"/>
      <c r="E77" s="16">
        <f>D77*70</f>
        <v>0</v>
      </c>
      <c r="F77" s="15"/>
      <c r="G77" s="16">
        <f>F77*70</f>
        <v>0</v>
      </c>
      <c r="H77" s="15"/>
      <c r="I77" s="16">
        <f>H77*70</f>
        <v>0</v>
      </c>
      <c r="J77" s="15"/>
      <c r="K77" s="16">
        <f>J77*70</f>
        <v>0</v>
      </c>
      <c r="L77" s="15"/>
      <c r="M77" s="16">
        <f>L77*70</f>
        <v>0</v>
      </c>
      <c r="N77" s="15"/>
      <c r="O77" s="16">
        <f>N77*70</f>
        <v>0</v>
      </c>
      <c r="P77" s="15"/>
      <c r="Q77" s="16">
        <f>P77*70</f>
        <v>0</v>
      </c>
      <c r="R77" s="15"/>
      <c r="S77" s="16">
        <f>R77*70</f>
        <v>0</v>
      </c>
      <c r="T77" s="15"/>
      <c r="U77" s="16">
        <f>T77*70</f>
        <v>0</v>
      </c>
      <c r="V77" s="15"/>
      <c r="W77" s="16">
        <f>V77*70</f>
        <v>0</v>
      </c>
      <c r="X77" s="15"/>
      <c r="Y77" s="16">
        <f>X77*70</f>
        <v>0</v>
      </c>
      <c r="Z77" s="15"/>
      <c r="AA77" s="16">
        <f>Z77*70</f>
        <v>0</v>
      </c>
      <c r="AB77" s="15"/>
      <c r="AC77" s="16">
        <f>AB77*70</f>
        <v>0</v>
      </c>
      <c r="AD77" s="15"/>
      <c r="AE77" s="16">
        <f>AD77*70</f>
        <v>0</v>
      </c>
      <c r="AF77" s="15">
        <v>2</v>
      </c>
      <c r="AG77" s="16">
        <f>AF77*70</f>
        <v>140</v>
      </c>
      <c r="AH77" s="15"/>
      <c r="AI77" s="16">
        <f>AH77*70</f>
        <v>0</v>
      </c>
      <c r="AJ77" s="15"/>
      <c r="AK77" s="16">
        <f>AJ77*70</f>
        <v>0</v>
      </c>
      <c r="AL77" s="15"/>
      <c r="AM77" s="16">
        <f>AL77*70</f>
        <v>0</v>
      </c>
      <c r="AN77" s="15"/>
      <c r="AO77" s="16">
        <f>AN77*70</f>
        <v>0</v>
      </c>
      <c r="AP77" s="15"/>
      <c r="AQ77" s="16">
        <f>AP77*70</f>
        <v>0</v>
      </c>
      <c r="AR77" s="15"/>
      <c r="AS77" s="16">
        <f>AR77*70</f>
        <v>0</v>
      </c>
      <c r="AT77" s="15"/>
      <c r="AU77" s="16">
        <f>AT77*70</f>
        <v>0</v>
      </c>
      <c r="AV77" s="15"/>
      <c r="AW77" s="16">
        <f>AV77*70</f>
        <v>0</v>
      </c>
      <c r="AX77" s="15"/>
      <c r="AY77" s="16">
        <f>AX77*70</f>
        <v>0</v>
      </c>
      <c r="AZ77" s="15"/>
      <c r="BA77" s="16">
        <f>AZ77*70</f>
        <v>0</v>
      </c>
      <c r="BB77" s="15"/>
      <c r="BC77" s="16">
        <f>BB77*70</f>
        <v>0</v>
      </c>
      <c r="BD77" s="15"/>
      <c r="BE77" s="16">
        <f>BD77*70</f>
        <v>0</v>
      </c>
      <c r="BF77" s="15"/>
      <c r="BG77" s="16">
        <f>BF77*70</f>
        <v>0</v>
      </c>
      <c r="BH77" s="15"/>
      <c r="BI77" s="16">
        <f>BH77*70</f>
        <v>0</v>
      </c>
      <c r="BJ77" s="15"/>
      <c r="BK77" s="16"/>
    </row>
    <row r="78" spans="1:63" x14ac:dyDescent="0.25">
      <c r="A78" s="6" t="s">
        <v>39</v>
      </c>
      <c r="B78" s="15">
        <v>8</v>
      </c>
      <c r="C78" s="16">
        <f>B78*60</f>
        <v>480</v>
      </c>
      <c r="D78" s="15"/>
      <c r="E78" s="16">
        <f>D78*60</f>
        <v>0</v>
      </c>
      <c r="F78" s="15">
        <v>4</v>
      </c>
      <c r="G78" s="16">
        <f>F78*60</f>
        <v>240</v>
      </c>
      <c r="H78" s="15"/>
      <c r="I78" s="16">
        <f>H78*60</f>
        <v>0</v>
      </c>
      <c r="J78" s="15"/>
      <c r="K78" s="16">
        <f>J78*60</f>
        <v>0</v>
      </c>
      <c r="L78" s="15"/>
      <c r="M78" s="16">
        <f>L78*60</f>
        <v>0</v>
      </c>
      <c r="N78" s="15">
        <v>5</v>
      </c>
      <c r="O78" s="16">
        <f>N78*60</f>
        <v>300</v>
      </c>
      <c r="P78" s="15">
        <v>4</v>
      </c>
      <c r="Q78" s="16">
        <f>P78*60</f>
        <v>240</v>
      </c>
      <c r="R78" s="15">
        <v>4</v>
      </c>
      <c r="S78" s="16">
        <f>R78*60</f>
        <v>240</v>
      </c>
      <c r="T78" s="15">
        <v>4</v>
      </c>
      <c r="U78" s="16">
        <f>T78*60</f>
        <v>240</v>
      </c>
      <c r="V78" s="15">
        <v>1</v>
      </c>
      <c r="W78" s="16">
        <f>V78*60</f>
        <v>60</v>
      </c>
      <c r="X78" s="15"/>
      <c r="Y78" s="16">
        <f>X78*60</f>
        <v>0</v>
      </c>
      <c r="Z78" s="15"/>
      <c r="AA78" s="16">
        <f>Z78*60</f>
        <v>0</v>
      </c>
      <c r="AB78" s="15"/>
      <c r="AC78" s="16">
        <f>AB78*60</f>
        <v>0</v>
      </c>
      <c r="AD78" s="15"/>
      <c r="AE78" s="16">
        <f>AD78*60</f>
        <v>0</v>
      </c>
      <c r="AF78" s="15">
        <v>1</v>
      </c>
      <c r="AG78" s="16">
        <f>AF78*60</f>
        <v>60</v>
      </c>
      <c r="AH78" s="15"/>
      <c r="AI78" s="16">
        <f>AH78*60</f>
        <v>0</v>
      </c>
      <c r="AJ78" s="15">
        <v>2</v>
      </c>
      <c r="AK78" s="16">
        <f>AJ78*60</f>
        <v>120</v>
      </c>
      <c r="AL78" s="15">
        <v>5</v>
      </c>
      <c r="AM78" s="16">
        <f>AL78*60</f>
        <v>300</v>
      </c>
      <c r="AN78" s="15"/>
      <c r="AO78" s="16">
        <f>AN78*60</f>
        <v>0</v>
      </c>
      <c r="AP78" s="15"/>
      <c r="AQ78" s="16">
        <f>AP78*60</f>
        <v>0</v>
      </c>
      <c r="AR78" s="15"/>
      <c r="AS78" s="16">
        <f>AR78*60</f>
        <v>0</v>
      </c>
      <c r="AT78" s="15"/>
      <c r="AU78" s="16">
        <f>AT78*60</f>
        <v>0</v>
      </c>
      <c r="AV78" s="15"/>
      <c r="AW78" s="16">
        <f>AV78*60</f>
        <v>0</v>
      </c>
      <c r="AX78" s="15"/>
      <c r="AY78" s="16">
        <f>AX78*60</f>
        <v>0</v>
      </c>
      <c r="AZ78" s="15"/>
      <c r="BA78" s="16">
        <f>AZ78*60</f>
        <v>0</v>
      </c>
      <c r="BB78" s="15"/>
      <c r="BC78" s="16">
        <f>BB78*60</f>
        <v>0</v>
      </c>
      <c r="BD78" s="15"/>
      <c r="BE78" s="16">
        <f>BD78*60</f>
        <v>0</v>
      </c>
      <c r="BF78" s="15"/>
      <c r="BG78" s="16">
        <f>BF78*60</f>
        <v>0</v>
      </c>
      <c r="BH78" s="15"/>
      <c r="BI78" s="16">
        <f>BH78*60</f>
        <v>0</v>
      </c>
      <c r="BJ78" s="15"/>
      <c r="BK78" s="16"/>
    </row>
    <row r="79" spans="1:63" x14ac:dyDescent="0.25">
      <c r="A79" s="6" t="s">
        <v>68</v>
      </c>
      <c r="B79" s="15"/>
      <c r="C79" s="16">
        <f>B79*70</f>
        <v>0</v>
      </c>
      <c r="D79" s="15"/>
      <c r="E79" s="16">
        <f>D79*70</f>
        <v>0</v>
      </c>
      <c r="F79" s="15"/>
      <c r="G79" s="16">
        <f>F79*70</f>
        <v>0</v>
      </c>
      <c r="H79" s="15"/>
      <c r="I79" s="16">
        <f>H79*70</f>
        <v>0</v>
      </c>
      <c r="J79" s="15"/>
      <c r="K79" s="16">
        <f>J79*70</f>
        <v>0</v>
      </c>
      <c r="L79" s="15"/>
      <c r="M79" s="16">
        <f>L79*70</f>
        <v>0</v>
      </c>
      <c r="N79" s="15"/>
      <c r="O79" s="16">
        <f>N79*70</f>
        <v>0</v>
      </c>
      <c r="P79" s="15"/>
      <c r="Q79" s="16">
        <f>P79*70</f>
        <v>0</v>
      </c>
      <c r="R79" s="15"/>
      <c r="S79" s="16">
        <f>R79*70</f>
        <v>0</v>
      </c>
      <c r="T79" s="15"/>
      <c r="U79" s="16">
        <f>T79*70</f>
        <v>0</v>
      </c>
      <c r="V79" s="15"/>
      <c r="W79" s="16">
        <f>V79*70</f>
        <v>0</v>
      </c>
      <c r="X79" s="15"/>
      <c r="Y79" s="16">
        <f>X79*70</f>
        <v>0</v>
      </c>
      <c r="Z79" s="15"/>
      <c r="AA79" s="16">
        <f>Z79*70</f>
        <v>0</v>
      </c>
      <c r="AB79" s="15"/>
      <c r="AC79" s="16">
        <f>AB79*70</f>
        <v>0</v>
      </c>
      <c r="AD79" s="15"/>
      <c r="AE79" s="16">
        <f>AD79*70</f>
        <v>0</v>
      </c>
      <c r="AF79" s="15"/>
      <c r="AG79" s="16">
        <f>AF79*70</f>
        <v>0</v>
      </c>
      <c r="AH79" s="15"/>
      <c r="AI79" s="16">
        <f>AH79*70</f>
        <v>0</v>
      </c>
      <c r="AJ79" s="15"/>
      <c r="AK79" s="16">
        <f>AJ79*70</f>
        <v>0</v>
      </c>
      <c r="AL79" s="15"/>
      <c r="AM79" s="16">
        <f>AL79*70</f>
        <v>0</v>
      </c>
      <c r="AN79" s="15"/>
      <c r="AO79" s="16">
        <f>AN79*70</f>
        <v>0</v>
      </c>
      <c r="AP79" s="15"/>
      <c r="AQ79" s="16">
        <f>AP79*70</f>
        <v>0</v>
      </c>
      <c r="AR79" s="15"/>
      <c r="AS79" s="16">
        <f>AR79*70</f>
        <v>0</v>
      </c>
      <c r="AT79" s="15"/>
      <c r="AU79" s="16">
        <f>AT79*70</f>
        <v>0</v>
      </c>
      <c r="AV79" s="15"/>
      <c r="AW79" s="16">
        <f>AV79*70</f>
        <v>0</v>
      </c>
      <c r="AX79" s="15"/>
      <c r="AY79" s="16">
        <f>AX79*70</f>
        <v>0</v>
      </c>
      <c r="AZ79" s="15"/>
      <c r="BA79" s="16">
        <f>AZ79*70</f>
        <v>0</v>
      </c>
      <c r="BB79" s="15"/>
      <c r="BC79" s="16">
        <f>BB79*70</f>
        <v>0</v>
      </c>
      <c r="BD79" s="15"/>
      <c r="BE79" s="16">
        <f>BD79*70</f>
        <v>0</v>
      </c>
      <c r="BF79" s="15"/>
      <c r="BG79" s="16">
        <f>BF79*70</f>
        <v>0</v>
      </c>
      <c r="BH79" s="15"/>
      <c r="BI79" s="16">
        <f>BH79*70</f>
        <v>0</v>
      </c>
      <c r="BJ79" s="15"/>
      <c r="BK79" s="16"/>
    </row>
    <row r="80" spans="1:63" x14ac:dyDescent="0.25">
      <c r="A80" s="6" t="s">
        <v>69</v>
      </c>
      <c r="B80" s="15"/>
      <c r="C80" s="16"/>
      <c r="D80" s="15"/>
      <c r="E80" s="16"/>
      <c r="F80" s="15">
        <v>1</v>
      </c>
      <c r="G80" s="16">
        <f>F80*70</f>
        <v>70</v>
      </c>
      <c r="H80" s="15"/>
      <c r="I80" s="16"/>
      <c r="J80" s="15"/>
      <c r="K80" s="16"/>
      <c r="L80" s="15"/>
      <c r="M80" s="16"/>
      <c r="N80" s="15"/>
      <c r="O80" s="16"/>
      <c r="P80" s="15"/>
      <c r="Q80" s="16"/>
      <c r="R80" s="15"/>
      <c r="S80" s="16"/>
      <c r="T80" s="15"/>
      <c r="U80" s="16"/>
      <c r="V80" s="15"/>
      <c r="W80" s="16"/>
      <c r="X80" s="15"/>
      <c r="Y80" s="16"/>
      <c r="Z80" s="15"/>
      <c r="AA80" s="16"/>
      <c r="AB80" s="15"/>
      <c r="AC80" s="16"/>
      <c r="AD80" s="15"/>
      <c r="AE80" s="16"/>
      <c r="AF80" s="15"/>
      <c r="AG80" s="16"/>
      <c r="AH80" s="15"/>
      <c r="AI80" s="16"/>
      <c r="AJ80" s="15"/>
      <c r="AK80" s="16"/>
      <c r="AL80" s="15"/>
      <c r="AM80" s="16"/>
      <c r="AN80" s="15"/>
      <c r="AO80" s="16"/>
      <c r="AP80" s="15"/>
      <c r="AQ80" s="16"/>
      <c r="AR80" s="15"/>
      <c r="AS80" s="16"/>
      <c r="AT80" s="15"/>
      <c r="AU80" s="16"/>
      <c r="AV80" s="15"/>
      <c r="AW80" s="16"/>
      <c r="AX80" s="15"/>
      <c r="AY80" s="16"/>
      <c r="AZ80" s="15"/>
      <c r="BA80" s="16"/>
      <c r="BB80" s="15"/>
      <c r="BC80" s="16"/>
      <c r="BD80" s="15"/>
      <c r="BE80" s="16"/>
      <c r="BF80" s="15"/>
      <c r="BG80" s="16"/>
      <c r="BH80" s="15"/>
      <c r="BI80" s="16"/>
      <c r="BJ80" s="15"/>
      <c r="BK80" s="16"/>
    </row>
    <row r="81" spans="1:63" x14ac:dyDescent="0.25">
      <c r="A81" s="6" t="s">
        <v>70</v>
      </c>
      <c r="B81" s="15">
        <v>1</v>
      </c>
      <c r="C81" s="16">
        <f>B81*75</f>
        <v>75</v>
      </c>
      <c r="D81" s="15">
        <v>5</v>
      </c>
      <c r="E81" s="16">
        <f>D81*75</f>
        <v>375</v>
      </c>
      <c r="F81" s="15"/>
      <c r="G81" s="16">
        <f>F81*75</f>
        <v>0</v>
      </c>
      <c r="H81" s="15"/>
      <c r="I81" s="16">
        <f>H81*75</f>
        <v>0</v>
      </c>
      <c r="J81" s="15"/>
      <c r="K81" s="16">
        <f>J81*75</f>
        <v>0</v>
      </c>
      <c r="L81" s="15">
        <v>1</v>
      </c>
      <c r="M81" s="16">
        <f>L81*75</f>
        <v>75</v>
      </c>
      <c r="N81" s="15"/>
      <c r="O81" s="16">
        <f>N81*75</f>
        <v>0</v>
      </c>
      <c r="P81" s="15">
        <v>1</v>
      </c>
      <c r="Q81" s="16">
        <f>P81*75</f>
        <v>75</v>
      </c>
      <c r="R81" s="15"/>
      <c r="S81" s="16">
        <f>R81*75</f>
        <v>0</v>
      </c>
      <c r="T81" s="15">
        <v>1</v>
      </c>
      <c r="U81" s="16">
        <f>T81*75</f>
        <v>75</v>
      </c>
      <c r="V81" s="15"/>
      <c r="W81" s="16">
        <f>V81*75</f>
        <v>0</v>
      </c>
      <c r="X81" s="15">
        <v>2</v>
      </c>
      <c r="Y81" s="16">
        <f>X81*75</f>
        <v>150</v>
      </c>
      <c r="Z81" s="15"/>
      <c r="AA81" s="16">
        <f>Z81*75</f>
        <v>0</v>
      </c>
      <c r="AB81" s="15"/>
      <c r="AC81" s="16">
        <f>AB81*75</f>
        <v>0</v>
      </c>
      <c r="AD81" s="15"/>
      <c r="AE81" s="16">
        <f>AD81*75</f>
        <v>0</v>
      </c>
      <c r="AF81" s="15">
        <v>2</v>
      </c>
      <c r="AG81" s="16">
        <f>AF81*75</f>
        <v>150</v>
      </c>
      <c r="AH81" s="15"/>
      <c r="AI81" s="16">
        <f>AH81*75</f>
        <v>0</v>
      </c>
      <c r="AJ81" s="15"/>
      <c r="AK81" s="16">
        <f>AJ81*75</f>
        <v>0</v>
      </c>
      <c r="AL81" s="15"/>
      <c r="AM81" s="16">
        <f>AL81*75</f>
        <v>0</v>
      </c>
      <c r="AN81" s="15"/>
      <c r="AO81" s="16">
        <f>AN81*75</f>
        <v>0</v>
      </c>
      <c r="AP81" s="15"/>
      <c r="AQ81" s="16">
        <f>AP81*75</f>
        <v>0</v>
      </c>
      <c r="AR81" s="15"/>
      <c r="AS81" s="16">
        <f>AR81*75</f>
        <v>0</v>
      </c>
      <c r="AT81" s="15"/>
      <c r="AU81" s="16">
        <f>AT81*75</f>
        <v>0</v>
      </c>
      <c r="AV81" s="15"/>
      <c r="AW81" s="16">
        <f>AV81*75</f>
        <v>0</v>
      </c>
      <c r="AX81" s="15"/>
      <c r="AY81" s="16">
        <f>AX81*75</f>
        <v>0</v>
      </c>
      <c r="AZ81" s="15"/>
      <c r="BA81" s="16">
        <f>AZ81*75</f>
        <v>0</v>
      </c>
      <c r="BB81" s="15"/>
      <c r="BC81" s="16">
        <f>BB81*75</f>
        <v>0</v>
      </c>
      <c r="BD81" s="15"/>
      <c r="BE81" s="16">
        <f>BD81*75</f>
        <v>0</v>
      </c>
      <c r="BF81" s="15"/>
      <c r="BG81" s="16">
        <f>BF81*75</f>
        <v>0</v>
      </c>
      <c r="BH81" s="15"/>
      <c r="BI81" s="16">
        <f>BH81*75</f>
        <v>0</v>
      </c>
      <c r="BJ81" s="15"/>
      <c r="BK81" s="16"/>
    </row>
    <row r="82" spans="1:63" x14ac:dyDescent="0.25">
      <c r="A82" s="6" t="s">
        <v>71</v>
      </c>
      <c r="B82" s="15"/>
      <c r="C82" s="16">
        <f>B82*75</f>
        <v>0</v>
      </c>
      <c r="D82" s="15"/>
      <c r="E82" s="16">
        <f>D82*75</f>
        <v>0</v>
      </c>
      <c r="F82" s="15"/>
      <c r="G82" s="16">
        <f>F82*75</f>
        <v>0</v>
      </c>
      <c r="H82" s="15"/>
      <c r="I82" s="16">
        <f>H82*75</f>
        <v>0</v>
      </c>
      <c r="J82" s="15"/>
      <c r="K82" s="16">
        <f>J82*75</f>
        <v>0</v>
      </c>
      <c r="L82" s="15"/>
      <c r="M82" s="16">
        <f>L82*75</f>
        <v>0</v>
      </c>
      <c r="N82" s="15"/>
      <c r="O82" s="16">
        <f>N82*75</f>
        <v>0</v>
      </c>
      <c r="P82" s="15"/>
      <c r="Q82" s="16">
        <f>P82*75</f>
        <v>0</v>
      </c>
      <c r="R82" s="15"/>
      <c r="S82" s="16">
        <f>R82*75</f>
        <v>0</v>
      </c>
      <c r="T82" s="15"/>
      <c r="U82" s="16">
        <f>T82*75</f>
        <v>0</v>
      </c>
      <c r="V82" s="15"/>
      <c r="W82" s="16">
        <f>V82*75</f>
        <v>0</v>
      </c>
      <c r="X82" s="15"/>
      <c r="Y82" s="16">
        <f>X82*75</f>
        <v>0</v>
      </c>
      <c r="Z82" s="15"/>
      <c r="AA82" s="16">
        <f>Z82*75</f>
        <v>0</v>
      </c>
      <c r="AB82" s="15"/>
      <c r="AC82" s="16">
        <f>AB82*75</f>
        <v>0</v>
      </c>
      <c r="AD82" s="15"/>
      <c r="AE82" s="16">
        <f>AD82*75</f>
        <v>0</v>
      </c>
      <c r="AF82" s="15"/>
      <c r="AG82" s="16">
        <f>AF82*75</f>
        <v>0</v>
      </c>
      <c r="AH82" s="15"/>
      <c r="AI82" s="16">
        <f>AH82*75</f>
        <v>0</v>
      </c>
      <c r="AJ82" s="15"/>
      <c r="AK82" s="16">
        <f>AJ82*75</f>
        <v>0</v>
      </c>
      <c r="AL82" s="15"/>
      <c r="AM82" s="16">
        <f>AL82*75</f>
        <v>0</v>
      </c>
      <c r="AN82" s="15"/>
      <c r="AO82" s="16">
        <f>AN82*75</f>
        <v>0</v>
      </c>
      <c r="AP82" s="15"/>
      <c r="AQ82" s="16">
        <f>AP82*75</f>
        <v>0</v>
      </c>
      <c r="AR82" s="15"/>
      <c r="AS82" s="16">
        <f>AR82*75</f>
        <v>0</v>
      </c>
      <c r="AT82" s="15"/>
      <c r="AU82" s="16">
        <f>AT82*75</f>
        <v>0</v>
      </c>
      <c r="AV82" s="15"/>
      <c r="AW82" s="16">
        <f>AV82*75</f>
        <v>0</v>
      </c>
      <c r="AX82" s="15"/>
      <c r="AY82" s="16">
        <f>AX82*75</f>
        <v>0</v>
      </c>
      <c r="AZ82" s="15"/>
      <c r="BA82" s="16">
        <f>AZ82*75</f>
        <v>0</v>
      </c>
      <c r="BB82" s="15"/>
      <c r="BC82" s="16">
        <f>BB82*75</f>
        <v>0</v>
      </c>
      <c r="BD82" s="15"/>
      <c r="BE82" s="16">
        <f>BD82*75</f>
        <v>0</v>
      </c>
      <c r="BF82" s="15"/>
      <c r="BG82" s="16">
        <f>BF82*75</f>
        <v>0</v>
      </c>
      <c r="BH82" s="15"/>
      <c r="BI82" s="16">
        <f>BH82*75</f>
        <v>0</v>
      </c>
      <c r="BJ82" s="15"/>
      <c r="BK82" s="16"/>
    </row>
    <row r="83" spans="1:63" x14ac:dyDescent="0.25">
      <c r="A83" s="9" t="s">
        <v>72</v>
      </c>
      <c r="B83" s="15"/>
      <c r="C83" s="16">
        <f>B83*70</f>
        <v>0</v>
      </c>
      <c r="D83" s="15"/>
      <c r="E83" s="16">
        <f>D83*70</f>
        <v>0</v>
      </c>
      <c r="F83" s="15"/>
      <c r="G83" s="16">
        <f>F83*70</f>
        <v>0</v>
      </c>
      <c r="H83" s="15"/>
      <c r="I83" s="16">
        <f>H83*70</f>
        <v>0</v>
      </c>
      <c r="J83" s="15"/>
      <c r="K83" s="16">
        <f>J83*70</f>
        <v>0</v>
      </c>
      <c r="L83" s="15"/>
      <c r="M83" s="16">
        <f>L83*70</f>
        <v>0</v>
      </c>
      <c r="N83" s="15"/>
      <c r="O83" s="16">
        <f>N83*70</f>
        <v>0</v>
      </c>
      <c r="P83" s="15"/>
      <c r="Q83" s="16">
        <f>P83*70</f>
        <v>0</v>
      </c>
      <c r="R83" s="15"/>
      <c r="S83" s="16">
        <f>R83*70</f>
        <v>0</v>
      </c>
      <c r="T83" s="15"/>
      <c r="U83" s="16">
        <f>T83*70</f>
        <v>0</v>
      </c>
      <c r="V83" s="15"/>
      <c r="W83" s="16">
        <f>V83*70</f>
        <v>0</v>
      </c>
      <c r="X83" s="15"/>
      <c r="Y83" s="16">
        <f>X83*70</f>
        <v>0</v>
      </c>
      <c r="Z83" s="15"/>
      <c r="AA83" s="16">
        <f>Z83*70</f>
        <v>0</v>
      </c>
      <c r="AB83" s="15"/>
      <c r="AC83" s="16">
        <f>AB83*70</f>
        <v>0</v>
      </c>
      <c r="AD83" s="15"/>
      <c r="AE83" s="16">
        <f>AD83*70</f>
        <v>0</v>
      </c>
      <c r="AF83" s="15"/>
      <c r="AG83" s="16">
        <f>AF83*70</f>
        <v>0</v>
      </c>
      <c r="AH83" s="15"/>
      <c r="AI83" s="16">
        <f>AH83*70</f>
        <v>0</v>
      </c>
      <c r="AJ83" s="15"/>
      <c r="AK83" s="16">
        <f>AJ83*70</f>
        <v>0</v>
      </c>
      <c r="AL83" s="15"/>
      <c r="AM83" s="16">
        <f>AL83*70</f>
        <v>0</v>
      </c>
      <c r="AN83" s="15"/>
      <c r="AO83" s="16">
        <f>AN83*70</f>
        <v>0</v>
      </c>
      <c r="AP83" s="15"/>
      <c r="AQ83" s="16">
        <f>AP83*70</f>
        <v>0</v>
      </c>
      <c r="AR83" s="15"/>
      <c r="AS83" s="16">
        <f>AR83*70</f>
        <v>0</v>
      </c>
      <c r="AT83" s="15"/>
      <c r="AU83" s="16">
        <f>AT83*70</f>
        <v>0</v>
      </c>
      <c r="AV83" s="15"/>
      <c r="AW83" s="16">
        <f>AV83*70</f>
        <v>0</v>
      </c>
      <c r="AX83" s="15"/>
      <c r="AY83" s="16">
        <f>AX83*70</f>
        <v>0</v>
      </c>
      <c r="AZ83" s="15"/>
      <c r="BA83" s="16">
        <f>AZ83*70</f>
        <v>0</v>
      </c>
      <c r="BB83" s="15"/>
      <c r="BC83" s="16">
        <f>BB83*70</f>
        <v>0</v>
      </c>
      <c r="BD83" s="15"/>
      <c r="BE83" s="16">
        <f>BD83*70</f>
        <v>0</v>
      </c>
      <c r="BF83" s="15"/>
      <c r="BG83" s="16">
        <f>BF83*70</f>
        <v>0</v>
      </c>
      <c r="BH83" s="15"/>
      <c r="BI83" s="16">
        <f>BH83*70</f>
        <v>0</v>
      </c>
      <c r="BJ83" s="15"/>
      <c r="BK83" s="16"/>
    </row>
    <row r="84" spans="1:63" x14ac:dyDescent="0.25">
      <c r="A84" s="9" t="s">
        <v>73</v>
      </c>
      <c r="B84" s="15"/>
      <c r="C84" s="16">
        <f>B84*80</f>
        <v>0</v>
      </c>
      <c r="D84" s="15"/>
      <c r="E84" s="16">
        <f>D84*80</f>
        <v>0</v>
      </c>
      <c r="F84" s="15"/>
      <c r="G84" s="16">
        <f>F84*80</f>
        <v>0</v>
      </c>
      <c r="H84" s="15"/>
      <c r="I84" s="16">
        <f>H84*80</f>
        <v>0</v>
      </c>
      <c r="J84" s="15"/>
      <c r="K84" s="16">
        <f>J84*80</f>
        <v>0</v>
      </c>
      <c r="L84" s="15"/>
      <c r="M84" s="16">
        <f>L84*80</f>
        <v>0</v>
      </c>
      <c r="N84" s="15"/>
      <c r="O84" s="16">
        <f>N84*80</f>
        <v>0</v>
      </c>
      <c r="P84" s="15"/>
      <c r="Q84" s="16">
        <f>P84*80</f>
        <v>0</v>
      </c>
      <c r="R84" s="15"/>
      <c r="S84" s="16">
        <f>R84*80</f>
        <v>0</v>
      </c>
      <c r="T84" s="15"/>
      <c r="U84" s="16">
        <f>T84*80</f>
        <v>0</v>
      </c>
      <c r="V84" s="15"/>
      <c r="W84" s="16">
        <f>V84*80</f>
        <v>0</v>
      </c>
      <c r="X84" s="15"/>
      <c r="Y84" s="16">
        <f>X84*80</f>
        <v>0</v>
      </c>
      <c r="Z84" s="15"/>
      <c r="AA84" s="16">
        <f>Z84*80</f>
        <v>0</v>
      </c>
      <c r="AB84" s="15">
        <v>6</v>
      </c>
      <c r="AC84" s="16">
        <f>AB84*80</f>
        <v>480</v>
      </c>
      <c r="AD84" s="15"/>
      <c r="AE84" s="16">
        <f>AD84*80</f>
        <v>0</v>
      </c>
      <c r="AF84" s="15"/>
      <c r="AG84" s="16">
        <f>AF84*80</f>
        <v>0</v>
      </c>
      <c r="AH84" s="15"/>
      <c r="AI84" s="16">
        <f>AH84*80</f>
        <v>0</v>
      </c>
      <c r="AJ84" s="15"/>
      <c r="AK84" s="16">
        <f>AJ84*80</f>
        <v>0</v>
      </c>
      <c r="AL84" s="15"/>
      <c r="AM84" s="16">
        <f>AL84*80</f>
        <v>0</v>
      </c>
      <c r="AN84" s="15"/>
      <c r="AO84" s="16">
        <f>AN84*80</f>
        <v>0</v>
      </c>
      <c r="AP84" s="15"/>
      <c r="AQ84" s="16">
        <f>AP84*80</f>
        <v>0</v>
      </c>
      <c r="AR84" s="15"/>
      <c r="AS84" s="16">
        <f>AR84*80</f>
        <v>0</v>
      </c>
      <c r="AT84" s="15"/>
      <c r="AU84" s="16">
        <f>AT84*80</f>
        <v>0</v>
      </c>
      <c r="AV84" s="15"/>
      <c r="AW84" s="16">
        <f>AV84*80</f>
        <v>0</v>
      </c>
      <c r="AX84" s="15"/>
      <c r="AY84" s="16">
        <f>AX84*80</f>
        <v>0</v>
      </c>
      <c r="AZ84" s="15"/>
      <c r="BA84" s="16">
        <f>AZ84*80</f>
        <v>0</v>
      </c>
      <c r="BB84" s="15"/>
      <c r="BC84" s="16">
        <f>BB84*80</f>
        <v>0</v>
      </c>
      <c r="BD84" s="15"/>
      <c r="BE84" s="16">
        <f>BD84*80</f>
        <v>0</v>
      </c>
      <c r="BF84" s="15"/>
      <c r="BG84" s="16">
        <f>BF84*80</f>
        <v>0</v>
      </c>
      <c r="BH84" s="15"/>
      <c r="BI84" s="16">
        <f>BH84*80</f>
        <v>0</v>
      </c>
      <c r="BJ84" s="15"/>
      <c r="BK84" s="16"/>
    </row>
    <row r="85" spans="1:63" x14ac:dyDescent="0.25">
      <c r="A85" s="6" t="s">
        <v>41</v>
      </c>
      <c r="B85" s="15">
        <v>6</v>
      </c>
      <c r="C85" s="16">
        <f>B85*85</f>
        <v>510</v>
      </c>
      <c r="D85" s="15"/>
      <c r="E85" s="16">
        <f>D85*85</f>
        <v>0</v>
      </c>
      <c r="F85" s="15"/>
      <c r="G85" s="16">
        <f>F85*85</f>
        <v>0</v>
      </c>
      <c r="H85" s="15"/>
      <c r="I85" s="16">
        <f>H85*85</f>
        <v>0</v>
      </c>
      <c r="J85" s="15"/>
      <c r="K85" s="16">
        <f>J85*85</f>
        <v>0</v>
      </c>
      <c r="L85" s="15">
        <v>1</v>
      </c>
      <c r="M85" s="16">
        <f>L85*85</f>
        <v>85</v>
      </c>
      <c r="N85" s="15"/>
      <c r="O85" s="16">
        <f>N85*85</f>
        <v>0</v>
      </c>
      <c r="P85" s="15">
        <v>5</v>
      </c>
      <c r="Q85" s="16">
        <f>P85*85</f>
        <v>425</v>
      </c>
      <c r="R85" s="15"/>
      <c r="S85" s="16">
        <f>R85*85</f>
        <v>0</v>
      </c>
      <c r="T85" s="15">
        <v>2</v>
      </c>
      <c r="U85" s="16">
        <f>T85*85</f>
        <v>170</v>
      </c>
      <c r="V85" s="15"/>
      <c r="W85" s="16">
        <f>V85*85</f>
        <v>0</v>
      </c>
      <c r="X85" s="15"/>
      <c r="Y85" s="16">
        <f>X85*85</f>
        <v>0</v>
      </c>
      <c r="Z85" s="15">
        <v>1</v>
      </c>
      <c r="AA85" s="16">
        <f>Z85*85</f>
        <v>85</v>
      </c>
      <c r="AB85" s="15">
        <v>4</v>
      </c>
      <c r="AC85" s="16">
        <f>AB85*85</f>
        <v>340</v>
      </c>
      <c r="AD85" s="15"/>
      <c r="AE85" s="16">
        <f>AD85*85</f>
        <v>0</v>
      </c>
      <c r="AF85" s="15">
        <v>12</v>
      </c>
      <c r="AG85" s="16">
        <f>AF85*85</f>
        <v>1020</v>
      </c>
      <c r="AH85" s="15"/>
      <c r="AI85" s="16">
        <f>AH85*85</f>
        <v>0</v>
      </c>
      <c r="AJ85" s="15">
        <v>9</v>
      </c>
      <c r="AK85" s="16">
        <f>AJ85*85</f>
        <v>765</v>
      </c>
      <c r="AL85" s="15"/>
      <c r="AM85" s="16">
        <f>AL85*85</f>
        <v>0</v>
      </c>
      <c r="AN85" s="15"/>
      <c r="AO85" s="16">
        <f>AN85*85</f>
        <v>0</v>
      </c>
      <c r="AP85" s="15"/>
      <c r="AQ85" s="16">
        <f>AP85*85</f>
        <v>0</v>
      </c>
      <c r="AR85" s="15"/>
      <c r="AS85" s="16">
        <f>AR85*85</f>
        <v>0</v>
      </c>
      <c r="AT85" s="15"/>
      <c r="AU85" s="16">
        <f>AT85*85</f>
        <v>0</v>
      </c>
      <c r="AV85" s="15"/>
      <c r="AW85" s="16">
        <f>AV85*85</f>
        <v>0</v>
      </c>
      <c r="AX85" s="15"/>
      <c r="AY85" s="16">
        <f>AX85*85</f>
        <v>0</v>
      </c>
      <c r="AZ85" s="15"/>
      <c r="BA85" s="16">
        <f>AZ85*85</f>
        <v>0</v>
      </c>
      <c r="BB85" s="15"/>
      <c r="BC85" s="16">
        <f>BB85*85</f>
        <v>0</v>
      </c>
      <c r="BD85" s="15"/>
      <c r="BE85" s="16">
        <f>BD85*85</f>
        <v>0</v>
      </c>
      <c r="BF85" s="15"/>
      <c r="BG85" s="16">
        <f>BF85*85</f>
        <v>0</v>
      </c>
      <c r="BH85" s="15"/>
      <c r="BI85" s="16">
        <f>BH85*85</f>
        <v>0</v>
      </c>
      <c r="BJ85" s="15"/>
      <c r="BK85" s="16"/>
    </row>
    <row r="86" spans="1:63" x14ac:dyDescent="0.25">
      <c r="A86" s="6" t="s">
        <v>74</v>
      </c>
      <c r="B86" s="15"/>
      <c r="C86" s="16">
        <f>B86*120</f>
        <v>0</v>
      </c>
      <c r="D86" s="15"/>
      <c r="E86" s="16">
        <f>D86*120</f>
        <v>0</v>
      </c>
      <c r="F86" s="15"/>
      <c r="G86" s="16">
        <f>F86*120</f>
        <v>0</v>
      </c>
      <c r="H86" s="15"/>
      <c r="I86" s="16">
        <f>H86*120</f>
        <v>0</v>
      </c>
      <c r="J86" s="15"/>
      <c r="K86" s="16">
        <f>J86*120</f>
        <v>0</v>
      </c>
      <c r="L86" s="15"/>
      <c r="M86" s="16">
        <f>L86*120</f>
        <v>0</v>
      </c>
      <c r="N86" s="15"/>
      <c r="O86" s="16">
        <f>N86*120</f>
        <v>0</v>
      </c>
      <c r="P86" s="15"/>
      <c r="Q86" s="16">
        <f>P86*120</f>
        <v>0</v>
      </c>
      <c r="R86" s="15"/>
      <c r="S86" s="16">
        <f>R86*120</f>
        <v>0</v>
      </c>
      <c r="T86" s="15">
        <v>1</v>
      </c>
      <c r="U86" s="16">
        <f>T86*120</f>
        <v>120</v>
      </c>
      <c r="V86" s="15"/>
      <c r="W86" s="16">
        <f>V86*120</f>
        <v>0</v>
      </c>
      <c r="X86" s="15"/>
      <c r="Y86" s="16">
        <f>X86*120</f>
        <v>0</v>
      </c>
      <c r="Z86" s="15"/>
      <c r="AA86" s="16">
        <f>Z86*120</f>
        <v>0</v>
      </c>
      <c r="AB86" s="15"/>
      <c r="AC86" s="16">
        <f>AB86*120</f>
        <v>0</v>
      </c>
      <c r="AD86" s="15"/>
      <c r="AE86" s="16">
        <f>AD86*120</f>
        <v>0</v>
      </c>
      <c r="AF86" s="15"/>
      <c r="AG86" s="16">
        <f>AF86*120</f>
        <v>0</v>
      </c>
      <c r="AH86" s="15"/>
      <c r="AI86" s="16">
        <f>AH86*120</f>
        <v>0</v>
      </c>
      <c r="AJ86" s="15"/>
      <c r="AK86" s="16">
        <f>AJ86*120</f>
        <v>0</v>
      </c>
      <c r="AL86" s="15"/>
      <c r="AM86" s="16">
        <f>AL86*120</f>
        <v>0</v>
      </c>
      <c r="AN86" s="15"/>
      <c r="AO86" s="16">
        <f>AN86*120</f>
        <v>0</v>
      </c>
      <c r="AP86" s="15"/>
      <c r="AQ86" s="16">
        <f>AP86*120</f>
        <v>0</v>
      </c>
      <c r="AR86" s="15"/>
      <c r="AS86" s="16">
        <f>AR86*120</f>
        <v>0</v>
      </c>
      <c r="AT86" s="15"/>
      <c r="AU86" s="16">
        <f>AT86*120</f>
        <v>0</v>
      </c>
      <c r="AV86" s="15"/>
      <c r="AW86" s="16">
        <f>AV86*120</f>
        <v>0</v>
      </c>
      <c r="AX86" s="15"/>
      <c r="AY86" s="16">
        <f>AX86*120</f>
        <v>0</v>
      </c>
      <c r="AZ86" s="15"/>
      <c r="BA86" s="16">
        <f>AZ86*120</f>
        <v>0</v>
      </c>
      <c r="BB86" s="15"/>
      <c r="BC86" s="16">
        <f>BB86*120</f>
        <v>0</v>
      </c>
      <c r="BD86" s="15"/>
      <c r="BE86" s="16">
        <f>BD86*120</f>
        <v>0</v>
      </c>
      <c r="BF86" s="15"/>
      <c r="BG86" s="16">
        <f>BF86*120</f>
        <v>0</v>
      </c>
      <c r="BH86" s="15"/>
      <c r="BI86" s="16">
        <f>BH86*120</f>
        <v>0</v>
      </c>
      <c r="BJ86" s="15"/>
      <c r="BK86" s="16"/>
    </row>
    <row r="87" spans="1:63" x14ac:dyDescent="0.25">
      <c r="A87" s="9" t="s">
        <v>75</v>
      </c>
      <c r="B87" s="15"/>
      <c r="C87" s="16">
        <f>B87*80</f>
        <v>0</v>
      </c>
      <c r="D87" s="15"/>
      <c r="E87" s="16">
        <f>D87*80</f>
        <v>0</v>
      </c>
      <c r="F87" s="15"/>
      <c r="G87" s="16">
        <f>F87*80</f>
        <v>0</v>
      </c>
      <c r="H87" s="15"/>
      <c r="I87" s="16">
        <f>H87*80</f>
        <v>0</v>
      </c>
      <c r="J87" s="15"/>
      <c r="K87" s="16">
        <f>J87*80</f>
        <v>0</v>
      </c>
      <c r="L87" s="15"/>
      <c r="M87" s="16">
        <f>L87*80</f>
        <v>0</v>
      </c>
      <c r="N87" s="15"/>
      <c r="O87" s="16">
        <f>N87*80</f>
        <v>0</v>
      </c>
      <c r="P87" s="15"/>
      <c r="Q87" s="16">
        <f>P87*80</f>
        <v>0</v>
      </c>
      <c r="R87" s="15"/>
      <c r="S87" s="16">
        <f>R87*80</f>
        <v>0</v>
      </c>
      <c r="T87" s="15"/>
      <c r="U87" s="16">
        <f>T87*80</f>
        <v>0</v>
      </c>
      <c r="V87" s="15"/>
      <c r="W87" s="16">
        <f>V87*80</f>
        <v>0</v>
      </c>
      <c r="X87" s="15"/>
      <c r="Y87" s="16">
        <f>X87*80</f>
        <v>0</v>
      </c>
      <c r="Z87" s="15"/>
      <c r="AA87" s="16">
        <f>Z87*80</f>
        <v>0</v>
      </c>
      <c r="AB87" s="15"/>
      <c r="AC87" s="16">
        <f>AB87*80</f>
        <v>0</v>
      </c>
      <c r="AD87" s="15"/>
      <c r="AE87" s="16">
        <f>AD87*80</f>
        <v>0</v>
      </c>
      <c r="AF87" s="15"/>
      <c r="AG87" s="16">
        <f>AF87*80</f>
        <v>0</v>
      </c>
      <c r="AH87" s="15"/>
      <c r="AI87" s="16">
        <f>AH87*80</f>
        <v>0</v>
      </c>
      <c r="AJ87" s="15"/>
      <c r="AK87" s="16">
        <f>AJ87*80</f>
        <v>0</v>
      </c>
      <c r="AL87" s="15"/>
      <c r="AM87" s="16">
        <f>AL87*80</f>
        <v>0</v>
      </c>
      <c r="AN87" s="15"/>
      <c r="AO87" s="16">
        <f>AN87*80</f>
        <v>0</v>
      </c>
      <c r="AP87" s="15"/>
      <c r="AQ87" s="16">
        <f>AP87*80</f>
        <v>0</v>
      </c>
      <c r="AR87" s="15"/>
      <c r="AS87" s="16">
        <f>AR87*80</f>
        <v>0</v>
      </c>
      <c r="AT87" s="15"/>
      <c r="AU87" s="16">
        <f>AT87*80</f>
        <v>0</v>
      </c>
      <c r="AV87" s="15"/>
      <c r="AW87" s="16">
        <f>AV87*80</f>
        <v>0</v>
      </c>
      <c r="AX87" s="15"/>
      <c r="AY87" s="16">
        <f>AX87*80</f>
        <v>0</v>
      </c>
      <c r="AZ87" s="15"/>
      <c r="BA87" s="16">
        <f>AZ87*80</f>
        <v>0</v>
      </c>
      <c r="BB87" s="15"/>
      <c r="BC87" s="16">
        <f>BB87*80</f>
        <v>0</v>
      </c>
      <c r="BD87" s="15"/>
      <c r="BE87" s="16">
        <f>BD87*80</f>
        <v>0</v>
      </c>
      <c r="BF87" s="15"/>
      <c r="BG87" s="16">
        <f>BF87*80</f>
        <v>0</v>
      </c>
      <c r="BH87" s="15"/>
      <c r="BI87" s="16">
        <f>BH87*80</f>
        <v>0</v>
      </c>
      <c r="BJ87" s="15"/>
      <c r="BK87" s="16"/>
    </row>
    <row r="88" spans="1:63" x14ac:dyDescent="0.25">
      <c r="A88" s="9" t="s">
        <v>44</v>
      </c>
      <c r="B88" s="15"/>
      <c r="C88" s="16">
        <f>B88*85</f>
        <v>0</v>
      </c>
      <c r="D88" s="15"/>
      <c r="E88" s="16">
        <f>D88*85</f>
        <v>0</v>
      </c>
      <c r="F88" s="15"/>
      <c r="G88" s="16">
        <f>F88*85</f>
        <v>0</v>
      </c>
      <c r="H88" s="15"/>
      <c r="I88" s="16">
        <f>H88*85</f>
        <v>0</v>
      </c>
      <c r="J88" s="15"/>
      <c r="K88" s="16">
        <f>J88*85</f>
        <v>0</v>
      </c>
      <c r="L88" s="15"/>
      <c r="M88" s="16">
        <f>L88*85</f>
        <v>0</v>
      </c>
      <c r="N88" s="15"/>
      <c r="O88" s="16">
        <f>N88*85</f>
        <v>0</v>
      </c>
      <c r="P88" s="15"/>
      <c r="Q88" s="16">
        <f>P88*85</f>
        <v>0</v>
      </c>
      <c r="R88" s="15"/>
      <c r="S88" s="16">
        <f>R88*85</f>
        <v>0</v>
      </c>
      <c r="T88" s="15"/>
      <c r="U88" s="16">
        <f>T88*85</f>
        <v>0</v>
      </c>
      <c r="V88" s="15"/>
      <c r="W88" s="16">
        <f>V88*85</f>
        <v>0</v>
      </c>
      <c r="X88" s="15"/>
      <c r="Y88" s="16">
        <f>X88*85</f>
        <v>0</v>
      </c>
      <c r="Z88" s="15"/>
      <c r="AA88" s="16">
        <f>Z88*85</f>
        <v>0</v>
      </c>
      <c r="AB88" s="15"/>
      <c r="AC88" s="16">
        <f>AB88*85</f>
        <v>0</v>
      </c>
      <c r="AD88" s="15"/>
      <c r="AE88" s="16">
        <f>AD88*85</f>
        <v>0</v>
      </c>
      <c r="AF88" s="15"/>
      <c r="AG88" s="16">
        <f>AF88*85</f>
        <v>0</v>
      </c>
      <c r="AH88" s="15"/>
      <c r="AI88" s="16">
        <f>AH88*85</f>
        <v>0</v>
      </c>
      <c r="AJ88" s="15"/>
      <c r="AK88" s="16">
        <f>AJ88*85</f>
        <v>0</v>
      </c>
      <c r="AL88" s="15"/>
      <c r="AM88" s="16">
        <f>AL88*85</f>
        <v>0</v>
      </c>
      <c r="AN88" s="15"/>
      <c r="AO88" s="16">
        <f>AN88*85</f>
        <v>0</v>
      </c>
      <c r="AP88" s="15"/>
      <c r="AQ88" s="16">
        <f>AP88*85</f>
        <v>0</v>
      </c>
      <c r="AR88" s="15"/>
      <c r="AS88" s="16">
        <f>AR88*85</f>
        <v>0</v>
      </c>
      <c r="AT88" s="15"/>
      <c r="AU88" s="16">
        <f>AT88*85</f>
        <v>0</v>
      </c>
      <c r="AV88" s="15"/>
      <c r="AW88" s="16">
        <f>AV88*85</f>
        <v>0</v>
      </c>
      <c r="AX88" s="15"/>
      <c r="AY88" s="16">
        <f>AX88*85</f>
        <v>0</v>
      </c>
      <c r="AZ88" s="15"/>
      <c r="BA88" s="16">
        <f>AZ88*85</f>
        <v>0</v>
      </c>
      <c r="BB88" s="15"/>
      <c r="BC88" s="16">
        <f>BB88*85</f>
        <v>0</v>
      </c>
      <c r="BD88" s="15"/>
      <c r="BE88" s="16">
        <f>BD88*85</f>
        <v>0</v>
      </c>
      <c r="BF88" s="15"/>
      <c r="BG88" s="16">
        <f>BF88*85</f>
        <v>0</v>
      </c>
      <c r="BH88" s="15"/>
      <c r="BI88" s="16">
        <f>BH88*85</f>
        <v>0</v>
      </c>
      <c r="BJ88" s="15"/>
      <c r="BK88" s="16"/>
    </row>
    <row r="89" spans="1:63" x14ac:dyDescent="0.25">
      <c r="A89" s="9" t="s">
        <v>45</v>
      </c>
      <c r="B89" s="15"/>
      <c r="C89" s="16">
        <f>B89*70</f>
        <v>0</v>
      </c>
      <c r="D89" s="15"/>
      <c r="E89" s="16">
        <f>D89*70</f>
        <v>0</v>
      </c>
      <c r="F89" s="15"/>
      <c r="G89" s="16">
        <f>F89*70</f>
        <v>0</v>
      </c>
      <c r="H89" s="15"/>
      <c r="I89" s="16">
        <f>H89*70</f>
        <v>0</v>
      </c>
      <c r="J89" s="15"/>
      <c r="K89" s="16">
        <f>J89*70</f>
        <v>0</v>
      </c>
      <c r="L89" s="15"/>
      <c r="M89" s="16">
        <f>L89*70</f>
        <v>0</v>
      </c>
      <c r="N89" s="15"/>
      <c r="O89" s="16">
        <f>N89*70</f>
        <v>0</v>
      </c>
      <c r="P89" s="15"/>
      <c r="Q89" s="16">
        <f>P89*70</f>
        <v>0</v>
      </c>
      <c r="R89" s="15"/>
      <c r="S89" s="16">
        <f>R89*70</f>
        <v>0</v>
      </c>
      <c r="T89" s="15"/>
      <c r="U89" s="16">
        <f>T89*70</f>
        <v>0</v>
      </c>
      <c r="V89" s="15"/>
      <c r="W89" s="16">
        <f>V89*70</f>
        <v>0</v>
      </c>
      <c r="X89" s="15"/>
      <c r="Y89" s="16">
        <f>X89*70</f>
        <v>0</v>
      </c>
      <c r="Z89" s="15"/>
      <c r="AA89" s="16">
        <f>Z89*70</f>
        <v>0</v>
      </c>
      <c r="AB89" s="15"/>
      <c r="AC89" s="16">
        <f>AB89*70</f>
        <v>0</v>
      </c>
      <c r="AD89" s="15"/>
      <c r="AE89" s="16">
        <f>AD89*70</f>
        <v>0</v>
      </c>
      <c r="AF89" s="15"/>
      <c r="AG89" s="16">
        <f>AF89*70</f>
        <v>0</v>
      </c>
      <c r="AH89" s="15"/>
      <c r="AI89" s="16">
        <f>AH89*70</f>
        <v>0</v>
      </c>
      <c r="AJ89" s="15"/>
      <c r="AK89" s="16">
        <f>AJ89*70</f>
        <v>0</v>
      </c>
      <c r="AL89" s="15"/>
      <c r="AM89" s="16">
        <f>AL89*70</f>
        <v>0</v>
      </c>
      <c r="AN89" s="15"/>
      <c r="AO89" s="16">
        <f>AN89*70</f>
        <v>0</v>
      </c>
      <c r="AP89" s="15"/>
      <c r="AQ89" s="16">
        <f>AP89*70</f>
        <v>0</v>
      </c>
      <c r="AR89" s="15"/>
      <c r="AS89" s="16">
        <f>AR89*70</f>
        <v>0</v>
      </c>
      <c r="AT89" s="15"/>
      <c r="AU89" s="16">
        <f>AT89*70</f>
        <v>0</v>
      </c>
      <c r="AV89" s="15"/>
      <c r="AW89" s="16">
        <f>AV89*70</f>
        <v>0</v>
      </c>
      <c r="AX89" s="15"/>
      <c r="AY89" s="16">
        <f>AX89*70</f>
        <v>0</v>
      </c>
      <c r="AZ89" s="15"/>
      <c r="BA89" s="16">
        <f>AZ89*70</f>
        <v>0</v>
      </c>
      <c r="BB89" s="15"/>
      <c r="BC89" s="16">
        <f>BB89*70</f>
        <v>0</v>
      </c>
      <c r="BD89" s="15"/>
      <c r="BE89" s="16">
        <f>BD89*70</f>
        <v>0</v>
      </c>
      <c r="BF89" s="15"/>
      <c r="BG89" s="16">
        <f>BF89*70</f>
        <v>0</v>
      </c>
      <c r="BH89" s="15"/>
      <c r="BI89" s="16">
        <f>BH89*70</f>
        <v>0</v>
      </c>
      <c r="BJ89" s="15"/>
      <c r="BK89" s="16"/>
    </row>
    <row r="90" spans="1:63" x14ac:dyDescent="0.25">
      <c r="A90" s="6" t="s">
        <v>76</v>
      </c>
      <c r="B90" s="15"/>
      <c r="C90" s="16">
        <f>B90*50</f>
        <v>0</v>
      </c>
      <c r="D90" s="15"/>
      <c r="E90" s="16">
        <f>D90*50</f>
        <v>0</v>
      </c>
      <c r="F90" s="15"/>
      <c r="G90" s="16">
        <f>F90*50</f>
        <v>0</v>
      </c>
      <c r="H90" s="15"/>
      <c r="I90" s="16">
        <f>H90*50</f>
        <v>0</v>
      </c>
      <c r="J90" s="15"/>
      <c r="K90" s="16">
        <f>J90*50</f>
        <v>0</v>
      </c>
      <c r="L90" s="15"/>
      <c r="M90" s="16">
        <f>L90*50</f>
        <v>0</v>
      </c>
      <c r="N90" s="15"/>
      <c r="O90" s="16">
        <f>N90*50</f>
        <v>0</v>
      </c>
      <c r="P90" s="15"/>
      <c r="Q90" s="16">
        <f>P90*50</f>
        <v>0</v>
      </c>
      <c r="R90" s="15"/>
      <c r="S90" s="16">
        <f>R90*50</f>
        <v>0</v>
      </c>
      <c r="T90" s="15"/>
      <c r="U90" s="16">
        <f>T90*50</f>
        <v>0</v>
      </c>
      <c r="V90" s="15"/>
      <c r="W90" s="16">
        <f>V90*50</f>
        <v>0</v>
      </c>
      <c r="X90" s="15"/>
      <c r="Y90" s="16">
        <f>X90*50</f>
        <v>0</v>
      </c>
      <c r="Z90" s="15"/>
      <c r="AA90" s="16">
        <f>Z90*50</f>
        <v>0</v>
      </c>
      <c r="AB90" s="15"/>
      <c r="AC90" s="16">
        <f>AB90*50</f>
        <v>0</v>
      </c>
      <c r="AD90" s="15"/>
      <c r="AE90" s="16">
        <f>AD90*50</f>
        <v>0</v>
      </c>
      <c r="AF90" s="15"/>
      <c r="AG90" s="16">
        <f>AF90*50</f>
        <v>0</v>
      </c>
      <c r="AH90" s="15"/>
      <c r="AI90" s="16">
        <f>AH90*50</f>
        <v>0</v>
      </c>
      <c r="AJ90" s="15"/>
      <c r="AK90" s="16">
        <f>AJ90*50</f>
        <v>0</v>
      </c>
      <c r="AL90" s="15"/>
      <c r="AM90" s="16">
        <f>AL90*50</f>
        <v>0</v>
      </c>
      <c r="AN90" s="15"/>
      <c r="AO90" s="16">
        <f>AN90*50</f>
        <v>0</v>
      </c>
      <c r="AP90" s="15"/>
      <c r="AQ90" s="16">
        <f>AP90*50</f>
        <v>0</v>
      </c>
      <c r="AR90" s="15"/>
      <c r="AS90" s="16">
        <f>AR90*50</f>
        <v>0</v>
      </c>
      <c r="AT90" s="15"/>
      <c r="AU90" s="16">
        <f>AT90*50</f>
        <v>0</v>
      </c>
      <c r="AV90" s="15"/>
      <c r="AW90" s="16">
        <f>AV90*50</f>
        <v>0</v>
      </c>
      <c r="AX90" s="15"/>
      <c r="AY90" s="16">
        <f>AX90*50</f>
        <v>0</v>
      </c>
      <c r="AZ90" s="15"/>
      <c r="BA90" s="16">
        <f>AZ90*50</f>
        <v>0</v>
      </c>
      <c r="BB90" s="15"/>
      <c r="BC90" s="16">
        <f>BB90*50</f>
        <v>0</v>
      </c>
      <c r="BD90" s="15"/>
      <c r="BE90" s="16">
        <f>BD90*50</f>
        <v>0</v>
      </c>
      <c r="BF90" s="15"/>
      <c r="BG90" s="16">
        <f>BF90*50</f>
        <v>0</v>
      </c>
      <c r="BH90" s="15"/>
      <c r="BI90" s="16">
        <f>BH90*50</f>
        <v>0</v>
      </c>
      <c r="BJ90" s="15"/>
      <c r="BK90" s="16"/>
    </row>
    <row r="91" spans="1:63" x14ac:dyDescent="0.25">
      <c r="A91" s="6" t="s">
        <v>77</v>
      </c>
      <c r="B91" s="15"/>
      <c r="C91" s="16">
        <f>B91*70</f>
        <v>0</v>
      </c>
      <c r="D91" s="15"/>
      <c r="E91" s="16">
        <f>D91*70</f>
        <v>0</v>
      </c>
      <c r="F91" s="15"/>
      <c r="G91" s="16">
        <f>F91*70</f>
        <v>0</v>
      </c>
      <c r="H91" s="15"/>
      <c r="I91" s="16">
        <f>H91*70</f>
        <v>0</v>
      </c>
      <c r="J91" s="15"/>
      <c r="K91" s="16">
        <f>J91*70</f>
        <v>0</v>
      </c>
      <c r="L91" s="15"/>
      <c r="M91" s="16">
        <f>L91*70</f>
        <v>0</v>
      </c>
      <c r="N91" s="15"/>
      <c r="O91" s="16">
        <f>N91*70</f>
        <v>0</v>
      </c>
      <c r="P91" s="15"/>
      <c r="Q91" s="16">
        <f>P91*70</f>
        <v>0</v>
      </c>
      <c r="R91" s="15"/>
      <c r="S91" s="16">
        <f>R91*70</f>
        <v>0</v>
      </c>
      <c r="T91" s="15"/>
      <c r="U91" s="16">
        <f>T91*70</f>
        <v>0</v>
      </c>
      <c r="V91" s="15"/>
      <c r="W91" s="16">
        <f>V91*70</f>
        <v>0</v>
      </c>
      <c r="X91" s="15"/>
      <c r="Y91" s="16">
        <f>X91*70</f>
        <v>0</v>
      </c>
      <c r="Z91" s="15"/>
      <c r="AA91" s="16">
        <f>Z91*70</f>
        <v>0</v>
      </c>
      <c r="AB91" s="15"/>
      <c r="AC91" s="16">
        <f>AB91*70</f>
        <v>0</v>
      </c>
      <c r="AD91" s="15"/>
      <c r="AE91" s="16">
        <f>AD91*70</f>
        <v>0</v>
      </c>
      <c r="AF91" s="15"/>
      <c r="AG91" s="16">
        <f>AF91*70</f>
        <v>0</v>
      </c>
      <c r="AH91" s="15"/>
      <c r="AI91" s="16">
        <f>AH91*70</f>
        <v>0</v>
      </c>
      <c r="AJ91" s="15"/>
      <c r="AK91" s="16">
        <f>AJ91*70</f>
        <v>0</v>
      </c>
      <c r="AL91" s="15"/>
      <c r="AM91" s="16">
        <f>AL91*70</f>
        <v>0</v>
      </c>
      <c r="AN91" s="15"/>
      <c r="AO91" s="16">
        <f>AN91*70</f>
        <v>0</v>
      </c>
      <c r="AP91" s="15"/>
      <c r="AQ91" s="16">
        <f>AP91*70</f>
        <v>0</v>
      </c>
      <c r="AR91" s="15"/>
      <c r="AS91" s="16">
        <f>AR91*70</f>
        <v>0</v>
      </c>
      <c r="AT91" s="15"/>
      <c r="AU91" s="16">
        <f>AT91*70</f>
        <v>0</v>
      </c>
      <c r="AV91" s="15"/>
      <c r="AW91" s="16">
        <f>AV91*70</f>
        <v>0</v>
      </c>
      <c r="AX91" s="15"/>
      <c r="AY91" s="16">
        <f>AX91*70</f>
        <v>0</v>
      </c>
      <c r="AZ91" s="15"/>
      <c r="BA91" s="16">
        <f>AZ91*70</f>
        <v>0</v>
      </c>
      <c r="BB91" s="15"/>
      <c r="BC91" s="16">
        <f>BB91*70</f>
        <v>0</v>
      </c>
      <c r="BD91" s="15"/>
      <c r="BE91" s="16">
        <f>BD91*70</f>
        <v>0</v>
      </c>
      <c r="BF91" s="15"/>
      <c r="BG91" s="16">
        <f>BF91*70</f>
        <v>0</v>
      </c>
      <c r="BH91" s="15"/>
      <c r="BI91" s="16">
        <f>BH91*70</f>
        <v>0</v>
      </c>
      <c r="BJ91" s="15"/>
      <c r="BK91" s="16"/>
    </row>
    <row r="92" spans="1:63" x14ac:dyDescent="0.25">
      <c r="A92" s="9" t="s">
        <v>78</v>
      </c>
      <c r="B92" s="15"/>
      <c r="C92" s="16">
        <f>B92*70</f>
        <v>0</v>
      </c>
      <c r="D92" s="15"/>
      <c r="E92" s="16">
        <f>D92*70</f>
        <v>0</v>
      </c>
      <c r="F92" s="15"/>
      <c r="G92" s="16">
        <f>F92*70</f>
        <v>0</v>
      </c>
      <c r="H92" s="15"/>
      <c r="I92" s="16">
        <f>H92*70</f>
        <v>0</v>
      </c>
      <c r="J92" s="15"/>
      <c r="K92" s="16">
        <f>J92*70</f>
        <v>0</v>
      </c>
      <c r="L92" s="15"/>
      <c r="M92" s="16">
        <f>L92*70</f>
        <v>0</v>
      </c>
      <c r="N92" s="15"/>
      <c r="O92" s="16">
        <f>N92*70</f>
        <v>0</v>
      </c>
      <c r="P92" s="15"/>
      <c r="Q92" s="16">
        <f>P92*70</f>
        <v>0</v>
      </c>
      <c r="R92" s="15">
        <v>2</v>
      </c>
      <c r="S92" s="16">
        <f>R92*80</f>
        <v>160</v>
      </c>
      <c r="T92" s="15"/>
      <c r="U92" s="16">
        <f>T92*70</f>
        <v>0</v>
      </c>
      <c r="V92" s="15"/>
      <c r="W92" s="16">
        <f>V92*70</f>
        <v>0</v>
      </c>
      <c r="X92" s="15"/>
      <c r="Y92" s="16">
        <f>X92*70</f>
        <v>0</v>
      </c>
      <c r="Z92" s="15"/>
      <c r="AA92" s="16">
        <f>Z92*70</f>
        <v>0</v>
      </c>
      <c r="AB92" s="15"/>
      <c r="AC92" s="16">
        <f>AB92*70</f>
        <v>0</v>
      </c>
      <c r="AD92" s="15"/>
      <c r="AE92" s="16">
        <f>AD92*70</f>
        <v>0</v>
      </c>
      <c r="AF92" s="15"/>
      <c r="AG92" s="16">
        <f>AF92*70</f>
        <v>0</v>
      </c>
      <c r="AH92" s="15"/>
      <c r="AI92" s="16">
        <f>AH92*70</f>
        <v>0</v>
      </c>
      <c r="AJ92" s="15"/>
      <c r="AK92" s="16">
        <f>AJ92*70</f>
        <v>0</v>
      </c>
      <c r="AL92" s="15"/>
      <c r="AM92" s="16">
        <f>AL92*70</f>
        <v>0</v>
      </c>
      <c r="AN92" s="15"/>
      <c r="AO92" s="16">
        <f>AN92*70</f>
        <v>0</v>
      </c>
      <c r="AP92" s="15"/>
      <c r="AQ92" s="16">
        <f>AP92*70</f>
        <v>0</v>
      </c>
      <c r="AR92" s="15"/>
      <c r="AS92" s="16">
        <f>AR92*70</f>
        <v>0</v>
      </c>
      <c r="AT92" s="15"/>
      <c r="AU92" s="16">
        <f>AT92*70</f>
        <v>0</v>
      </c>
      <c r="AV92" s="15"/>
      <c r="AW92" s="16">
        <f>AV92*70</f>
        <v>0</v>
      </c>
      <c r="AX92" s="15"/>
      <c r="AY92" s="16">
        <f>AX92*70</f>
        <v>0</v>
      </c>
      <c r="AZ92" s="15"/>
      <c r="BA92" s="16">
        <f>AZ92*70</f>
        <v>0</v>
      </c>
      <c r="BB92" s="15"/>
      <c r="BC92" s="16">
        <f>BB92*70</f>
        <v>0</v>
      </c>
      <c r="BD92" s="15"/>
      <c r="BE92" s="16">
        <f>BD92*70</f>
        <v>0</v>
      </c>
      <c r="BF92" s="15"/>
      <c r="BG92" s="16">
        <f>BF92*70</f>
        <v>0</v>
      </c>
      <c r="BH92" s="15"/>
      <c r="BI92" s="16">
        <f>BH92*70</f>
        <v>0</v>
      </c>
      <c r="BJ92" s="15"/>
      <c r="BK92" s="16"/>
    </row>
    <row r="93" spans="1:63" x14ac:dyDescent="0.25">
      <c r="A93" s="9" t="s">
        <v>79</v>
      </c>
      <c r="B93" s="15"/>
      <c r="C93" s="16">
        <f>B93*75</f>
        <v>0</v>
      </c>
      <c r="D93" s="15"/>
      <c r="E93" s="16">
        <f>D93*75</f>
        <v>0</v>
      </c>
      <c r="F93" s="15"/>
      <c r="G93" s="16">
        <f>F93*75</f>
        <v>0</v>
      </c>
      <c r="H93" s="15"/>
      <c r="I93" s="16">
        <f>H93*75</f>
        <v>0</v>
      </c>
      <c r="J93" s="15"/>
      <c r="K93" s="16">
        <f>J93*75</f>
        <v>0</v>
      </c>
      <c r="L93" s="15"/>
      <c r="M93" s="16">
        <f>L93*75</f>
        <v>0</v>
      </c>
      <c r="N93" s="15"/>
      <c r="O93" s="16">
        <f>N93*75</f>
        <v>0</v>
      </c>
      <c r="P93" s="15"/>
      <c r="Q93" s="16">
        <f>P93*75</f>
        <v>0</v>
      </c>
      <c r="R93" s="15"/>
      <c r="S93" s="16">
        <f>R93*75</f>
        <v>0</v>
      </c>
      <c r="T93" s="15"/>
      <c r="U93" s="16">
        <f>T93*75</f>
        <v>0</v>
      </c>
      <c r="V93" s="15"/>
      <c r="W93" s="16">
        <f>V93*75</f>
        <v>0</v>
      </c>
      <c r="X93" s="15"/>
      <c r="Y93" s="16">
        <f>X93*75</f>
        <v>0</v>
      </c>
      <c r="Z93" s="15"/>
      <c r="AA93" s="16">
        <f>Z93*75</f>
        <v>0</v>
      </c>
      <c r="AB93" s="15"/>
      <c r="AC93" s="16">
        <f>AB93*75</f>
        <v>0</v>
      </c>
      <c r="AD93" s="15"/>
      <c r="AE93" s="16">
        <f>AD93*75</f>
        <v>0</v>
      </c>
      <c r="AF93" s="15"/>
      <c r="AG93" s="16">
        <f>AF93*75</f>
        <v>0</v>
      </c>
      <c r="AH93" s="15"/>
      <c r="AI93" s="16">
        <f>AH93*75</f>
        <v>0</v>
      </c>
      <c r="AJ93" s="15"/>
      <c r="AK93" s="16">
        <f>AJ93*75</f>
        <v>0</v>
      </c>
      <c r="AL93" s="15"/>
      <c r="AM93" s="16">
        <f>AL93*75</f>
        <v>0</v>
      </c>
      <c r="AN93" s="15"/>
      <c r="AO93" s="16">
        <f>AN93*75</f>
        <v>0</v>
      </c>
      <c r="AP93" s="15"/>
      <c r="AQ93" s="16">
        <f>AP93*75</f>
        <v>0</v>
      </c>
      <c r="AR93" s="15"/>
      <c r="AS93" s="16">
        <f>AR93*75</f>
        <v>0</v>
      </c>
      <c r="AT93" s="15"/>
      <c r="AU93" s="16">
        <f>AT93*75</f>
        <v>0</v>
      </c>
      <c r="AV93" s="15"/>
      <c r="AW93" s="16">
        <f>AV93*75</f>
        <v>0</v>
      </c>
      <c r="AX93" s="15"/>
      <c r="AY93" s="16">
        <f>AX93*75</f>
        <v>0</v>
      </c>
      <c r="AZ93" s="15"/>
      <c r="BA93" s="16">
        <f>AZ93*75</f>
        <v>0</v>
      </c>
      <c r="BB93" s="15"/>
      <c r="BC93" s="16">
        <f>BB93*75</f>
        <v>0</v>
      </c>
      <c r="BD93" s="15"/>
      <c r="BE93" s="16">
        <f>BD93*75</f>
        <v>0</v>
      </c>
      <c r="BF93" s="15"/>
      <c r="BG93" s="16">
        <f>BF93*75</f>
        <v>0</v>
      </c>
      <c r="BH93" s="15"/>
      <c r="BI93" s="16">
        <f>BH93*75</f>
        <v>0</v>
      </c>
      <c r="BJ93" s="15"/>
      <c r="BK93" s="16"/>
    </row>
    <row r="94" spans="1:63" x14ac:dyDescent="0.25">
      <c r="A94" s="6" t="s">
        <v>46</v>
      </c>
      <c r="B94" s="15"/>
      <c r="C94" s="16">
        <f>B94*90</f>
        <v>0</v>
      </c>
      <c r="D94" s="15"/>
      <c r="E94" s="16">
        <f>D94*90</f>
        <v>0</v>
      </c>
      <c r="F94" s="15"/>
      <c r="G94" s="16">
        <f>F94*90</f>
        <v>0</v>
      </c>
      <c r="H94" s="15"/>
      <c r="I94" s="16">
        <f>H94*90</f>
        <v>0</v>
      </c>
      <c r="J94" s="15"/>
      <c r="K94" s="16">
        <f>J94*90</f>
        <v>0</v>
      </c>
      <c r="L94" s="15"/>
      <c r="M94" s="16">
        <f>L94*90</f>
        <v>0</v>
      </c>
      <c r="N94" s="15"/>
      <c r="O94" s="16">
        <f>N94*90</f>
        <v>0</v>
      </c>
      <c r="P94" s="15"/>
      <c r="Q94" s="16">
        <f>P94*90</f>
        <v>0</v>
      </c>
      <c r="R94" s="15"/>
      <c r="S94" s="16">
        <f>R94*90</f>
        <v>0</v>
      </c>
      <c r="T94" s="15"/>
      <c r="U94" s="16">
        <f>T94*90</f>
        <v>0</v>
      </c>
      <c r="V94" s="15"/>
      <c r="W94" s="16">
        <f>V94*90</f>
        <v>0</v>
      </c>
      <c r="X94" s="15"/>
      <c r="Y94" s="16">
        <f>X94*90</f>
        <v>0</v>
      </c>
      <c r="Z94" s="15"/>
      <c r="AA94" s="16">
        <f>Z94*90</f>
        <v>0</v>
      </c>
      <c r="AB94" s="15"/>
      <c r="AC94" s="16">
        <f>AB94*90</f>
        <v>0</v>
      </c>
      <c r="AD94" s="15"/>
      <c r="AE94" s="16">
        <f>AD94*90</f>
        <v>0</v>
      </c>
      <c r="AF94" s="15"/>
      <c r="AG94" s="16">
        <f>AF94*90</f>
        <v>0</v>
      </c>
      <c r="AH94" s="15"/>
      <c r="AI94" s="16">
        <f>AH94*90</f>
        <v>0</v>
      </c>
      <c r="AJ94" s="15"/>
      <c r="AK94" s="16">
        <f>AJ94*90</f>
        <v>0</v>
      </c>
      <c r="AL94" s="15">
        <v>4</v>
      </c>
      <c r="AM94" s="16">
        <f>AL94*90</f>
        <v>360</v>
      </c>
      <c r="AN94" s="15"/>
      <c r="AO94" s="16">
        <f>AN94*90</f>
        <v>0</v>
      </c>
      <c r="AP94" s="15"/>
      <c r="AQ94" s="16">
        <f>AP94*90</f>
        <v>0</v>
      </c>
      <c r="AR94" s="15"/>
      <c r="AS94" s="16">
        <f>AR94*90</f>
        <v>0</v>
      </c>
      <c r="AT94" s="15"/>
      <c r="AU94" s="16">
        <f>AT94*90</f>
        <v>0</v>
      </c>
      <c r="AV94" s="15"/>
      <c r="AW94" s="16">
        <f>AV94*90</f>
        <v>0</v>
      </c>
      <c r="AX94" s="15"/>
      <c r="AY94" s="16">
        <f>AX94*90</f>
        <v>0</v>
      </c>
      <c r="AZ94" s="15"/>
      <c r="BA94" s="16">
        <f>AZ94*90</f>
        <v>0</v>
      </c>
      <c r="BB94" s="15"/>
      <c r="BC94" s="16">
        <f>BB94*90</f>
        <v>0</v>
      </c>
      <c r="BD94" s="15"/>
      <c r="BE94" s="16">
        <f>BD94*90</f>
        <v>0</v>
      </c>
      <c r="BF94" s="15"/>
      <c r="BG94" s="16">
        <f>BF94*90</f>
        <v>0</v>
      </c>
      <c r="BH94" s="15"/>
      <c r="BI94" s="16">
        <f>BH94*90</f>
        <v>0</v>
      </c>
      <c r="BJ94" s="15"/>
      <c r="BK94" s="16"/>
    </row>
    <row r="95" spans="1:63" x14ac:dyDescent="0.25">
      <c r="A95" s="6" t="s">
        <v>47</v>
      </c>
      <c r="B95" s="15"/>
      <c r="C95" s="16">
        <f>B95*80</f>
        <v>0</v>
      </c>
      <c r="D95" s="15">
        <v>1</v>
      </c>
      <c r="E95" s="16">
        <f>D95*80</f>
        <v>80</v>
      </c>
      <c r="F95" s="15"/>
      <c r="G95" s="16">
        <f>F95*80</f>
        <v>0</v>
      </c>
      <c r="H95" s="15"/>
      <c r="I95" s="16">
        <f>H95*80</f>
        <v>0</v>
      </c>
      <c r="J95" s="15"/>
      <c r="K95" s="16">
        <f>J95*80</f>
        <v>0</v>
      </c>
      <c r="L95" s="15"/>
      <c r="M95" s="16">
        <f>L95*80</f>
        <v>0</v>
      </c>
      <c r="N95" s="15"/>
      <c r="O95" s="16">
        <f>N95*80</f>
        <v>0</v>
      </c>
      <c r="P95" s="15"/>
      <c r="Q95" s="16">
        <f>P95*80</f>
        <v>0</v>
      </c>
      <c r="R95" s="15"/>
      <c r="S95" s="16">
        <f>R95*80</f>
        <v>0</v>
      </c>
      <c r="T95" s="15"/>
      <c r="U95" s="16">
        <f>T95*80</f>
        <v>0</v>
      </c>
      <c r="V95" s="15"/>
      <c r="W95" s="16">
        <f>V95*80</f>
        <v>0</v>
      </c>
      <c r="X95" s="15"/>
      <c r="Y95" s="16">
        <f>X95*80</f>
        <v>0</v>
      </c>
      <c r="Z95" s="15">
        <v>3</v>
      </c>
      <c r="AA95" s="16">
        <f>Z95*80</f>
        <v>240</v>
      </c>
      <c r="AB95" s="15"/>
      <c r="AC95" s="16">
        <f>AB95*80</f>
        <v>0</v>
      </c>
      <c r="AD95" s="15"/>
      <c r="AE95" s="16">
        <f>AD95*80</f>
        <v>0</v>
      </c>
      <c r="AF95" s="15"/>
      <c r="AG95" s="16">
        <f>AF95*80</f>
        <v>0</v>
      </c>
      <c r="AH95" s="15"/>
      <c r="AI95" s="16">
        <f>AH95*80</f>
        <v>0</v>
      </c>
      <c r="AJ95" s="15">
        <v>3</v>
      </c>
      <c r="AK95" s="16">
        <f>AJ95*80</f>
        <v>240</v>
      </c>
      <c r="AL95" s="15"/>
      <c r="AM95" s="16">
        <f>AL95*80</f>
        <v>0</v>
      </c>
      <c r="AN95" s="15"/>
      <c r="AO95" s="16">
        <f>AN95*80</f>
        <v>0</v>
      </c>
      <c r="AP95" s="15"/>
      <c r="AQ95" s="16">
        <f>AP95*80</f>
        <v>0</v>
      </c>
      <c r="AR95" s="15"/>
      <c r="AS95" s="16">
        <f>AR95*80</f>
        <v>0</v>
      </c>
      <c r="AT95" s="15"/>
      <c r="AU95" s="16">
        <f>AT95*80</f>
        <v>0</v>
      </c>
      <c r="AV95" s="15"/>
      <c r="AW95" s="16">
        <f>AV95*80</f>
        <v>0</v>
      </c>
      <c r="AX95" s="15"/>
      <c r="AY95" s="16">
        <f>AX95*80</f>
        <v>0</v>
      </c>
      <c r="AZ95" s="15"/>
      <c r="BA95" s="16">
        <f>AZ95*80</f>
        <v>0</v>
      </c>
      <c r="BB95" s="15"/>
      <c r="BC95" s="16">
        <f>BB95*80</f>
        <v>0</v>
      </c>
      <c r="BD95" s="15"/>
      <c r="BE95" s="16">
        <f>BD95*80</f>
        <v>0</v>
      </c>
      <c r="BF95" s="15"/>
      <c r="BG95" s="16">
        <f>BF95*80</f>
        <v>0</v>
      </c>
      <c r="BH95" s="15"/>
      <c r="BI95" s="16">
        <f>BH95*80</f>
        <v>0</v>
      </c>
      <c r="BJ95" s="15"/>
      <c r="BK95" s="16"/>
    </row>
    <row r="96" spans="1:63" x14ac:dyDescent="0.25">
      <c r="A96" s="6" t="s">
        <v>80</v>
      </c>
      <c r="B96" s="15"/>
      <c r="C96" s="16">
        <f>B96*85</f>
        <v>0</v>
      </c>
      <c r="D96" s="15">
        <v>4</v>
      </c>
      <c r="E96" s="16">
        <f>D96*85</f>
        <v>340</v>
      </c>
      <c r="F96" s="15"/>
      <c r="G96" s="16">
        <f>F96*85</f>
        <v>0</v>
      </c>
      <c r="H96" s="15"/>
      <c r="I96" s="16">
        <f>H96*85</f>
        <v>0</v>
      </c>
      <c r="J96" s="15"/>
      <c r="K96" s="16">
        <f>J96*85</f>
        <v>0</v>
      </c>
      <c r="L96" s="15"/>
      <c r="M96" s="16">
        <f>L96*85</f>
        <v>0</v>
      </c>
      <c r="N96" s="15">
        <v>8</v>
      </c>
      <c r="O96" s="16">
        <f>N96*85</f>
        <v>680</v>
      </c>
      <c r="P96" s="15"/>
      <c r="Q96" s="16">
        <f>P96*85</f>
        <v>0</v>
      </c>
      <c r="R96" s="15">
        <v>6</v>
      </c>
      <c r="S96" s="16">
        <f>R96*85</f>
        <v>510</v>
      </c>
      <c r="T96" s="15"/>
      <c r="U96" s="16">
        <f>T96*85</f>
        <v>0</v>
      </c>
      <c r="V96" s="15">
        <v>4</v>
      </c>
      <c r="W96" s="16">
        <f>V96*85</f>
        <v>340</v>
      </c>
      <c r="X96" s="15"/>
      <c r="Y96" s="16">
        <f>X96*85</f>
        <v>0</v>
      </c>
      <c r="Z96" s="15">
        <v>5</v>
      </c>
      <c r="AA96" s="16">
        <f>Z96*85</f>
        <v>425</v>
      </c>
      <c r="AB96" s="15"/>
      <c r="AC96" s="16">
        <f>AB96*85</f>
        <v>0</v>
      </c>
      <c r="AD96" s="15"/>
      <c r="AE96" s="16">
        <f>AD96*85</f>
        <v>0</v>
      </c>
      <c r="AF96" s="15">
        <v>2</v>
      </c>
      <c r="AG96" s="16">
        <f>AF96*85</f>
        <v>170</v>
      </c>
      <c r="AH96" s="15"/>
      <c r="AI96" s="16">
        <f>AH96*85</f>
        <v>0</v>
      </c>
      <c r="AJ96" s="15"/>
      <c r="AK96" s="16">
        <f>AJ96*85</f>
        <v>0</v>
      </c>
      <c r="AL96" s="15"/>
      <c r="AM96" s="16">
        <f>AL96*85</f>
        <v>0</v>
      </c>
      <c r="AN96" s="15"/>
      <c r="AO96" s="16">
        <f>AN96*85</f>
        <v>0</v>
      </c>
      <c r="AP96" s="15"/>
      <c r="AQ96" s="16">
        <f>AP96*85</f>
        <v>0</v>
      </c>
      <c r="AR96" s="15"/>
      <c r="AS96" s="16">
        <f>AR96*85</f>
        <v>0</v>
      </c>
      <c r="AT96" s="15"/>
      <c r="AU96" s="16">
        <f>AT96*85</f>
        <v>0</v>
      </c>
      <c r="AV96" s="15"/>
      <c r="AW96" s="16">
        <f>AV96*85</f>
        <v>0</v>
      </c>
      <c r="AX96" s="15"/>
      <c r="AY96" s="16">
        <f>AX96*85</f>
        <v>0</v>
      </c>
      <c r="AZ96" s="15"/>
      <c r="BA96" s="16">
        <f>AZ96*85</f>
        <v>0</v>
      </c>
      <c r="BB96" s="15"/>
      <c r="BC96" s="16">
        <f>BB96*85</f>
        <v>0</v>
      </c>
      <c r="BD96" s="15"/>
      <c r="BE96" s="16">
        <f>BD96*85</f>
        <v>0</v>
      </c>
      <c r="BF96" s="15"/>
      <c r="BG96" s="16">
        <f>BF96*85</f>
        <v>0</v>
      </c>
      <c r="BH96" s="15"/>
      <c r="BI96" s="16">
        <f>BH96*85</f>
        <v>0</v>
      </c>
      <c r="BJ96" s="15"/>
      <c r="BK96" s="16"/>
    </row>
    <row r="97" spans="1:63" x14ac:dyDescent="0.25">
      <c r="A97" s="9" t="s">
        <v>81</v>
      </c>
      <c r="B97" s="15"/>
      <c r="C97" s="16">
        <f>B97*60</f>
        <v>0</v>
      </c>
      <c r="D97" s="15"/>
      <c r="E97" s="16">
        <f>D97*60</f>
        <v>0</v>
      </c>
      <c r="F97" s="15"/>
      <c r="G97" s="16">
        <f>F97*60</f>
        <v>0</v>
      </c>
      <c r="H97" s="15"/>
      <c r="I97" s="16">
        <f>H97*60</f>
        <v>0</v>
      </c>
      <c r="J97" s="15"/>
      <c r="K97" s="16">
        <f>J97*60</f>
        <v>0</v>
      </c>
      <c r="L97" s="15"/>
      <c r="M97" s="16">
        <f>L97*60</f>
        <v>0</v>
      </c>
      <c r="N97" s="15"/>
      <c r="O97" s="16">
        <f>N97*60</f>
        <v>0</v>
      </c>
      <c r="P97" s="15"/>
      <c r="Q97" s="16">
        <f>P97*60</f>
        <v>0</v>
      </c>
      <c r="R97" s="15"/>
      <c r="S97" s="16">
        <f>R97*60</f>
        <v>0</v>
      </c>
      <c r="T97" s="15"/>
      <c r="U97" s="16">
        <f>T97*60</f>
        <v>0</v>
      </c>
      <c r="V97" s="15"/>
      <c r="W97" s="16">
        <f>V97*60</f>
        <v>0</v>
      </c>
      <c r="X97" s="15"/>
      <c r="Y97" s="16">
        <f>X97*60</f>
        <v>0</v>
      </c>
      <c r="Z97" s="15"/>
      <c r="AA97" s="16">
        <f>Z97*60</f>
        <v>0</v>
      </c>
      <c r="AB97" s="15"/>
      <c r="AC97" s="16">
        <f>AB97*60</f>
        <v>0</v>
      </c>
      <c r="AD97" s="15"/>
      <c r="AE97" s="16">
        <f>AD97*60</f>
        <v>0</v>
      </c>
      <c r="AF97" s="15"/>
      <c r="AG97" s="16">
        <f>AF97*60</f>
        <v>0</v>
      </c>
      <c r="AH97" s="15"/>
      <c r="AI97" s="16">
        <f>AH97*60</f>
        <v>0</v>
      </c>
      <c r="AJ97" s="15">
        <v>8</v>
      </c>
      <c r="AK97" s="16">
        <f>AJ97*60</f>
        <v>480</v>
      </c>
      <c r="AL97" s="15"/>
      <c r="AM97" s="16">
        <f>AL97*60</f>
        <v>0</v>
      </c>
      <c r="AN97" s="15"/>
      <c r="AO97" s="16">
        <f>AN97*60</f>
        <v>0</v>
      </c>
      <c r="AP97" s="15"/>
      <c r="AQ97" s="16">
        <f>AP97*60</f>
        <v>0</v>
      </c>
      <c r="AR97" s="15"/>
      <c r="AS97" s="16">
        <f>AR97*60</f>
        <v>0</v>
      </c>
      <c r="AT97" s="15"/>
      <c r="AU97" s="16">
        <f>AT97*60</f>
        <v>0</v>
      </c>
      <c r="AV97" s="15"/>
      <c r="AW97" s="16">
        <f>AV97*60</f>
        <v>0</v>
      </c>
      <c r="AX97" s="15"/>
      <c r="AY97" s="16">
        <f>AX97*60</f>
        <v>0</v>
      </c>
      <c r="AZ97" s="15"/>
      <c r="BA97" s="16">
        <f>AZ97*60</f>
        <v>0</v>
      </c>
      <c r="BB97" s="15"/>
      <c r="BC97" s="16">
        <f>BB97*60</f>
        <v>0</v>
      </c>
      <c r="BD97" s="15"/>
      <c r="BE97" s="16">
        <f>BD97*60</f>
        <v>0</v>
      </c>
      <c r="BF97" s="15"/>
      <c r="BG97" s="16">
        <f>BF97*60</f>
        <v>0</v>
      </c>
      <c r="BH97" s="15"/>
      <c r="BI97" s="16">
        <f>BH97*60</f>
        <v>0</v>
      </c>
      <c r="BJ97" s="15"/>
      <c r="BK97" s="16"/>
    </row>
    <row r="98" spans="1:63" x14ac:dyDescent="0.25">
      <c r="A98" s="6" t="s">
        <v>51</v>
      </c>
      <c r="B98" s="15"/>
      <c r="C98" s="16">
        <f>B98*85</f>
        <v>0</v>
      </c>
      <c r="D98" s="15">
        <v>5</v>
      </c>
      <c r="E98" s="16">
        <f>D98*85</f>
        <v>425</v>
      </c>
      <c r="F98" s="15"/>
      <c r="G98" s="16">
        <f>F98*85</f>
        <v>0</v>
      </c>
      <c r="H98" s="15"/>
      <c r="I98" s="16">
        <f>H98*85</f>
        <v>0</v>
      </c>
      <c r="J98" s="15">
        <v>13</v>
      </c>
      <c r="K98" s="16">
        <f>J98*85</f>
        <v>1105</v>
      </c>
      <c r="L98" s="15"/>
      <c r="M98" s="16">
        <f>L98*85</f>
        <v>0</v>
      </c>
      <c r="N98" s="15"/>
      <c r="O98" s="16">
        <f>N98*85</f>
        <v>0</v>
      </c>
      <c r="P98" s="15">
        <v>6</v>
      </c>
      <c r="Q98" s="16">
        <f>P98*85</f>
        <v>510</v>
      </c>
      <c r="R98" s="15">
        <v>6</v>
      </c>
      <c r="S98" s="16">
        <f>R98*85</f>
        <v>510</v>
      </c>
      <c r="T98" s="15"/>
      <c r="U98" s="16">
        <f>T98*85</f>
        <v>0</v>
      </c>
      <c r="V98" s="15">
        <v>7</v>
      </c>
      <c r="W98" s="16">
        <f>V98*85</f>
        <v>595</v>
      </c>
      <c r="X98" s="15"/>
      <c r="Y98" s="16">
        <f>X98*85</f>
        <v>0</v>
      </c>
      <c r="Z98" s="15">
        <v>5</v>
      </c>
      <c r="AA98" s="16">
        <f>Z98*85</f>
        <v>425</v>
      </c>
      <c r="AB98" s="15"/>
      <c r="AC98" s="16">
        <f>AB98*85</f>
        <v>0</v>
      </c>
      <c r="AD98" s="15"/>
      <c r="AE98" s="16">
        <f>AD98*85</f>
        <v>0</v>
      </c>
      <c r="AF98" s="15">
        <v>1</v>
      </c>
      <c r="AG98" s="16">
        <f>AF98*85</f>
        <v>85</v>
      </c>
      <c r="AH98" s="15"/>
      <c r="AI98" s="16">
        <f>AH98*85</f>
        <v>0</v>
      </c>
      <c r="AJ98" s="15"/>
      <c r="AK98" s="16">
        <f>AJ98*85</f>
        <v>0</v>
      </c>
      <c r="AL98" s="15"/>
      <c r="AM98" s="16">
        <f>AL98*85</f>
        <v>0</v>
      </c>
      <c r="AN98" s="15"/>
      <c r="AO98" s="16">
        <f>AN98*85</f>
        <v>0</v>
      </c>
      <c r="AP98" s="15"/>
      <c r="AQ98" s="16">
        <f>AP98*85</f>
        <v>0</v>
      </c>
      <c r="AR98" s="15"/>
      <c r="AS98" s="16">
        <f>AR98*85</f>
        <v>0</v>
      </c>
      <c r="AT98" s="15"/>
      <c r="AU98" s="16">
        <f>AT98*85</f>
        <v>0</v>
      </c>
      <c r="AV98" s="15"/>
      <c r="AW98" s="16">
        <f>AV98*85</f>
        <v>0</v>
      </c>
      <c r="AX98" s="15"/>
      <c r="AY98" s="16">
        <f>AX98*85</f>
        <v>0</v>
      </c>
      <c r="AZ98" s="15"/>
      <c r="BA98" s="16">
        <f>AZ98*85</f>
        <v>0</v>
      </c>
      <c r="BB98" s="15"/>
      <c r="BC98" s="16">
        <f>BB98*85</f>
        <v>0</v>
      </c>
      <c r="BD98" s="15"/>
      <c r="BE98" s="16">
        <f>BD98*85</f>
        <v>0</v>
      </c>
      <c r="BF98" s="15"/>
      <c r="BG98" s="16">
        <f>BF98*85</f>
        <v>0</v>
      </c>
      <c r="BH98" s="15"/>
      <c r="BI98" s="16">
        <f>BH98*85</f>
        <v>0</v>
      </c>
      <c r="BJ98" s="15"/>
      <c r="BK98" s="16"/>
    </row>
    <row r="99" spans="1:63" x14ac:dyDescent="0.25">
      <c r="A99" s="6" t="s">
        <v>52</v>
      </c>
      <c r="B99" s="15">
        <v>5</v>
      </c>
      <c r="C99" s="16">
        <f>B99*75</f>
        <v>375</v>
      </c>
      <c r="D99" s="15"/>
      <c r="E99" s="16">
        <f>D99*75</f>
        <v>0</v>
      </c>
      <c r="F99" s="15">
        <v>9</v>
      </c>
      <c r="G99" s="16">
        <f>F99*75</f>
        <v>675</v>
      </c>
      <c r="H99" s="15"/>
      <c r="I99" s="16">
        <f>H99*75</f>
        <v>0</v>
      </c>
      <c r="J99" s="15">
        <v>4</v>
      </c>
      <c r="K99" s="16">
        <f>J99*75</f>
        <v>300</v>
      </c>
      <c r="L99" s="15">
        <v>6</v>
      </c>
      <c r="M99" s="16">
        <f>L99*75</f>
        <v>450</v>
      </c>
      <c r="N99" s="15">
        <v>3</v>
      </c>
      <c r="O99" s="16">
        <f>N99*75</f>
        <v>225</v>
      </c>
      <c r="P99" s="15"/>
      <c r="Q99" s="16">
        <f>P99*75</f>
        <v>0</v>
      </c>
      <c r="R99" s="15"/>
      <c r="S99" s="16">
        <f>R99*75</f>
        <v>0</v>
      </c>
      <c r="T99" s="15">
        <v>1</v>
      </c>
      <c r="U99" s="16">
        <f>T99*75</f>
        <v>75</v>
      </c>
      <c r="V99" s="15">
        <v>4</v>
      </c>
      <c r="W99" s="16">
        <f>V99*75</f>
        <v>300</v>
      </c>
      <c r="X99" s="15"/>
      <c r="Y99" s="16">
        <f>X99*75</f>
        <v>0</v>
      </c>
      <c r="Z99" s="15">
        <v>1</v>
      </c>
      <c r="AA99" s="16">
        <f>Z99*75</f>
        <v>75</v>
      </c>
      <c r="AB99" s="15">
        <v>2</v>
      </c>
      <c r="AC99" s="16">
        <f>AB99*75</f>
        <v>150</v>
      </c>
      <c r="AD99" s="15">
        <v>2</v>
      </c>
      <c r="AE99" s="16">
        <f>AD99*75</f>
        <v>150</v>
      </c>
      <c r="AF99" s="15"/>
      <c r="AG99" s="16">
        <f>AF99*75</f>
        <v>0</v>
      </c>
      <c r="AH99" s="15"/>
      <c r="AI99" s="16">
        <f>AH99*75</f>
        <v>0</v>
      </c>
      <c r="AJ99" s="15">
        <v>4</v>
      </c>
      <c r="AK99" s="16">
        <f>AJ99*75</f>
        <v>300</v>
      </c>
      <c r="AL99" s="15">
        <v>9</v>
      </c>
      <c r="AM99" s="16">
        <f>AL99*75</f>
        <v>675</v>
      </c>
      <c r="AN99" s="15"/>
      <c r="AO99" s="16">
        <f>AN99*75</f>
        <v>0</v>
      </c>
      <c r="AP99" s="15"/>
      <c r="AQ99" s="16">
        <f>AP99*75</f>
        <v>0</v>
      </c>
      <c r="AR99" s="15"/>
      <c r="AS99" s="16">
        <f>AR99*75</f>
        <v>0</v>
      </c>
      <c r="AT99" s="15"/>
      <c r="AU99" s="16">
        <f>AT99*75</f>
        <v>0</v>
      </c>
      <c r="AV99" s="15"/>
      <c r="AW99" s="16">
        <f>AV99*75</f>
        <v>0</v>
      </c>
      <c r="AX99" s="15"/>
      <c r="AY99" s="16">
        <f>AX99*75</f>
        <v>0</v>
      </c>
      <c r="AZ99" s="15"/>
      <c r="BA99" s="16">
        <f>AZ99*75</f>
        <v>0</v>
      </c>
      <c r="BB99" s="15"/>
      <c r="BC99" s="16">
        <f>BB99*75</f>
        <v>0</v>
      </c>
      <c r="BD99" s="15"/>
      <c r="BE99" s="16">
        <f>BD99*75</f>
        <v>0</v>
      </c>
      <c r="BF99" s="15"/>
      <c r="BG99" s="16">
        <f>BF99*75</f>
        <v>0</v>
      </c>
      <c r="BH99" s="15"/>
      <c r="BI99" s="16">
        <f>BH99*75</f>
        <v>0</v>
      </c>
      <c r="BJ99" s="15"/>
      <c r="BK99" s="16"/>
    </row>
    <row r="100" spans="1:63" x14ac:dyDescent="0.25">
      <c r="A100" s="9" t="s">
        <v>82</v>
      </c>
      <c r="B100" s="15"/>
      <c r="C100" s="16">
        <f>B100*70</f>
        <v>0</v>
      </c>
      <c r="D100" s="15"/>
      <c r="E100" s="16">
        <f>D100*70</f>
        <v>0</v>
      </c>
      <c r="F100" s="15"/>
      <c r="G100" s="16">
        <f>F100*70</f>
        <v>0</v>
      </c>
      <c r="H100" s="15"/>
      <c r="I100" s="16">
        <f>H100*70</f>
        <v>0</v>
      </c>
      <c r="J100" s="15"/>
      <c r="K100" s="16">
        <f>J100*70</f>
        <v>0</v>
      </c>
      <c r="L100" s="15"/>
      <c r="M100" s="16">
        <f>L100*70</f>
        <v>0</v>
      </c>
      <c r="N100" s="15"/>
      <c r="O100" s="16">
        <f>N100*70</f>
        <v>0</v>
      </c>
      <c r="P100" s="15"/>
      <c r="Q100" s="16">
        <f>P100*70</f>
        <v>0</v>
      </c>
      <c r="R100" s="15"/>
      <c r="S100" s="16">
        <f>R100*70</f>
        <v>0</v>
      </c>
      <c r="T100" s="15"/>
      <c r="U100" s="16">
        <f>T100*70</f>
        <v>0</v>
      </c>
      <c r="V100" s="15"/>
      <c r="W100" s="16">
        <f>V100*70</f>
        <v>0</v>
      </c>
      <c r="X100" s="15"/>
      <c r="Y100" s="16">
        <f>X100*70</f>
        <v>0</v>
      </c>
      <c r="Z100" s="15"/>
      <c r="AA100" s="16">
        <f>Z100*70</f>
        <v>0</v>
      </c>
      <c r="AB100" s="15"/>
      <c r="AC100" s="16">
        <f>AB100*70</f>
        <v>0</v>
      </c>
      <c r="AD100" s="15"/>
      <c r="AE100" s="16">
        <f>AD100*70</f>
        <v>0</v>
      </c>
      <c r="AF100" s="15"/>
      <c r="AG100" s="16">
        <f>AF100*70</f>
        <v>0</v>
      </c>
      <c r="AH100" s="15"/>
      <c r="AI100" s="16">
        <f>AH100*70</f>
        <v>0</v>
      </c>
      <c r="AJ100" s="15"/>
      <c r="AK100" s="16">
        <f>AJ100*70</f>
        <v>0</v>
      </c>
      <c r="AL100" s="15"/>
      <c r="AM100" s="16">
        <f>AL100*70</f>
        <v>0</v>
      </c>
      <c r="AN100" s="15"/>
      <c r="AO100" s="16">
        <f>AN100*70</f>
        <v>0</v>
      </c>
      <c r="AP100" s="15"/>
      <c r="AQ100" s="16">
        <f>AP100*70</f>
        <v>0</v>
      </c>
      <c r="AR100" s="15"/>
      <c r="AS100" s="16">
        <f>AR100*70</f>
        <v>0</v>
      </c>
      <c r="AT100" s="15"/>
      <c r="AU100" s="16">
        <f>AT100*70</f>
        <v>0</v>
      </c>
      <c r="AV100" s="15"/>
      <c r="AW100" s="16">
        <f>AV100*70</f>
        <v>0</v>
      </c>
      <c r="AX100" s="15"/>
      <c r="AY100" s="16">
        <f>AX100*70</f>
        <v>0</v>
      </c>
      <c r="AZ100" s="15"/>
      <c r="BA100" s="16">
        <f>AZ100*70</f>
        <v>0</v>
      </c>
      <c r="BB100" s="15"/>
      <c r="BC100" s="16">
        <f>BB100*70</f>
        <v>0</v>
      </c>
      <c r="BD100" s="15"/>
      <c r="BE100" s="16">
        <f>BD100*70</f>
        <v>0</v>
      </c>
      <c r="BF100" s="15"/>
      <c r="BG100" s="16">
        <f>BF100*70</f>
        <v>0</v>
      </c>
      <c r="BH100" s="15"/>
      <c r="BI100" s="16">
        <f>BH100*70</f>
        <v>0</v>
      </c>
      <c r="BJ100" s="15"/>
      <c r="BK100" s="16"/>
    </row>
    <row r="101" spans="1:63" x14ac:dyDescent="0.25">
      <c r="A101" s="6" t="s">
        <v>83</v>
      </c>
      <c r="B101" s="15"/>
      <c r="C101" s="16">
        <f>B101*75</f>
        <v>0</v>
      </c>
      <c r="D101" s="15"/>
      <c r="E101" s="16">
        <f>D101*75</f>
        <v>0</v>
      </c>
      <c r="F101" s="15"/>
      <c r="G101" s="16">
        <f>F101*75</f>
        <v>0</v>
      </c>
      <c r="H101" s="15"/>
      <c r="I101" s="16">
        <f>H101*75</f>
        <v>0</v>
      </c>
      <c r="J101" s="15"/>
      <c r="K101" s="16">
        <f>J101*75</f>
        <v>0</v>
      </c>
      <c r="L101" s="15"/>
      <c r="M101" s="16">
        <f>L101*75</f>
        <v>0</v>
      </c>
      <c r="N101" s="15"/>
      <c r="O101" s="16">
        <f>N101*75</f>
        <v>0</v>
      </c>
      <c r="P101" s="15"/>
      <c r="Q101" s="16">
        <f>P101*75</f>
        <v>0</v>
      </c>
      <c r="R101" s="15"/>
      <c r="S101" s="16">
        <f>R101*75</f>
        <v>0</v>
      </c>
      <c r="T101" s="15"/>
      <c r="U101" s="16">
        <f>T101*75</f>
        <v>0</v>
      </c>
      <c r="V101" s="15"/>
      <c r="W101" s="16">
        <f>V101*75</f>
        <v>0</v>
      </c>
      <c r="X101" s="15"/>
      <c r="Y101" s="16">
        <f>X101*75</f>
        <v>0</v>
      </c>
      <c r="Z101" s="15"/>
      <c r="AA101" s="16">
        <f>Z101*75</f>
        <v>0</v>
      </c>
      <c r="AB101" s="15"/>
      <c r="AC101" s="16">
        <f>AB101*75</f>
        <v>0</v>
      </c>
      <c r="AD101" s="15"/>
      <c r="AE101" s="16">
        <f>AD101*75</f>
        <v>0</v>
      </c>
      <c r="AF101" s="15"/>
      <c r="AG101" s="16">
        <f>AF101*75</f>
        <v>0</v>
      </c>
      <c r="AH101" s="15"/>
      <c r="AI101" s="16">
        <f>AH101*75</f>
        <v>0</v>
      </c>
      <c r="AJ101" s="15"/>
      <c r="AK101" s="16">
        <f>AJ101*75</f>
        <v>0</v>
      </c>
      <c r="AL101" s="15"/>
      <c r="AM101" s="16">
        <f>AL101*75</f>
        <v>0</v>
      </c>
      <c r="AN101" s="15"/>
      <c r="AO101" s="16">
        <f>AN101*75</f>
        <v>0</v>
      </c>
      <c r="AP101" s="15"/>
      <c r="AQ101" s="16">
        <f>AP101*75</f>
        <v>0</v>
      </c>
      <c r="AR101" s="15"/>
      <c r="AS101" s="16">
        <f>AR101*75</f>
        <v>0</v>
      </c>
      <c r="AT101" s="15"/>
      <c r="AU101" s="16">
        <f>AT101*75</f>
        <v>0</v>
      </c>
      <c r="AV101" s="15"/>
      <c r="AW101" s="16">
        <f>AV101*75</f>
        <v>0</v>
      </c>
      <c r="AX101" s="15"/>
      <c r="AY101" s="16">
        <f>AX101*75</f>
        <v>0</v>
      </c>
      <c r="AZ101" s="15"/>
      <c r="BA101" s="16">
        <f>AZ101*75</f>
        <v>0</v>
      </c>
      <c r="BB101" s="15"/>
      <c r="BC101" s="16">
        <f>BB101*75</f>
        <v>0</v>
      </c>
      <c r="BD101" s="15"/>
      <c r="BE101" s="16">
        <f>BD101*75</f>
        <v>0</v>
      </c>
      <c r="BF101" s="15"/>
      <c r="BG101" s="16">
        <f>BF101*75</f>
        <v>0</v>
      </c>
      <c r="BH101" s="15"/>
      <c r="BI101" s="16">
        <f>BH101*75</f>
        <v>0</v>
      </c>
      <c r="BJ101" s="15"/>
      <c r="BK101" s="16"/>
    </row>
    <row r="102" spans="1:63" x14ac:dyDescent="0.25">
      <c r="A102" s="9" t="s">
        <v>84</v>
      </c>
      <c r="B102" s="15"/>
      <c r="C102" s="16">
        <f>B102*60</f>
        <v>0</v>
      </c>
      <c r="D102" s="15"/>
      <c r="E102" s="16">
        <f>D102*60</f>
        <v>0</v>
      </c>
      <c r="F102" s="15"/>
      <c r="G102" s="16">
        <f>F102*60</f>
        <v>0</v>
      </c>
      <c r="H102" s="15"/>
      <c r="I102" s="16">
        <f>H102*60</f>
        <v>0</v>
      </c>
      <c r="J102" s="15"/>
      <c r="K102" s="16">
        <f>J102*60</f>
        <v>0</v>
      </c>
      <c r="L102" s="15"/>
      <c r="M102" s="16">
        <f>L102*60</f>
        <v>0</v>
      </c>
      <c r="N102" s="15"/>
      <c r="O102" s="16">
        <f>N102*60</f>
        <v>0</v>
      </c>
      <c r="P102" s="15"/>
      <c r="Q102" s="16">
        <f>P102*60</f>
        <v>0</v>
      </c>
      <c r="R102" s="15"/>
      <c r="S102" s="16">
        <f>R102*60</f>
        <v>0</v>
      </c>
      <c r="T102" s="15"/>
      <c r="U102" s="16">
        <f>T102*60</f>
        <v>0</v>
      </c>
      <c r="V102" s="15"/>
      <c r="W102" s="16">
        <f>V102*60</f>
        <v>0</v>
      </c>
      <c r="X102" s="15"/>
      <c r="Y102" s="16">
        <f>X102*60</f>
        <v>0</v>
      </c>
      <c r="Z102" s="15"/>
      <c r="AA102" s="16">
        <f>Z102*60</f>
        <v>0</v>
      </c>
      <c r="AB102" s="15"/>
      <c r="AC102" s="16">
        <f>AB102*60</f>
        <v>0</v>
      </c>
      <c r="AD102" s="15"/>
      <c r="AE102" s="16">
        <f>AD102*60</f>
        <v>0</v>
      </c>
      <c r="AF102" s="15"/>
      <c r="AG102" s="16">
        <f>AF102*60</f>
        <v>0</v>
      </c>
      <c r="AH102" s="15"/>
      <c r="AI102" s="16">
        <f>AH102*60</f>
        <v>0</v>
      </c>
      <c r="AJ102" s="15"/>
      <c r="AK102" s="16">
        <f>AJ102*60</f>
        <v>0</v>
      </c>
      <c r="AL102" s="15"/>
      <c r="AM102" s="16">
        <f>AL102*60</f>
        <v>0</v>
      </c>
      <c r="AN102" s="15"/>
      <c r="AO102" s="16">
        <f>AN102*60</f>
        <v>0</v>
      </c>
      <c r="AP102" s="15"/>
      <c r="AQ102" s="16">
        <f>AP102*60</f>
        <v>0</v>
      </c>
      <c r="AR102" s="15"/>
      <c r="AS102" s="16">
        <f>AR102*60</f>
        <v>0</v>
      </c>
      <c r="AT102" s="15"/>
      <c r="AU102" s="16">
        <f>AT102*60</f>
        <v>0</v>
      </c>
      <c r="AV102" s="15"/>
      <c r="AW102" s="16">
        <f>AV102*60</f>
        <v>0</v>
      </c>
      <c r="AX102" s="15"/>
      <c r="AY102" s="16">
        <f>AX102*60</f>
        <v>0</v>
      </c>
      <c r="AZ102" s="15"/>
      <c r="BA102" s="16">
        <f>AZ102*60</f>
        <v>0</v>
      </c>
      <c r="BB102" s="15"/>
      <c r="BC102" s="16">
        <f>BB102*60</f>
        <v>0</v>
      </c>
      <c r="BD102" s="15"/>
      <c r="BE102" s="16">
        <f>BD102*60</f>
        <v>0</v>
      </c>
      <c r="BF102" s="15"/>
      <c r="BG102" s="16">
        <f>BF102*60</f>
        <v>0</v>
      </c>
      <c r="BH102" s="15"/>
      <c r="BI102" s="16">
        <f>BH102*60</f>
        <v>0</v>
      </c>
      <c r="BJ102" s="15"/>
      <c r="BK102" s="16"/>
    </row>
    <row r="103" spans="1:63" x14ac:dyDescent="0.25">
      <c r="A103" s="6" t="s">
        <v>53</v>
      </c>
      <c r="B103" s="15">
        <v>15</v>
      </c>
      <c r="C103" s="16">
        <f>B103*90</f>
        <v>1350</v>
      </c>
      <c r="D103" s="15"/>
      <c r="E103" s="16">
        <f>D103*90</f>
        <v>0</v>
      </c>
      <c r="F103" s="15">
        <v>3</v>
      </c>
      <c r="G103" s="16">
        <f>F103*90</f>
        <v>270</v>
      </c>
      <c r="H103" s="15"/>
      <c r="I103" s="16">
        <f>H103*90</f>
        <v>0</v>
      </c>
      <c r="J103" s="15"/>
      <c r="K103" s="16">
        <f>J103*90</f>
        <v>0</v>
      </c>
      <c r="L103" s="15"/>
      <c r="M103" s="16">
        <f>L103*90</f>
        <v>0</v>
      </c>
      <c r="N103" s="15"/>
      <c r="O103" s="16">
        <f>N103*90</f>
        <v>0</v>
      </c>
      <c r="P103" s="15"/>
      <c r="Q103" s="16">
        <f>P103*90</f>
        <v>0</v>
      </c>
      <c r="R103" s="15"/>
      <c r="S103" s="16">
        <f>R103*90</f>
        <v>0</v>
      </c>
      <c r="T103" s="15"/>
      <c r="U103" s="16">
        <f>T103*90</f>
        <v>0</v>
      </c>
      <c r="V103" s="15"/>
      <c r="W103" s="16">
        <f>V103*90</f>
        <v>0</v>
      </c>
      <c r="X103" s="15"/>
      <c r="Y103" s="16">
        <f>X103*90</f>
        <v>0</v>
      </c>
      <c r="Z103" s="15">
        <v>1</v>
      </c>
      <c r="AA103" s="16">
        <f>Z103*90</f>
        <v>90</v>
      </c>
      <c r="AB103" s="15"/>
      <c r="AC103" s="16">
        <f>AB103*90</f>
        <v>0</v>
      </c>
      <c r="AD103" s="15"/>
      <c r="AE103" s="16">
        <f>AD103*90</f>
        <v>0</v>
      </c>
      <c r="AF103" s="15"/>
      <c r="AG103" s="16">
        <f>AF103*90</f>
        <v>0</v>
      </c>
      <c r="AH103" s="15"/>
      <c r="AI103" s="16">
        <f>AH103*90</f>
        <v>0</v>
      </c>
      <c r="AJ103" s="15"/>
      <c r="AK103" s="16">
        <f>AJ103*90</f>
        <v>0</v>
      </c>
      <c r="AL103" s="15"/>
      <c r="AM103" s="16">
        <f>AL103*90</f>
        <v>0</v>
      </c>
      <c r="AN103" s="15"/>
      <c r="AO103" s="16">
        <f>AN103*90</f>
        <v>0</v>
      </c>
      <c r="AP103" s="15"/>
      <c r="AQ103" s="16">
        <f>AP103*90</f>
        <v>0</v>
      </c>
      <c r="AR103" s="15"/>
      <c r="AS103" s="16">
        <f>AR103*90</f>
        <v>0</v>
      </c>
      <c r="AT103" s="15"/>
      <c r="AU103" s="16">
        <f>AT103*90</f>
        <v>0</v>
      </c>
      <c r="AV103" s="15"/>
      <c r="AW103" s="16">
        <f>AV103*90</f>
        <v>0</v>
      </c>
      <c r="AX103" s="15"/>
      <c r="AY103" s="16">
        <f>AX103*90</f>
        <v>0</v>
      </c>
      <c r="AZ103" s="15"/>
      <c r="BA103" s="16">
        <f>AZ103*90</f>
        <v>0</v>
      </c>
      <c r="BB103" s="15"/>
      <c r="BC103" s="16">
        <f>BB103*90</f>
        <v>0</v>
      </c>
      <c r="BD103" s="15"/>
      <c r="BE103" s="16">
        <f>BD103*90</f>
        <v>0</v>
      </c>
      <c r="BF103" s="15"/>
      <c r="BG103" s="16">
        <f>BF103*90</f>
        <v>0</v>
      </c>
      <c r="BH103" s="15"/>
      <c r="BI103" s="16">
        <f>BH103*90</f>
        <v>0</v>
      </c>
      <c r="BJ103" s="15"/>
      <c r="BK103" s="16"/>
    </row>
    <row r="104" spans="1:63" x14ac:dyDescent="0.25">
      <c r="A104" s="6" t="s">
        <v>54</v>
      </c>
      <c r="B104" s="15"/>
      <c r="C104" s="16">
        <f>B104*70</f>
        <v>0</v>
      </c>
      <c r="D104" s="15"/>
      <c r="E104" s="16">
        <f>D104*70</f>
        <v>0</v>
      </c>
      <c r="F104" s="15"/>
      <c r="G104" s="16">
        <f>F104*70</f>
        <v>0</v>
      </c>
      <c r="H104" s="15"/>
      <c r="I104" s="16">
        <f>H104*70</f>
        <v>0</v>
      </c>
      <c r="J104" s="15"/>
      <c r="K104" s="16">
        <f>J104*70</f>
        <v>0</v>
      </c>
      <c r="L104" s="15"/>
      <c r="M104" s="16">
        <f>L104*70</f>
        <v>0</v>
      </c>
      <c r="N104" s="15"/>
      <c r="O104" s="16">
        <f>N104*70</f>
        <v>0</v>
      </c>
      <c r="P104" s="15"/>
      <c r="Q104" s="16">
        <f>P104*70</f>
        <v>0</v>
      </c>
      <c r="R104" s="15"/>
      <c r="S104" s="16">
        <f>R104*70</f>
        <v>0</v>
      </c>
      <c r="T104" s="15"/>
      <c r="U104" s="16">
        <f>T104*70</f>
        <v>0</v>
      </c>
      <c r="V104" s="15"/>
      <c r="W104" s="16">
        <f>V104*70</f>
        <v>0</v>
      </c>
      <c r="X104" s="15"/>
      <c r="Y104" s="16">
        <f>X104*70</f>
        <v>0</v>
      </c>
      <c r="Z104" s="15"/>
      <c r="AA104" s="16">
        <f>Z104*70</f>
        <v>0</v>
      </c>
      <c r="AB104" s="15"/>
      <c r="AC104" s="16">
        <f>AB104*70</f>
        <v>0</v>
      </c>
      <c r="AD104" s="15"/>
      <c r="AE104" s="16">
        <f>AD104*70</f>
        <v>0</v>
      </c>
      <c r="AF104" s="15"/>
      <c r="AG104" s="16">
        <f>AF104*70</f>
        <v>0</v>
      </c>
      <c r="AH104" s="15"/>
      <c r="AI104" s="16">
        <f>AH104*70</f>
        <v>0</v>
      </c>
      <c r="AJ104" s="15"/>
      <c r="AK104" s="16">
        <f>AJ104*70</f>
        <v>0</v>
      </c>
      <c r="AL104" s="15"/>
      <c r="AM104" s="16">
        <f>AL104*70</f>
        <v>0</v>
      </c>
      <c r="AN104" s="15"/>
      <c r="AO104" s="16">
        <f>AN104*70</f>
        <v>0</v>
      </c>
      <c r="AP104" s="15"/>
      <c r="AQ104" s="16">
        <f>AP104*70</f>
        <v>0</v>
      </c>
      <c r="AR104" s="15"/>
      <c r="AS104" s="16">
        <f>AR104*70</f>
        <v>0</v>
      </c>
      <c r="AT104" s="15"/>
      <c r="AU104" s="16">
        <f>AT104*70</f>
        <v>0</v>
      </c>
      <c r="AV104" s="15"/>
      <c r="AW104" s="16">
        <f>AV104*70</f>
        <v>0</v>
      </c>
      <c r="AX104" s="15"/>
      <c r="AY104" s="16">
        <f>AX104*70</f>
        <v>0</v>
      </c>
      <c r="AZ104" s="15"/>
      <c r="BA104" s="16">
        <f>AZ104*70</f>
        <v>0</v>
      </c>
      <c r="BB104" s="15"/>
      <c r="BC104" s="16">
        <f>BB104*70</f>
        <v>0</v>
      </c>
      <c r="BD104" s="15"/>
      <c r="BE104" s="16">
        <f>BD104*70</f>
        <v>0</v>
      </c>
      <c r="BF104" s="15"/>
      <c r="BG104" s="16">
        <f>BF104*70</f>
        <v>0</v>
      </c>
      <c r="BH104" s="15"/>
      <c r="BI104" s="16">
        <f>BH104*70</f>
        <v>0</v>
      </c>
      <c r="BJ104" s="15"/>
      <c r="BK104" s="16"/>
    </row>
    <row r="105" spans="1:63" x14ac:dyDescent="0.25">
      <c r="A105" s="6" t="s">
        <v>55</v>
      </c>
      <c r="B105" s="15"/>
      <c r="C105" s="16">
        <f>B105*80</f>
        <v>0</v>
      </c>
      <c r="D105" s="15"/>
      <c r="E105" s="16">
        <f>D105*80</f>
        <v>0</v>
      </c>
      <c r="F105" s="15"/>
      <c r="G105" s="16">
        <f>F105*80</f>
        <v>0</v>
      </c>
      <c r="H105" s="15"/>
      <c r="I105" s="16">
        <f>H105*80</f>
        <v>0</v>
      </c>
      <c r="J105" s="15"/>
      <c r="K105" s="16">
        <f>J105*80</f>
        <v>0</v>
      </c>
      <c r="L105" s="15"/>
      <c r="M105" s="16">
        <f>L105*80</f>
        <v>0</v>
      </c>
      <c r="N105" s="15"/>
      <c r="O105" s="16">
        <f>N105*80</f>
        <v>0</v>
      </c>
      <c r="P105" s="15"/>
      <c r="Q105" s="16">
        <f>P105*80</f>
        <v>0</v>
      </c>
      <c r="R105" s="15"/>
      <c r="S105" s="16">
        <f>R105*80</f>
        <v>0</v>
      </c>
      <c r="T105" s="15">
        <v>1</v>
      </c>
      <c r="U105" s="16">
        <f>T105*80</f>
        <v>80</v>
      </c>
      <c r="V105" s="15"/>
      <c r="W105" s="16">
        <f>V105*80</f>
        <v>0</v>
      </c>
      <c r="X105" s="15"/>
      <c r="Y105" s="16">
        <f>X105*80</f>
        <v>0</v>
      </c>
      <c r="Z105" s="15"/>
      <c r="AA105" s="16">
        <f>Z105*80</f>
        <v>0</v>
      </c>
      <c r="AB105" s="15"/>
      <c r="AC105" s="16">
        <f>AB105*80</f>
        <v>0</v>
      </c>
      <c r="AD105" s="15"/>
      <c r="AE105" s="16">
        <f>AD105*80</f>
        <v>0</v>
      </c>
      <c r="AF105" s="15"/>
      <c r="AG105" s="16">
        <f>AF105*80</f>
        <v>0</v>
      </c>
      <c r="AH105" s="15"/>
      <c r="AI105" s="16">
        <f>AH105*80</f>
        <v>0</v>
      </c>
      <c r="AJ105" s="15"/>
      <c r="AK105" s="16">
        <f>AJ105*80</f>
        <v>0</v>
      </c>
      <c r="AL105" s="15"/>
      <c r="AM105" s="16">
        <f>AL105*80</f>
        <v>0</v>
      </c>
      <c r="AN105" s="15"/>
      <c r="AO105" s="16">
        <f>AN105*80</f>
        <v>0</v>
      </c>
      <c r="AP105" s="15"/>
      <c r="AQ105" s="16">
        <f>AP105*80</f>
        <v>0</v>
      </c>
      <c r="AR105" s="15"/>
      <c r="AS105" s="16">
        <f>AR105*80</f>
        <v>0</v>
      </c>
      <c r="AT105" s="15"/>
      <c r="AU105" s="16">
        <f>AT105*80</f>
        <v>0</v>
      </c>
      <c r="AV105" s="15"/>
      <c r="AW105" s="16">
        <f>AV105*80</f>
        <v>0</v>
      </c>
      <c r="AX105" s="15"/>
      <c r="AY105" s="16">
        <f>AX105*80</f>
        <v>0</v>
      </c>
      <c r="AZ105" s="15"/>
      <c r="BA105" s="16">
        <f>AZ105*80</f>
        <v>0</v>
      </c>
      <c r="BB105" s="15"/>
      <c r="BC105" s="16">
        <f>BB105*80</f>
        <v>0</v>
      </c>
      <c r="BD105" s="15"/>
      <c r="BE105" s="16">
        <f>BD105*80</f>
        <v>0</v>
      </c>
      <c r="BF105" s="15"/>
      <c r="BG105" s="16">
        <f>BF105*80</f>
        <v>0</v>
      </c>
      <c r="BH105" s="15"/>
      <c r="BI105" s="16">
        <f>BH105*80</f>
        <v>0</v>
      </c>
      <c r="BJ105" s="15"/>
      <c r="BK105" s="16"/>
    </row>
    <row r="106" spans="1:63" x14ac:dyDescent="0.25">
      <c r="A106" s="6" t="s">
        <v>85</v>
      </c>
      <c r="B106" s="15"/>
      <c r="C106" s="16">
        <f>B106*70</f>
        <v>0</v>
      </c>
      <c r="D106" s="15"/>
      <c r="E106" s="16">
        <f>D106*70</f>
        <v>0</v>
      </c>
      <c r="F106" s="15"/>
      <c r="G106" s="16">
        <f>F106*70</f>
        <v>0</v>
      </c>
      <c r="H106" s="15"/>
      <c r="I106" s="16">
        <f>H106*70</f>
        <v>0</v>
      </c>
      <c r="J106" s="15"/>
      <c r="K106" s="16">
        <f>J106*70</f>
        <v>0</v>
      </c>
      <c r="L106" s="15"/>
      <c r="M106" s="16">
        <f>L106*70</f>
        <v>0</v>
      </c>
      <c r="N106" s="15"/>
      <c r="O106" s="16">
        <f>N106*70</f>
        <v>0</v>
      </c>
      <c r="P106" s="15"/>
      <c r="Q106" s="16">
        <f>P106*70</f>
        <v>0</v>
      </c>
      <c r="R106" s="15"/>
      <c r="S106" s="16">
        <f>R106*70</f>
        <v>0</v>
      </c>
      <c r="T106" s="15"/>
      <c r="U106" s="16">
        <f>T106*70</f>
        <v>0</v>
      </c>
      <c r="V106" s="15"/>
      <c r="W106" s="16">
        <f>V106*70</f>
        <v>0</v>
      </c>
      <c r="X106" s="15"/>
      <c r="Y106" s="16">
        <f>X106*70</f>
        <v>0</v>
      </c>
      <c r="Z106" s="15"/>
      <c r="AA106" s="16">
        <f>Z106*70</f>
        <v>0</v>
      </c>
      <c r="AB106" s="15"/>
      <c r="AC106" s="16">
        <f>AB106*70</f>
        <v>0</v>
      </c>
      <c r="AD106" s="15"/>
      <c r="AE106" s="16">
        <f>AD106*70</f>
        <v>0</v>
      </c>
      <c r="AF106" s="15"/>
      <c r="AG106" s="16">
        <f>AF106*70</f>
        <v>0</v>
      </c>
      <c r="AH106" s="15"/>
      <c r="AI106" s="16">
        <f>AH106*70</f>
        <v>0</v>
      </c>
      <c r="AJ106" s="15"/>
      <c r="AK106" s="16">
        <f>AJ106*70</f>
        <v>0</v>
      </c>
      <c r="AL106" s="15"/>
      <c r="AM106" s="16">
        <f>AL106*70</f>
        <v>0</v>
      </c>
      <c r="AN106" s="15"/>
      <c r="AO106" s="16">
        <f>AN106*70</f>
        <v>0</v>
      </c>
      <c r="AP106" s="15"/>
      <c r="AQ106" s="16">
        <f>AP106*70</f>
        <v>0</v>
      </c>
      <c r="AR106" s="15"/>
      <c r="AS106" s="16">
        <f>AR106*70</f>
        <v>0</v>
      </c>
      <c r="AT106" s="15"/>
      <c r="AU106" s="16">
        <f>AT106*70</f>
        <v>0</v>
      </c>
      <c r="AV106" s="15"/>
      <c r="AW106" s="16">
        <f>AV106*70</f>
        <v>0</v>
      </c>
      <c r="AX106" s="15"/>
      <c r="AY106" s="16">
        <f>AX106*70</f>
        <v>0</v>
      </c>
      <c r="AZ106" s="15"/>
      <c r="BA106" s="16">
        <f>AZ106*70</f>
        <v>0</v>
      </c>
      <c r="BB106" s="15"/>
      <c r="BC106" s="16">
        <f>BB106*70</f>
        <v>0</v>
      </c>
      <c r="BD106" s="15"/>
      <c r="BE106" s="16">
        <f>BD106*70</f>
        <v>0</v>
      </c>
      <c r="BF106" s="15"/>
      <c r="BG106" s="16">
        <f>BF106*70</f>
        <v>0</v>
      </c>
      <c r="BH106" s="15"/>
      <c r="BI106" s="16">
        <f>BH106*70</f>
        <v>0</v>
      </c>
      <c r="BJ106" s="15"/>
      <c r="BK106" s="16"/>
    </row>
    <row r="107" spans="1:63" x14ac:dyDescent="0.25">
      <c r="A107" s="6" t="s">
        <v>86</v>
      </c>
      <c r="B107" s="15"/>
      <c r="C107" s="16">
        <f>B107*70</f>
        <v>0</v>
      </c>
      <c r="D107" s="15"/>
      <c r="E107" s="16">
        <f>D107*70</f>
        <v>0</v>
      </c>
      <c r="F107" s="15"/>
      <c r="G107" s="16">
        <f>F107*70</f>
        <v>0</v>
      </c>
      <c r="H107" s="15"/>
      <c r="I107" s="16">
        <f>H107*70</f>
        <v>0</v>
      </c>
      <c r="J107" s="15"/>
      <c r="K107" s="16">
        <f>J107*70</f>
        <v>0</v>
      </c>
      <c r="L107" s="15"/>
      <c r="M107" s="16">
        <f>L107*70</f>
        <v>0</v>
      </c>
      <c r="N107" s="15"/>
      <c r="O107" s="16">
        <f>N107*70</f>
        <v>0</v>
      </c>
      <c r="P107" s="15"/>
      <c r="Q107" s="16">
        <f>P107*70</f>
        <v>0</v>
      </c>
      <c r="R107" s="15"/>
      <c r="S107" s="16">
        <f>R107*70</f>
        <v>0</v>
      </c>
      <c r="T107" s="15"/>
      <c r="U107" s="16">
        <f>T107*70</f>
        <v>0</v>
      </c>
      <c r="V107" s="15"/>
      <c r="W107" s="16">
        <f>V107*70</f>
        <v>0</v>
      </c>
      <c r="X107" s="15"/>
      <c r="Y107" s="16">
        <f>X107*70</f>
        <v>0</v>
      </c>
      <c r="Z107" s="15"/>
      <c r="AA107" s="16">
        <f>Z107*70</f>
        <v>0</v>
      </c>
      <c r="AB107" s="15"/>
      <c r="AC107" s="16">
        <f>AB107*70</f>
        <v>0</v>
      </c>
      <c r="AD107" s="15"/>
      <c r="AE107" s="16">
        <f>AD107*70</f>
        <v>0</v>
      </c>
      <c r="AF107" s="15"/>
      <c r="AG107" s="16">
        <f>AF107*70</f>
        <v>0</v>
      </c>
      <c r="AH107" s="15"/>
      <c r="AI107" s="16">
        <f>AH107*70</f>
        <v>0</v>
      </c>
      <c r="AJ107" s="15"/>
      <c r="AK107" s="16">
        <f>AJ107*70</f>
        <v>0</v>
      </c>
      <c r="AL107" s="15"/>
      <c r="AM107" s="16">
        <f>AL107*70</f>
        <v>0</v>
      </c>
      <c r="AN107" s="15"/>
      <c r="AO107" s="16">
        <f>AN107*70</f>
        <v>0</v>
      </c>
      <c r="AP107" s="15"/>
      <c r="AQ107" s="16">
        <f>AP107*70</f>
        <v>0</v>
      </c>
      <c r="AR107" s="15"/>
      <c r="AS107" s="16">
        <f>AR107*70</f>
        <v>0</v>
      </c>
      <c r="AT107" s="15"/>
      <c r="AU107" s="16">
        <f>AT107*70</f>
        <v>0</v>
      </c>
      <c r="AV107" s="15"/>
      <c r="AW107" s="16">
        <f>AV107*70</f>
        <v>0</v>
      </c>
      <c r="AX107" s="15"/>
      <c r="AY107" s="16">
        <f>AX107*70</f>
        <v>0</v>
      </c>
      <c r="AZ107" s="15"/>
      <c r="BA107" s="16">
        <f>AZ107*70</f>
        <v>0</v>
      </c>
      <c r="BB107" s="15"/>
      <c r="BC107" s="16">
        <f>BB107*70</f>
        <v>0</v>
      </c>
      <c r="BD107" s="15"/>
      <c r="BE107" s="16">
        <f>BD107*70</f>
        <v>0</v>
      </c>
      <c r="BF107" s="15"/>
      <c r="BG107" s="16">
        <f>BF107*70</f>
        <v>0</v>
      </c>
      <c r="BH107" s="15"/>
      <c r="BI107" s="16">
        <f>BH107*70</f>
        <v>0</v>
      </c>
      <c r="BJ107" s="15"/>
      <c r="BK107" s="16"/>
    </row>
    <row r="108" spans="1:63" x14ac:dyDescent="0.25">
      <c r="A108" s="6" t="s">
        <v>87</v>
      </c>
      <c r="B108" s="15"/>
      <c r="C108" s="16">
        <f>B108*70</f>
        <v>0</v>
      </c>
      <c r="D108" s="15">
        <v>2</v>
      </c>
      <c r="E108" s="16">
        <f>D108*70</f>
        <v>140</v>
      </c>
      <c r="F108" s="15"/>
      <c r="G108" s="16">
        <f>F108*70</f>
        <v>0</v>
      </c>
      <c r="H108" s="15"/>
      <c r="I108" s="16">
        <f>H108*70</f>
        <v>0</v>
      </c>
      <c r="J108" s="15"/>
      <c r="K108" s="16">
        <f>J108*70</f>
        <v>0</v>
      </c>
      <c r="L108" s="15"/>
      <c r="M108" s="16">
        <f>L108*70</f>
        <v>0</v>
      </c>
      <c r="N108" s="15"/>
      <c r="O108" s="16">
        <f>N108*70</f>
        <v>0</v>
      </c>
      <c r="P108" s="15"/>
      <c r="Q108" s="16">
        <f>P108*70</f>
        <v>0</v>
      </c>
      <c r="R108" s="15"/>
      <c r="S108" s="16">
        <f>R108*70</f>
        <v>0</v>
      </c>
      <c r="T108" s="15"/>
      <c r="U108" s="16">
        <f>T108*70</f>
        <v>0</v>
      </c>
      <c r="V108" s="15"/>
      <c r="W108" s="16">
        <f>V108*70</f>
        <v>0</v>
      </c>
      <c r="X108" s="15">
        <v>6</v>
      </c>
      <c r="Y108" s="16">
        <f>X108*70</f>
        <v>420</v>
      </c>
      <c r="Z108" s="15">
        <v>1</v>
      </c>
      <c r="AA108" s="16">
        <f>Z108*70</f>
        <v>70</v>
      </c>
      <c r="AB108" s="15"/>
      <c r="AC108" s="16">
        <f>AB108*70</f>
        <v>0</v>
      </c>
      <c r="AD108" s="15"/>
      <c r="AE108" s="16">
        <f>AD108*70</f>
        <v>0</v>
      </c>
      <c r="AF108" s="15"/>
      <c r="AG108" s="16">
        <f>AF108*70</f>
        <v>0</v>
      </c>
      <c r="AH108" s="15"/>
      <c r="AI108" s="16">
        <f>AH108*70</f>
        <v>0</v>
      </c>
      <c r="AJ108" s="15"/>
      <c r="AK108" s="16">
        <f>AJ108*70</f>
        <v>0</v>
      </c>
      <c r="AL108" s="15"/>
      <c r="AM108" s="16">
        <f>AL108*70</f>
        <v>0</v>
      </c>
      <c r="AN108" s="15"/>
      <c r="AO108" s="16">
        <f>AN108*70</f>
        <v>0</v>
      </c>
      <c r="AP108" s="15"/>
      <c r="AQ108" s="16">
        <f>AP108*70</f>
        <v>0</v>
      </c>
      <c r="AR108" s="15"/>
      <c r="AS108" s="16">
        <f>AR108*70</f>
        <v>0</v>
      </c>
      <c r="AT108" s="15"/>
      <c r="AU108" s="16">
        <f>AT108*70</f>
        <v>0</v>
      </c>
      <c r="AV108" s="15"/>
      <c r="AW108" s="16">
        <f>AV108*70</f>
        <v>0</v>
      </c>
      <c r="AX108" s="15"/>
      <c r="AY108" s="16">
        <f>AX108*70</f>
        <v>0</v>
      </c>
      <c r="AZ108" s="15"/>
      <c r="BA108" s="16">
        <f>AZ108*70</f>
        <v>0</v>
      </c>
      <c r="BB108" s="15"/>
      <c r="BC108" s="16">
        <f>BB108*70</f>
        <v>0</v>
      </c>
      <c r="BD108" s="15"/>
      <c r="BE108" s="16">
        <f>BD108*70</f>
        <v>0</v>
      </c>
      <c r="BF108" s="15"/>
      <c r="BG108" s="16">
        <f>BF108*70</f>
        <v>0</v>
      </c>
      <c r="BH108" s="15"/>
      <c r="BI108" s="16">
        <f>BH108*70</f>
        <v>0</v>
      </c>
      <c r="BJ108" s="15"/>
      <c r="BK108" s="16"/>
    </row>
    <row r="109" spans="1:63" x14ac:dyDescent="0.25">
      <c r="A109" s="6" t="s">
        <v>56</v>
      </c>
      <c r="B109" s="15"/>
      <c r="C109" s="16">
        <f>B109*85</f>
        <v>0</v>
      </c>
      <c r="D109" s="15"/>
      <c r="E109" s="16">
        <f>D109*85</f>
        <v>0</v>
      </c>
      <c r="F109" s="15"/>
      <c r="G109" s="16">
        <f>F109*85</f>
        <v>0</v>
      </c>
      <c r="H109" s="15"/>
      <c r="I109" s="16">
        <f>H109*85</f>
        <v>0</v>
      </c>
      <c r="J109" s="15"/>
      <c r="K109" s="16">
        <f>J109*85</f>
        <v>0</v>
      </c>
      <c r="L109" s="15"/>
      <c r="M109" s="16">
        <f>L109*85</f>
        <v>0</v>
      </c>
      <c r="N109" s="15"/>
      <c r="O109" s="16">
        <f>N109*85</f>
        <v>0</v>
      </c>
      <c r="P109" s="15"/>
      <c r="Q109" s="16">
        <f>P109*85</f>
        <v>0</v>
      </c>
      <c r="R109" s="15">
        <v>11</v>
      </c>
      <c r="S109" s="16">
        <f>R109*85</f>
        <v>935</v>
      </c>
      <c r="T109" s="15">
        <v>2</v>
      </c>
      <c r="U109" s="16">
        <f>T109*85</f>
        <v>170</v>
      </c>
      <c r="V109" s="15">
        <v>6</v>
      </c>
      <c r="W109" s="16">
        <f>V109*85</f>
        <v>510</v>
      </c>
      <c r="X109" s="15">
        <v>2</v>
      </c>
      <c r="Y109" s="16">
        <f>X109*85</f>
        <v>170</v>
      </c>
      <c r="Z109" s="15">
        <v>5</v>
      </c>
      <c r="AA109" s="16">
        <f>Z109*85</f>
        <v>425</v>
      </c>
      <c r="AB109" s="15">
        <v>7</v>
      </c>
      <c r="AC109" s="16">
        <f>AB109*85</f>
        <v>595</v>
      </c>
      <c r="AD109" s="15"/>
      <c r="AE109" s="16">
        <f>AD109*85</f>
        <v>0</v>
      </c>
      <c r="AF109" s="15">
        <v>8</v>
      </c>
      <c r="AG109" s="16">
        <f>AF109*85</f>
        <v>680</v>
      </c>
      <c r="AH109" s="15">
        <v>3</v>
      </c>
      <c r="AI109" s="16">
        <f>AH109*85</f>
        <v>255</v>
      </c>
      <c r="AJ109" s="15"/>
      <c r="AK109" s="16">
        <f>AJ109*85</f>
        <v>0</v>
      </c>
      <c r="AL109" s="15"/>
      <c r="AM109" s="16">
        <f>AL109*85</f>
        <v>0</v>
      </c>
      <c r="AN109" s="15"/>
      <c r="AO109" s="16">
        <f>AN109*85</f>
        <v>0</v>
      </c>
      <c r="AP109" s="15"/>
      <c r="AQ109" s="16">
        <f>AP109*85</f>
        <v>0</v>
      </c>
      <c r="AR109" s="15"/>
      <c r="AS109" s="16">
        <f>AR109*85</f>
        <v>0</v>
      </c>
      <c r="AT109" s="15"/>
      <c r="AU109" s="16">
        <f>AT109*85</f>
        <v>0</v>
      </c>
      <c r="AV109" s="15"/>
      <c r="AW109" s="16">
        <f>AV109*85</f>
        <v>0</v>
      </c>
      <c r="AX109" s="15"/>
      <c r="AY109" s="16">
        <f>AX109*85</f>
        <v>0</v>
      </c>
      <c r="AZ109" s="15"/>
      <c r="BA109" s="16">
        <f>AZ109*85</f>
        <v>0</v>
      </c>
      <c r="BB109" s="15"/>
      <c r="BC109" s="16">
        <f>BB109*85</f>
        <v>0</v>
      </c>
      <c r="BD109" s="15"/>
      <c r="BE109" s="16">
        <f>BD109*85</f>
        <v>0</v>
      </c>
      <c r="BF109" s="15"/>
      <c r="BG109" s="16">
        <f>BF109*85</f>
        <v>0</v>
      </c>
      <c r="BH109" s="15"/>
      <c r="BI109" s="16">
        <f>BH109*85</f>
        <v>0</v>
      </c>
      <c r="BJ109" s="15"/>
      <c r="BK109" s="16"/>
    </row>
    <row r="110" spans="1:63" x14ac:dyDescent="0.25">
      <c r="A110" s="6" t="s">
        <v>88</v>
      </c>
      <c r="B110" s="15"/>
      <c r="C110" s="16">
        <f>B110*90</f>
        <v>0</v>
      </c>
      <c r="D110" s="15"/>
      <c r="E110" s="16">
        <f>D110*90</f>
        <v>0</v>
      </c>
      <c r="F110" s="15"/>
      <c r="G110" s="16">
        <f>F110*90</f>
        <v>0</v>
      </c>
      <c r="H110" s="15"/>
      <c r="I110" s="16">
        <f>H110*90</f>
        <v>0</v>
      </c>
      <c r="J110" s="15"/>
      <c r="K110" s="16">
        <f>J110*90</f>
        <v>0</v>
      </c>
      <c r="L110" s="15"/>
      <c r="M110" s="16">
        <f>L110*90</f>
        <v>0</v>
      </c>
      <c r="N110" s="15"/>
      <c r="O110" s="16">
        <f>N110*90</f>
        <v>0</v>
      </c>
      <c r="P110" s="15"/>
      <c r="Q110" s="16">
        <f>P110*90</f>
        <v>0</v>
      </c>
      <c r="R110" s="15"/>
      <c r="S110" s="16">
        <f>R110*90</f>
        <v>0</v>
      </c>
      <c r="T110" s="15"/>
      <c r="U110" s="16">
        <f>T110*90</f>
        <v>0</v>
      </c>
      <c r="V110" s="15"/>
      <c r="W110" s="16">
        <f>V110*90</f>
        <v>0</v>
      </c>
      <c r="X110" s="15"/>
      <c r="Y110" s="16">
        <f>X110*90</f>
        <v>0</v>
      </c>
      <c r="Z110" s="15"/>
      <c r="AA110" s="16">
        <f>Z110*90</f>
        <v>0</v>
      </c>
      <c r="AB110" s="15"/>
      <c r="AC110" s="16">
        <f>AB110*90</f>
        <v>0</v>
      </c>
      <c r="AD110" s="15"/>
      <c r="AE110" s="16">
        <f>AD110*90</f>
        <v>0</v>
      </c>
      <c r="AF110" s="15"/>
      <c r="AG110" s="16">
        <f>AF110*90</f>
        <v>0</v>
      </c>
      <c r="AH110" s="15"/>
      <c r="AI110" s="16">
        <f>AH110*90</f>
        <v>0</v>
      </c>
      <c r="AJ110" s="15"/>
      <c r="AK110" s="16">
        <f>AJ110*90</f>
        <v>0</v>
      </c>
      <c r="AL110" s="15"/>
      <c r="AM110" s="16">
        <f>AL110*90</f>
        <v>0</v>
      </c>
      <c r="AN110" s="15"/>
      <c r="AO110" s="16">
        <f>AN110*90</f>
        <v>0</v>
      </c>
      <c r="AP110" s="15"/>
      <c r="AQ110" s="16">
        <f>AP110*90</f>
        <v>0</v>
      </c>
      <c r="AR110" s="15"/>
      <c r="AS110" s="16">
        <f>AR110*90</f>
        <v>0</v>
      </c>
      <c r="AT110" s="15"/>
      <c r="AU110" s="16">
        <f>AT110*90</f>
        <v>0</v>
      </c>
      <c r="AV110" s="15"/>
      <c r="AW110" s="16">
        <f>AV110*90</f>
        <v>0</v>
      </c>
      <c r="AX110" s="15"/>
      <c r="AY110" s="16">
        <f>AX110*90</f>
        <v>0</v>
      </c>
      <c r="AZ110" s="15"/>
      <c r="BA110" s="16">
        <f>AZ110*90</f>
        <v>0</v>
      </c>
      <c r="BB110" s="15"/>
      <c r="BC110" s="16">
        <f>BB110*90</f>
        <v>0</v>
      </c>
      <c r="BD110" s="15"/>
      <c r="BE110" s="16">
        <f>BD110*90</f>
        <v>0</v>
      </c>
      <c r="BF110" s="15"/>
      <c r="BG110" s="16">
        <f>BF110*90</f>
        <v>0</v>
      </c>
      <c r="BH110" s="15"/>
      <c r="BI110" s="16">
        <f>BH110*90</f>
        <v>0</v>
      </c>
      <c r="BJ110" s="15"/>
      <c r="BK110" s="16"/>
    </row>
    <row r="111" spans="1:63" x14ac:dyDescent="0.25">
      <c r="A111" s="6" t="s">
        <v>89</v>
      </c>
      <c r="B111" s="15"/>
      <c r="C111" s="16">
        <f>B111*60</f>
        <v>0</v>
      </c>
      <c r="D111" s="15"/>
      <c r="E111" s="16">
        <f>D111*60</f>
        <v>0</v>
      </c>
      <c r="F111" s="15"/>
      <c r="G111" s="16">
        <f>F111*60</f>
        <v>0</v>
      </c>
      <c r="H111" s="15"/>
      <c r="I111" s="16">
        <f>H111*60</f>
        <v>0</v>
      </c>
      <c r="J111" s="15"/>
      <c r="K111" s="16">
        <f>J111*60</f>
        <v>0</v>
      </c>
      <c r="L111" s="15"/>
      <c r="M111" s="16">
        <f>L111*60</f>
        <v>0</v>
      </c>
      <c r="N111" s="15"/>
      <c r="O111" s="16">
        <f>N111*60</f>
        <v>0</v>
      </c>
      <c r="P111" s="15">
        <v>2</v>
      </c>
      <c r="Q111" s="16">
        <f>P111*60</f>
        <v>120</v>
      </c>
      <c r="R111" s="15">
        <v>2</v>
      </c>
      <c r="S111" s="16">
        <f>R111*60</f>
        <v>120</v>
      </c>
      <c r="T111" s="15"/>
      <c r="U111" s="16">
        <f>T111*60</f>
        <v>0</v>
      </c>
      <c r="V111" s="15"/>
      <c r="W111" s="16">
        <f>V111*60</f>
        <v>0</v>
      </c>
      <c r="X111" s="15"/>
      <c r="Y111" s="16">
        <f>X111*60</f>
        <v>0</v>
      </c>
      <c r="Z111" s="15"/>
      <c r="AA111" s="16">
        <f>Z111*60</f>
        <v>0</v>
      </c>
      <c r="AB111" s="15"/>
      <c r="AC111" s="16">
        <f>AB111*60</f>
        <v>0</v>
      </c>
      <c r="AD111" s="15">
        <v>4</v>
      </c>
      <c r="AE111" s="16">
        <f>AD111*60</f>
        <v>240</v>
      </c>
      <c r="AF111" s="15">
        <v>13</v>
      </c>
      <c r="AG111" s="16">
        <f>AF111*60</f>
        <v>780</v>
      </c>
      <c r="AH111" s="15"/>
      <c r="AI111" s="16">
        <f>AH111*60</f>
        <v>0</v>
      </c>
      <c r="AJ111" s="15">
        <v>2</v>
      </c>
      <c r="AK111" s="16">
        <f>AJ111*60</f>
        <v>120</v>
      </c>
      <c r="AL111" s="15"/>
      <c r="AM111" s="16">
        <f>AL111*60</f>
        <v>0</v>
      </c>
      <c r="AN111" s="15"/>
      <c r="AO111" s="16">
        <f>AN111*60</f>
        <v>0</v>
      </c>
      <c r="AP111" s="15"/>
      <c r="AQ111" s="16">
        <f>AP111*60</f>
        <v>0</v>
      </c>
      <c r="AR111" s="15"/>
      <c r="AS111" s="16">
        <f>AR111*60</f>
        <v>0</v>
      </c>
      <c r="AT111" s="15"/>
      <c r="AU111" s="16">
        <f>AT111*60</f>
        <v>0</v>
      </c>
      <c r="AV111" s="15"/>
      <c r="AW111" s="16">
        <f>AV111*60</f>
        <v>0</v>
      </c>
      <c r="AX111" s="15"/>
      <c r="AY111" s="16">
        <f>AX111*60</f>
        <v>0</v>
      </c>
      <c r="AZ111" s="15"/>
      <c r="BA111" s="16">
        <f>AZ111*60</f>
        <v>0</v>
      </c>
      <c r="BB111" s="15"/>
      <c r="BC111" s="16">
        <f>BB111*60</f>
        <v>0</v>
      </c>
      <c r="BD111" s="15"/>
      <c r="BE111" s="16">
        <f>BD111*60</f>
        <v>0</v>
      </c>
      <c r="BF111" s="15"/>
      <c r="BG111" s="16">
        <f>BF111*60</f>
        <v>0</v>
      </c>
      <c r="BH111" s="15"/>
      <c r="BI111" s="16">
        <f>BH111*60</f>
        <v>0</v>
      </c>
      <c r="BJ111" s="15"/>
      <c r="BK111" s="16"/>
    </row>
    <row r="112" spans="1:63" x14ac:dyDescent="0.25">
      <c r="A112" s="9" t="s">
        <v>90</v>
      </c>
      <c r="B112" s="15"/>
      <c r="C112" s="16">
        <f>B112*60</f>
        <v>0</v>
      </c>
      <c r="D112" s="15"/>
      <c r="E112" s="16">
        <f>D112*60</f>
        <v>0</v>
      </c>
      <c r="F112" s="15"/>
      <c r="G112" s="16">
        <f>F112*60</f>
        <v>0</v>
      </c>
      <c r="H112" s="15"/>
      <c r="I112" s="16">
        <f>H112*60</f>
        <v>0</v>
      </c>
      <c r="J112" s="15"/>
      <c r="K112" s="16">
        <f>J112*60</f>
        <v>0</v>
      </c>
      <c r="L112" s="15"/>
      <c r="M112" s="16">
        <f>L112*60</f>
        <v>0</v>
      </c>
      <c r="N112" s="15"/>
      <c r="O112" s="16">
        <f>N112*60</f>
        <v>0</v>
      </c>
      <c r="P112" s="15"/>
      <c r="Q112" s="16">
        <f>P112*60</f>
        <v>0</v>
      </c>
      <c r="R112" s="15"/>
      <c r="S112" s="16">
        <f>R112*60</f>
        <v>0</v>
      </c>
      <c r="T112" s="15"/>
      <c r="U112" s="16">
        <f>T112*60</f>
        <v>0</v>
      </c>
      <c r="V112" s="15"/>
      <c r="W112" s="16">
        <f>V112*60</f>
        <v>0</v>
      </c>
      <c r="X112" s="15"/>
      <c r="Y112" s="16">
        <f>X112*60</f>
        <v>0</v>
      </c>
      <c r="Z112" s="15"/>
      <c r="AA112" s="16">
        <f>Z112*60</f>
        <v>0</v>
      </c>
      <c r="AB112" s="15"/>
      <c r="AC112" s="16">
        <f>AB112*60</f>
        <v>0</v>
      </c>
      <c r="AD112" s="15"/>
      <c r="AE112" s="16">
        <f>AD112*60</f>
        <v>0</v>
      </c>
      <c r="AF112" s="15"/>
      <c r="AG112" s="16">
        <f>AF112*60</f>
        <v>0</v>
      </c>
      <c r="AH112" s="15"/>
      <c r="AI112" s="16">
        <f>AH112*60</f>
        <v>0</v>
      </c>
      <c r="AJ112" s="15"/>
      <c r="AK112" s="16">
        <f>AJ112*60</f>
        <v>0</v>
      </c>
      <c r="AL112" s="15"/>
      <c r="AM112" s="16">
        <f>AL112*60</f>
        <v>0</v>
      </c>
      <c r="AN112" s="15"/>
      <c r="AO112" s="16">
        <f>AN112*60</f>
        <v>0</v>
      </c>
      <c r="AP112" s="15"/>
      <c r="AQ112" s="16">
        <f>AP112*60</f>
        <v>0</v>
      </c>
      <c r="AR112" s="15"/>
      <c r="AS112" s="16">
        <f>AR112*60</f>
        <v>0</v>
      </c>
      <c r="AT112" s="15"/>
      <c r="AU112" s="16">
        <f>AT112*60</f>
        <v>0</v>
      </c>
      <c r="AV112" s="15"/>
      <c r="AW112" s="16">
        <f>AV112*60</f>
        <v>0</v>
      </c>
      <c r="AX112" s="15"/>
      <c r="AY112" s="16">
        <f>AX112*60</f>
        <v>0</v>
      </c>
      <c r="AZ112" s="15"/>
      <c r="BA112" s="16">
        <f>AZ112*60</f>
        <v>0</v>
      </c>
      <c r="BB112" s="15"/>
      <c r="BC112" s="16">
        <f>BB112*60</f>
        <v>0</v>
      </c>
      <c r="BD112" s="15"/>
      <c r="BE112" s="16">
        <f>BD112*60</f>
        <v>0</v>
      </c>
      <c r="BF112" s="15"/>
      <c r="BG112" s="16">
        <f>BF112*60</f>
        <v>0</v>
      </c>
      <c r="BH112" s="15"/>
      <c r="BI112" s="16">
        <f>BH112*60</f>
        <v>0</v>
      </c>
      <c r="BJ112" s="15"/>
      <c r="BK112" s="16"/>
    </row>
    <row r="113" spans="1:63" x14ac:dyDescent="0.25">
      <c r="A113" s="9" t="s">
        <v>91</v>
      </c>
      <c r="B113" s="15"/>
      <c r="C113" s="16">
        <f>B113*70</f>
        <v>0</v>
      </c>
      <c r="D113" s="15"/>
      <c r="E113" s="16">
        <f>D113*70</f>
        <v>0</v>
      </c>
      <c r="F113" s="15"/>
      <c r="G113" s="16">
        <f>F113*70</f>
        <v>0</v>
      </c>
      <c r="H113" s="15"/>
      <c r="I113" s="16">
        <f>H113*70</f>
        <v>0</v>
      </c>
      <c r="J113" s="15"/>
      <c r="K113" s="16">
        <f>J113*70</f>
        <v>0</v>
      </c>
      <c r="L113" s="15"/>
      <c r="M113" s="16">
        <f>L113*70</f>
        <v>0</v>
      </c>
      <c r="N113" s="15"/>
      <c r="O113" s="16">
        <f>N113*70</f>
        <v>0</v>
      </c>
      <c r="P113" s="15"/>
      <c r="Q113" s="16">
        <f>P113*70</f>
        <v>0</v>
      </c>
      <c r="R113" s="15"/>
      <c r="S113" s="16">
        <f>R113*70</f>
        <v>0</v>
      </c>
      <c r="T113" s="15"/>
      <c r="U113" s="16">
        <f>T113*70</f>
        <v>0</v>
      </c>
      <c r="V113" s="15"/>
      <c r="W113" s="16">
        <f>V113*70</f>
        <v>0</v>
      </c>
      <c r="X113" s="15"/>
      <c r="Y113" s="16">
        <f>X113*70</f>
        <v>0</v>
      </c>
      <c r="Z113" s="15"/>
      <c r="AA113" s="16">
        <f>Z113*70</f>
        <v>0</v>
      </c>
      <c r="AB113" s="15"/>
      <c r="AC113" s="16">
        <f>AB113*70</f>
        <v>0</v>
      </c>
      <c r="AD113" s="15"/>
      <c r="AE113" s="16">
        <f>AD113*70</f>
        <v>0</v>
      </c>
      <c r="AF113" s="15"/>
      <c r="AG113" s="16">
        <f>AF113*70</f>
        <v>0</v>
      </c>
      <c r="AH113" s="15"/>
      <c r="AI113" s="16">
        <f>AH113*70</f>
        <v>0</v>
      </c>
      <c r="AJ113" s="15"/>
      <c r="AK113" s="16">
        <f>AJ113*70</f>
        <v>0</v>
      </c>
      <c r="AL113" s="15"/>
      <c r="AM113" s="16">
        <f>AL113*70</f>
        <v>0</v>
      </c>
      <c r="AN113" s="15"/>
      <c r="AO113" s="16">
        <f>AN113*70</f>
        <v>0</v>
      </c>
      <c r="AP113" s="15"/>
      <c r="AQ113" s="16">
        <f>AP113*70</f>
        <v>0</v>
      </c>
      <c r="AR113" s="15"/>
      <c r="AS113" s="16">
        <f>AR113*70</f>
        <v>0</v>
      </c>
      <c r="AT113" s="15"/>
      <c r="AU113" s="16">
        <f>AT113*70</f>
        <v>0</v>
      </c>
      <c r="AV113" s="15"/>
      <c r="AW113" s="16">
        <f>AV113*70</f>
        <v>0</v>
      </c>
      <c r="AX113" s="15"/>
      <c r="AY113" s="16">
        <f>AX113*70</f>
        <v>0</v>
      </c>
      <c r="AZ113" s="15"/>
      <c r="BA113" s="16">
        <f>AZ113*70</f>
        <v>0</v>
      </c>
      <c r="BB113" s="15"/>
      <c r="BC113" s="16">
        <f>BB113*70</f>
        <v>0</v>
      </c>
      <c r="BD113" s="15"/>
      <c r="BE113" s="16">
        <f>BD113*70</f>
        <v>0</v>
      </c>
      <c r="BF113" s="15"/>
      <c r="BG113" s="16">
        <f>BF113*70</f>
        <v>0</v>
      </c>
      <c r="BH113" s="15"/>
      <c r="BI113" s="16">
        <f>BH113*70</f>
        <v>0</v>
      </c>
      <c r="BJ113" s="15"/>
      <c r="BK113" s="16"/>
    </row>
    <row r="114" spans="1:63" x14ac:dyDescent="0.25">
      <c r="A114" s="9" t="s">
        <v>92</v>
      </c>
      <c r="B114" s="15"/>
      <c r="C114" s="16">
        <f>B114*80</f>
        <v>0</v>
      </c>
      <c r="D114" s="15"/>
      <c r="E114" s="16">
        <f>D114*80</f>
        <v>0</v>
      </c>
      <c r="F114" s="15"/>
      <c r="G114" s="16">
        <f>F114*80</f>
        <v>0</v>
      </c>
      <c r="H114" s="15"/>
      <c r="I114" s="16">
        <f>H114*80</f>
        <v>0</v>
      </c>
      <c r="J114" s="15"/>
      <c r="K114" s="16">
        <f>J114*80</f>
        <v>0</v>
      </c>
      <c r="L114" s="15"/>
      <c r="M114" s="16">
        <f>L114*80</f>
        <v>0</v>
      </c>
      <c r="N114" s="15"/>
      <c r="O114" s="16">
        <f>N114*80</f>
        <v>0</v>
      </c>
      <c r="P114" s="15"/>
      <c r="Q114" s="16">
        <f>P114*80</f>
        <v>0</v>
      </c>
      <c r="R114" s="15"/>
      <c r="S114" s="16">
        <f>R114*80</f>
        <v>0</v>
      </c>
      <c r="T114" s="15"/>
      <c r="U114" s="16">
        <f>T114*80</f>
        <v>0</v>
      </c>
      <c r="V114" s="15"/>
      <c r="W114" s="16">
        <f>V114*80</f>
        <v>0</v>
      </c>
      <c r="X114" s="15"/>
      <c r="Y114" s="16">
        <f>X114*80</f>
        <v>0</v>
      </c>
      <c r="Z114" s="15"/>
      <c r="AA114" s="16">
        <f>Z114*80</f>
        <v>0</v>
      </c>
      <c r="AB114" s="15"/>
      <c r="AC114" s="16">
        <f>AB114*80</f>
        <v>0</v>
      </c>
      <c r="AD114" s="15"/>
      <c r="AE114" s="16">
        <f>AD114*80</f>
        <v>0</v>
      </c>
      <c r="AF114" s="15"/>
      <c r="AG114" s="16">
        <f>AF114*80</f>
        <v>0</v>
      </c>
      <c r="AH114" s="15"/>
      <c r="AI114" s="16">
        <f>AH114*80</f>
        <v>0</v>
      </c>
      <c r="AJ114" s="15"/>
      <c r="AK114" s="16">
        <f>AJ114*80</f>
        <v>0</v>
      </c>
      <c r="AL114" s="15"/>
      <c r="AM114" s="16">
        <f>AL114*80</f>
        <v>0</v>
      </c>
      <c r="AN114" s="15"/>
      <c r="AO114" s="16">
        <f>AN114*80</f>
        <v>0</v>
      </c>
      <c r="AP114" s="15"/>
      <c r="AQ114" s="16">
        <f>AP114*80</f>
        <v>0</v>
      </c>
      <c r="AR114" s="15"/>
      <c r="AS114" s="16">
        <f>AR114*80</f>
        <v>0</v>
      </c>
      <c r="AT114" s="15"/>
      <c r="AU114" s="16">
        <f>AT114*80</f>
        <v>0</v>
      </c>
      <c r="AV114" s="15"/>
      <c r="AW114" s="16">
        <f>AV114*80</f>
        <v>0</v>
      </c>
      <c r="AX114" s="15"/>
      <c r="AY114" s="16">
        <f>AX114*80</f>
        <v>0</v>
      </c>
      <c r="AZ114" s="15"/>
      <c r="BA114" s="16">
        <f>AZ114*80</f>
        <v>0</v>
      </c>
      <c r="BB114" s="15"/>
      <c r="BC114" s="16">
        <f>BB114*80</f>
        <v>0</v>
      </c>
      <c r="BD114" s="15"/>
      <c r="BE114" s="16">
        <f>BD114*80</f>
        <v>0</v>
      </c>
      <c r="BF114" s="15"/>
      <c r="BG114" s="16">
        <f>BF114*80</f>
        <v>0</v>
      </c>
      <c r="BH114" s="15"/>
      <c r="BI114" s="16">
        <f>BH114*80</f>
        <v>0</v>
      </c>
      <c r="BJ114" s="15"/>
      <c r="BK114" s="16"/>
    </row>
    <row r="115" spans="1:63" x14ac:dyDescent="0.25">
      <c r="A115" s="9" t="s">
        <v>93</v>
      </c>
      <c r="B115" s="15"/>
      <c r="C115" s="16">
        <f>B115*80</f>
        <v>0</v>
      </c>
      <c r="D115" s="15"/>
      <c r="E115" s="16">
        <f>D115*80</f>
        <v>0</v>
      </c>
      <c r="F115" s="15"/>
      <c r="G115" s="16">
        <f>F115*80</f>
        <v>0</v>
      </c>
      <c r="H115" s="15"/>
      <c r="I115" s="16">
        <f>H115*80</f>
        <v>0</v>
      </c>
      <c r="J115" s="15"/>
      <c r="K115" s="16">
        <f>J115*80</f>
        <v>0</v>
      </c>
      <c r="L115" s="15"/>
      <c r="M115" s="16">
        <f>L115*80</f>
        <v>0</v>
      </c>
      <c r="N115" s="15"/>
      <c r="O115" s="16">
        <f>N115*80</f>
        <v>0</v>
      </c>
      <c r="P115" s="15"/>
      <c r="Q115" s="16">
        <f>P115*80</f>
        <v>0</v>
      </c>
      <c r="R115" s="15"/>
      <c r="S115" s="16">
        <f>R115*80</f>
        <v>0</v>
      </c>
      <c r="T115" s="15"/>
      <c r="U115" s="16">
        <f>T115*80</f>
        <v>0</v>
      </c>
      <c r="V115" s="15"/>
      <c r="W115" s="16">
        <f>V115*80</f>
        <v>0</v>
      </c>
      <c r="X115" s="15"/>
      <c r="Y115" s="16">
        <f>X115*80</f>
        <v>0</v>
      </c>
      <c r="Z115" s="15"/>
      <c r="AA115" s="16">
        <f>Z115*80</f>
        <v>0</v>
      </c>
      <c r="AB115" s="15"/>
      <c r="AC115" s="16">
        <f>AB115*80</f>
        <v>0</v>
      </c>
      <c r="AD115" s="15"/>
      <c r="AE115" s="16">
        <f>AD115*80</f>
        <v>0</v>
      </c>
      <c r="AF115" s="15"/>
      <c r="AG115" s="16">
        <f>AF115*80</f>
        <v>0</v>
      </c>
      <c r="AH115" s="15"/>
      <c r="AI115" s="16">
        <f>AH115*80</f>
        <v>0</v>
      </c>
      <c r="AJ115" s="15"/>
      <c r="AK115" s="16">
        <f>AJ115*80</f>
        <v>0</v>
      </c>
      <c r="AL115" s="15"/>
      <c r="AM115" s="16">
        <f>AL115*80</f>
        <v>0</v>
      </c>
      <c r="AN115" s="15"/>
      <c r="AO115" s="16">
        <f>AN115*80</f>
        <v>0</v>
      </c>
      <c r="AP115" s="15"/>
      <c r="AQ115" s="16">
        <f>AP115*80</f>
        <v>0</v>
      </c>
      <c r="AR115" s="15"/>
      <c r="AS115" s="16">
        <f>AR115*80</f>
        <v>0</v>
      </c>
      <c r="AT115" s="15"/>
      <c r="AU115" s="16">
        <f>AT115*80</f>
        <v>0</v>
      </c>
      <c r="AV115" s="15"/>
      <c r="AW115" s="16">
        <f>AV115*80</f>
        <v>0</v>
      </c>
      <c r="AX115" s="15"/>
      <c r="AY115" s="16">
        <f>AX115*80</f>
        <v>0</v>
      </c>
      <c r="AZ115" s="15"/>
      <c r="BA115" s="16">
        <f>AZ115*80</f>
        <v>0</v>
      </c>
      <c r="BB115" s="15"/>
      <c r="BC115" s="16">
        <f>BB115*80</f>
        <v>0</v>
      </c>
      <c r="BD115" s="15"/>
      <c r="BE115" s="16">
        <f>BD115*80</f>
        <v>0</v>
      </c>
      <c r="BF115" s="15"/>
      <c r="BG115" s="16">
        <f>BF115*80</f>
        <v>0</v>
      </c>
      <c r="BH115" s="15"/>
      <c r="BI115" s="16">
        <f>BH115*80</f>
        <v>0</v>
      </c>
      <c r="BJ115" s="15"/>
      <c r="BK115" s="16"/>
    </row>
    <row r="116" spans="1:63" x14ac:dyDescent="0.25">
      <c r="A116" s="6" t="s">
        <v>94</v>
      </c>
      <c r="B116" s="15"/>
      <c r="C116" s="16">
        <f>B116*70</f>
        <v>0</v>
      </c>
      <c r="D116" s="15"/>
      <c r="E116" s="16">
        <f>D116*70</f>
        <v>0</v>
      </c>
      <c r="F116" s="15"/>
      <c r="G116" s="16">
        <f>F116*70</f>
        <v>0</v>
      </c>
      <c r="H116" s="15"/>
      <c r="I116" s="16">
        <f>H116*70</f>
        <v>0</v>
      </c>
      <c r="J116" s="15"/>
      <c r="K116" s="16">
        <f>J116*70</f>
        <v>0</v>
      </c>
      <c r="L116" s="15"/>
      <c r="M116" s="16">
        <f>L116*70</f>
        <v>0</v>
      </c>
      <c r="N116" s="15"/>
      <c r="O116" s="16">
        <f>N116*70</f>
        <v>0</v>
      </c>
      <c r="P116" s="15"/>
      <c r="Q116" s="16">
        <f>P116*70</f>
        <v>0</v>
      </c>
      <c r="R116" s="15"/>
      <c r="S116" s="16">
        <f>R116*70</f>
        <v>0</v>
      </c>
      <c r="T116" s="15"/>
      <c r="U116" s="16">
        <f>T116*70</f>
        <v>0</v>
      </c>
      <c r="V116" s="15">
        <v>1</v>
      </c>
      <c r="W116" s="16">
        <f>V116*70</f>
        <v>70</v>
      </c>
      <c r="X116" s="15"/>
      <c r="Y116" s="16">
        <f>X116*70</f>
        <v>0</v>
      </c>
      <c r="Z116" s="15"/>
      <c r="AA116" s="16">
        <f>Z116*70</f>
        <v>0</v>
      </c>
      <c r="AB116" s="15"/>
      <c r="AC116" s="16">
        <f>AB116*70</f>
        <v>0</v>
      </c>
      <c r="AD116" s="15"/>
      <c r="AE116" s="16">
        <f>AD116*70</f>
        <v>0</v>
      </c>
      <c r="AF116" s="15"/>
      <c r="AG116" s="16">
        <f>AF116*70</f>
        <v>0</v>
      </c>
      <c r="AH116" s="15"/>
      <c r="AI116" s="16">
        <f>AH116*70</f>
        <v>0</v>
      </c>
      <c r="AJ116" s="15"/>
      <c r="AK116" s="16">
        <f>AJ116*70</f>
        <v>0</v>
      </c>
      <c r="AL116" s="15"/>
      <c r="AM116" s="16">
        <f>AL116*70</f>
        <v>0</v>
      </c>
      <c r="AN116" s="15"/>
      <c r="AO116" s="16">
        <f>AN116*70</f>
        <v>0</v>
      </c>
      <c r="AP116" s="15"/>
      <c r="AQ116" s="16">
        <f>AP116*70</f>
        <v>0</v>
      </c>
      <c r="AR116" s="15"/>
      <c r="AS116" s="16">
        <f>AR116*70</f>
        <v>0</v>
      </c>
      <c r="AT116" s="15"/>
      <c r="AU116" s="16">
        <f>AT116*70</f>
        <v>0</v>
      </c>
      <c r="AV116" s="15"/>
      <c r="AW116" s="16">
        <f>AV116*70</f>
        <v>0</v>
      </c>
      <c r="AX116" s="15"/>
      <c r="AY116" s="16">
        <f>AX116*70</f>
        <v>0</v>
      </c>
      <c r="AZ116" s="15"/>
      <c r="BA116" s="16">
        <f>AZ116*70</f>
        <v>0</v>
      </c>
      <c r="BB116" s="15"/>
      <c r="BC116" s="16">
        <f>BB116*70</f>
        <v>0</v>
      </c>
      <c r="BD116" s="15"/>
      <c r="BE116" s="16">
        <f>BD116*70</f>
        <v>0</v>
      </c>
      <c r="BF116" s="15"/>
      <c r="BG116" s="16">
        <f>BF116*70</f>
        <v>0</v>
      </c>
      <c r="BH116" s="15"/>
      <c r="BI116" s="16">
        <f>BH116*70</f>
        <v>0</v>
      </c>
      <c r="BJ116" s="15"/>
      <c r="BK116" s="16"/>
    </row>
    <row r="117" spans="1:63" x14ac:dyDescent="0.25">
      <c r="A117" s="6" t="s">
        <v>95</v>
      </c>
      <c r="B117" s="15"/>
      <c r="C117" s="16">
        <f>B117*80</f>
        <v>0</v>
      </c>
      <c r="D117" s="15"/>
      <c r="E117" s="16">
        <f>D117*80</f>
        <v>0</v>
      </c>
      <c r="F117" s="15"/>
      <c r="G117" s="16">
        <f>F117*80</f>
        <v>0</v>
      </c>
      <c r="H117" s="15"/>
      <c r="I117" s="16">
        <f>H117*80</f>
        <v>0</v>
      </c>
      <c r="J117" s="15"/>
      <c r="K117" s="16">
        <f>J117*80</f>
        <v>0</v>
      </c>
      <c r="L117" s="15"/>
      <c r="M117" s="16">
        <f>L117*80</f>
        <v>0</v>
      </c>
      <c r="N117" s="15"/>
      <c r="O117" s="16">
        <f>N117*80</f>
        <v>0</v>
      </c>
      <c r="P117" s="15"/>
      <c r="Q117" s="16">
        <f>P117*80</f>
        <v>0</v>
      </c>
      <c r="R117" s="15"/>
      <c r="S117" s="16">
        <f>R117*80</f>
        <v>0</v>
      </c>
      <c r="T117" s="15"/>
      <c r="U117" s="16">
        <f>T117*80</f>
        <v>0</v>
      </c>
      <c r="V117" s="15"/>
      <c r="W117" s="16">
        <f>V117*80</f>
        <v>0</v>
      </c>
      <c r="X117" s="15"/>
      <c r="Y117" s="16">
        <f>X117*80</f>
        <v>0</v>
      </c>
      <c r="Z117" s="15"/>
      <c r="AA117" s="16">
        <f>Z117*80</f>
        <v>0</v>
      </c>
      <c r="AB117" s="15"/>
      <c r="AC117" s="16">
        <f>AB117*80</f>
        <v>0</v>
      </c>
      <c r="AD117" s="15"/>
      <c r="AE117" s="16">
        <f>AD117*80</f>
        <v>0</v>
      </c>
      <c r="AF117" s="15"/>
      <c r="AG117" s="16">
        <f>AF117*80</f>
        <v>0</v>
      </c>
      <c r="AH117" s="15"/>
      <c r="AI117" s="16">
        <f>AH117*80</f>
        <v>0</v>
      </c>
      <c r="AJ117" s="15"/>
      <c r="AK117" s="16">
        <f>AJ117*80</f>
        <v>0</v>
      </c>
      <c r="AL117" s="15"/>
      <c r="AM117" s="16">
        <f>AL117*80</f>
        <v>0</v>
      </c>
      <c r="AN117" s="15"/>
      <c r="AO117" s="16">
        <f>AN117*80</f>
        <v>0</v>
      </c>
      <c r="AP117" s="15"/>
      <c r="AQ117" s="16">
        <f>AP117*80</f>
        <v>0</v>
      </c>
      <c r="AR117" s="15"/>
      <c r="AS117" s="16">
        <f>AR117*80</f>
        <v>0</v>
      </c>
      <c r="AT117" s="15"/>
      <c r="AU117" s="16">
        <f>AT117*80</f>
        <v>0</v>
      </c>
      <c r="AV117" s="15"/>
      <c r="AW117" s="16">
        <f>AV117*80</f>
        <v>0</v>
      </c>
      <c r="AX117" s="15"/>
      <c r="AY117" s="16">
        <f>AX117*80</f>
        <v>0</v>
      </c>
      <c r="AZ117" s="15"/>
      <c r="BA117" s="16">
        <f>AZ117*80</f>
        <v>0</v>
      </c>
      <c r="BB117" s="15"/>
      <c r="BC117" s="16">
        <f>BB117*80</f>
        <v>0</v>
      </c>
      <c r="BD117" s="15"/>
      <c r="BE117" s="16">
        <f>BD117*80</f>
        <v>0</v>
      </c>
      <c r="BF117" s="15"/>
      <c r="BG117" s="16">
        <f>BF117*80</f>
        <v>0</v>
      </c>
      <c r="BH117" s="15"/>
      <c r="BI117" s="16">
        <f>BH117*80</f>
        <v>0</v>
      </c>
      <c r="BJ117" s="15"/>
      <c r="BK117" s="16"/>
    </row>
    <row r="118" spans="1:63" x14ac:dyDescent="0.25">
      <c r="A118" s="6" t="s">
        <v>58</v>
      </c>
      <c r="B118" s="15">
        <v>7</v>
      </c>
      <c r="C118" s="16">
        <f>B118*70</f>
        <v>490</v>
      </c>
      <c r="D118" s="15"/>
      <c r="E118" s="16">
        <f>D118*70</f>
        <v>0</v>
      </c>
      <c r="F118" s="15"/>
      <c r="G118" s="16">
        <f>F118*70</f>
        <v>0</v>
      </c>
      <c r="H118" s="15"/>
      <c r="I118" s="16">
        <f>H118*70</f>
        <v>0</v>
      </c>
      <c r="J118" s="15">
        <v>4</v>
      </c>
      <c r="K118" s="16">
        <f>J118*70</f>
        <v>280</v>
      </c>
      <c r="L118" s="15">
        <v>4</v>
      </c>
      <c r="M118" s="16">
        <f>L118*70</f>
        <v>280</v>
      </c>
      <c r="N118" s="15"/>
      <c r="O118" s="16">
        <f>N118*70</f>
        <v>0</v>
      </c>
      <c r="P118" s="15"/>
      <c r="Q118" s="16">
        <f>P118*70</f>
        <v>0</v>
      </c>
      <c r="R118" s="15">
        <v>7</v>
      </c>
      <c r="S118" s="16">
        <f>R118*70</f>
        <v>490</v>
      </c>
      <c r="T118" s="15"/>
      <c r="U118" s="16">
        <f>T118*70</f>
        <v>0</v>
      </c>
      <c r="V118" s="15"/>
      <c r="W118" s="16">
        <f>V118*70</f>
        <v>0</v>
      </c>
      <c r="X118" s="15"/>
      <c r="Y118" s="16">
        <f>X118*70</f>
        <v>0</v>
      </c>
      <c r="Z118" s="15"/>
      <c r="AA118" s="16">
        <f>Z118*70</f>
        <v>0</v>
      </c>
      <c r="AB118" s="15"/>
      <c r="AC118" s="16">
        <f>AB118*70</f>
        <v>0</v>
      </c>
      <c r="AD118" s="15"/>
      <c r="AE118" s="16">
        <f>AD118*70</f>
        <v>0</v>
      </c>
      <c r="AF118" s="15"/>
      <c r="AG118" s="16">
        <f>AF118*70</f>
        <v>0</v>
      </c>
      <c r="AH118" s="15"/>
      <c r="AI118" s="16">
        <f>AH118*70</f>
        <v>0</v>
      </c>
      <c r="AJ118" s="15"/>
      <c r="AK118" s="16">
        <f>AJ118*70</f>
        <v>0</v>
      </c>
      <c r="AL118" s="15"/>
      <c r="AM118" s="16">
        <f>AL118*70</f>
        <v>0</v>
      </c>
      <c r="AN118" s="15"/>
      <c r="AO118" s="16">
        <f>AN118*70</f>
        <v>0</v>
      </c>
      <c r="AP118" s="15"/>
      <c r="AQ118" s="16">
        <f>AP118*70</f>
        <v>0</v>
      </c>
      <c r="AR118" s="15"/>
      <c r="AS118" s="16">
        <f>AR118*70</f>
        <v>0</v>
      </c>
      <c r="AT118" s="15"/>
      <c r="AU118" s="16">
        <f>AT118*70</f>
        <v>0</v>
      </c>
      <c r="AV118" s="15"/>
      <c r="AW118" s="16">
        <f>AV118*70</f>
        <v>0</v>
      </c>
      <c r="AX118" s="15"/>
      <c r="AY118" s="16">
        <f>AX118*70</f>
        <v>0</v>
      </c>
      <c r="AZ118" s="15"/>
      <c r="BA118" s="16">
        <f>AZ118*70</f>
        <v>0</v>
      </c>
      <c r="BB118" s="15"/>
      <c r="BC118" s="16">
        <f>BB118*70</f>
        <v>0</v>
      </c>
      <c r="BD118" s="15"/>
      <c r="BE118" s="16">
        <f>BD118*70</f>
        <v>0</v>
      </c>
      <c r="BF118" s="15"/>
      <c r="BG118" s="16">
        <f>BF118*70</f>
        <v>0</v>
      </c>
      <c r="BH118" s="15"/>
      <c r="BI118" s="16">
        <f>BH118*70</f>
        <v>0</v>
      </c>
      <c r="BJ118" s="15"/>
      <c r="BK118" s="16"/>
    </row>
    <row r="119" spans="1:63" x14ac:dyDescent="0.25">
      <c r="A119" s="9" t="s">
        <v>59</v>
      </c>
      <c r="B119" s="15"/>
      <c r="C119" s="16">
        <f>B119*70</f>
        <v>0</v>
      </c>
      <c r="D119" s="15">
        <v>1</v>
      </c>
      <c r="E119" s="16">
        <f>D119*70</f>
        <v>70</v>
      </c>
      <c r="F119" s="15"/>
      <c r="G119" s="16">
        <f>F119*70</f>
        <v>0</v>
      </c>
      <c r="H119" s="15"/>
      <c r="I119" s="16">
        <f>H119*70</f>
        <v>0</v>
      </c>
      <c r="J119" s="15"/>
      <c r="K119" s="16">
        <f>J119*70</f>
        <v>0</v>
      </c>
      <c r="L119" s="15"/>
      <c r="M119" s="16">
        <f>L119*70</f>
        <v>0</v>
      </c>
      <c r="N119" s="15"/>
      <c r="O119" s="16">
        <f>N119*70</f>
        <v>0</v>
      </c>
      <c r="P119" s="15"/>
      <c r="Q119" s="16">
        <f>P119*70</f>
        <v>0</v>
      </c>
      <c r="R119" s="15"/>
      <c r="S119" s="16">
        <f>R119*70</f>
        <v>0</v>
      </c>
      <c r="T119" s="15"/>
      <c r="U119" s="16">
        <f>T119*70</f>
        <v>0</v>
      </c>
      <c r="V119" s="15"/>
      <c r="W119" s="16">
        <f>V119*70</f>
        <v>0</v>
      </c>
      <c r="X119" s="15"/>
      <c r="Y119" s="16">
        <f>X119*70</f>
        <v>0</v>
      </c>
      <c r="Z119" s="15"/>
      <c r="AA119" s="16">
        <f>Z119*70</f>
        <v>0</v>
      </c>
      <c r="AB119" s="15"/>
      <c r="AC119" s="16">
        <f>AB119*70</f>
        <v>0</v>
      </c>
      <c r="AD119" s="15"/>
      <c r="AE119" s="16">
        <f>AD119*70</f>
        <v>0</v>
      </c>
      <c r="AF119" s="15"/>
      <c r="AG119" s="16">
        <f>AF119*70</f>
        <v>0</v>
      </c>
      <c r="AH119" s="15"/>
      <c r="AI119" s="16">
        <f>AH119*70</f>
        <v>0</v>
      </c>
      <c r="AJ119" s="15"/>
      <c r="AK119" s="16">
        <f>AJ119*70</f>
        <v>0</v>
      </c>
      <c r="AL119" s="15"/>
      <c r="AM119" s="16">
        <f>AL119*70</f>
        <v>0</v>
      </c>
      <c r="AN119" s="15"/>
      <c r="AO119" s="16">
        <f>AN119*70</f>
        <v>0</v>
      </c>
      <c r="AP119" s="15"/>
      <c r="AQ119" s="16">
        <f>AP119*70</f>
        <v>0</v>
      </c>
      <c r="AR119" s="15"/>
      <c r="AS119" s="16">
        <f>AR119*70</f>
        <v>0</v>
      </c>
      <c r="AT119" s="15"/>
      <c r="AU119" s="16">
        <f>AT119*70</f>
        <v>0</v>
      </c>
      <c r="AV119" s="15"/>
      <c r="AW119" s="16">
        <f>AV119*70</f>
        <v>0</v>
      </c>
      <c r="AX119" s="15"/>
      <c r="AY119" s="16">
        <f>AX119*70</f>
        <v>0</v>
      </c>
      <c r="AZ119" s="15"/>
      <c r="BA119" s="16">
        <f>AZ119*70</f>
        <v>0</v>
      </c>
      <c r="BB119" s="15"/>
      <c r="BC119" s="16">
        <f>BB119*70</f>
        <v>0</v>
      </c>
      <c r="BD119" s="15"/>
      <c r="BE119" s="16">
        <f>BD119*70</f>
        <v>0</v>
      </c>
      <c r="BF119" s="15"/>
      <c r="BG119" s="16">
        <f>BF119*70</f>
        <v>0</v>
      </c>
      <c r="BH119" s="15"/>
      <c r="BI119" s="16">
        <f>BH119*70</f>
        <v>0</v>
      </c>
      <c r="BJ119" s="15"/>
      <c r="BK119" s="16"/>
    </row>
    <row r="120" spans="1:63" x14ac:dyDescent="0.25">
      <c r="A120" s="6" t="s">
        <v>96</v>
      </c>
      <c r="B120" s="15"/>
      <c r="C120" s="16">
        <f>B120*60</f>
        <v>0</v>
      </c>
      <c r="D120" s="15"/>
      <c r="E120" s="16">
        <f>D120*60</f>
        <v>0</v>
      </c>
      <c r="F120" s="15"/>
      <c r="G120" s="16">
        <f>F120*60</f>
        <v>0</v>
      </c>
      <c r="H120" s="15"/>
      <c r="I120" s="16">
        <f>H120*60</f>
        <v>0</v>
      </c>
      <c r="J120" s="15"/>
      <c r="K120" s="16">
        <f>J120*60</f>
        <v>0</v>
      </c>
      <c r="L120" s="15"/>
      <c r="M120" s="16">
        <f>L120*60</f>
        <v>0</v>
      </c>
      <c r="N120" s="15"/>
      <c r="O120" s="16">
        <f>N120*60</f>
        <v>0</v>
      </c>
      <c r="P120" s="15"/>
      <c r="Q120" s="16">
        <f>P120*60</f>
        <v>0</v>
      </c>
      <c r="R120" s="15"/>
      <c r="S120" s="16">
        <f>R120*60</f>
        <v>0</v>
      </c>
      <c r="T120" s="15"/>
      <c r="U120" s="16">
        <f>T120*60</f>
        <v>0</v>
      </c>
      <c r="V120" s="15"/>
      <c r="W120" s="16">
        <f>V120*60</f>
        <v>0</v>
      </c>
      <c r="X120" s="15"/>
      <c r="Y120" s="16">
        <f>X120*60</f>
        <v>0</v>
      </c>
      <c r="Z120" s="15"/>
      <c r="AA120" s="16">
        <f>Z120*60</f>
        <v>0</v>
      </c>
      <c r="AB120" s="15"/>
      <c r="AC120" s="16">
        <f>AB120*60</f>
        <v>0</v>
      </c>
      <c r="AD120" s="15"/>
      <c r="AE120" s="16">
        <f>AD120*60</f>
        <v>0</v>
      </c>
      <c r="AF120" s="15"/>
      <c r="AG120" s="16">
        <f>AF120*60</f>
        <v>0</v>
      </c>
      <c r="AH120" s="15"/>
      <c r="AI120" s="16">
        <f>AH120*60</f>
        <v>0</v>
      </c>
      <c r="AJ120" s="15"/>
      <c r="AK120" s="16">
        <f>AJ120*60</f>
        <v>0</v>
      </c>
      <c r="AL120" s="15"/>
      <c r="AM120" s="16">
        <f>AL120*60</f>
        <v>0</v>
      </c>
      <c r="AN120" s="15"/>
      <c r="AO120" s="16">
        <f>AN120*60</f>
        <v>0</v>
      </c>
      <c r="AP120" s="15"/>
      <c r="AQ120" s="16">
        <f>AP120*60</f>
        <v>0</v>
      </c>
      <c r="AR120" s="15"/>
      <c r="AS120" s="16">
        <f>AR120*60</f>
        <v>0</v>
      </c>
      <c r="AT120" s="15"/>
      <c r="AU120" s="16">
        <f>AT120*60</f>
        <v>0</v>
      </c>
      <c r="AV120" s="15"/>
      <c r="AW120" s="16">
        <f>AV120*60</f>
        <v>0</v>
      </c>
      <c r="AX120" s="15"/>
      <c r="AY120" s="16">
        <f>AX120*60</f>
        <v>0</v>
      </c>
      <c r="AZ120" s="15"/>
      <c r="BA120" s="16">
        <f>AZ120*60</f>
        <v>0</v>
      </c>
      <c r="BB120" s="15"/>
      <c r="BC120" s="16">
        <f>BB120*60</f>
        <v>0</v>
      </c>
      <c r="BD120" s="15"/>
      <c r="BE120" s="16">
        <f>BD120*60</f>
        <v>0</v>
      </c>
      <c r="BF120" s="15"/>
      <c r="BG120" s="16">
        <f>BF120*60</f>
        <v>0</v>
      </c>
      <c r="BH120" s="15"/>
      <c r="BI120" s="16">
        <f>BH120*60</f>
        <v>0</v>
      </c>
      <c r="BJ120" s="15"/>
      <c r="BK120" s="16"/>
    </row>
    <row r="121" spans="1:63" x14ac:dyDescent="0.25">
      <c r="A121" s="6" t="s">
        <v>97</v>
      </c>
      <c r="B121" s="15"/>
      <c r="C121" s="16">
        <f>B121*60</f>
        <v>0</v>
      </c>
      <c r="D121" s="15"/>
      <c r="E121" s="16">
        <f>D121*60</f>
        <v>0</v>
      </c>
      <c r="F121" s="15"/>
      <c r="G121" s="16">
        <f>F121*60</f>
        <v>0</v>
      </c>
      <c r="H121" s="15"/>
      <c r="I121" s="16">
        <f>H121*60</f>
        <v>0</v>
      </c>
      <c r="J121" s="15"/>
      <c r="K121" s="16">
        <f>J121*60</f>
        <v>0</v>
      </c>
      <c r="L121" s="15"/>
      <c r="M121" s="16">
        <f>L121*60</f>
        <v>0</v>
      </c>
      <c r="N121" s="15"/>
      <c r="O121" s="16">
        <f>N121*60</f>
        <v>0</v>
      </c>
      <c r="P121" s="15"/>
      <c r="Q121" s="16">
        <f>P121*60</f>
        <v>0</v>
      </c>
      <c r="R121" s="15"/>
      <c r="S121" s="16">
        <f>R121*60</f>
        <v>0</v>
      </c>
      <c r="T121" s="15"/>
      <c r="U121" s="16">
        <f>T121*60</f>
        <v>0</v>
      </c>
      <c r="V121" s="15"/>
      <c r="W121" s="16">
        <f>V121*60</f>
        <v>0</v>
      </c>
      <c r="X121" s="15"/>
      <c r="Y121" s="16">
        <f>X121*60</f>
        <v>0</v>
      </c>
      <c r="Z121" s="15"/>
      <c r="AA121" s="16">
        <f>Z121*60</f>
        <v>0</v>
      </c>
      <c r="AB121" s="15"/>
      <c r="AC121" s="16">
        <f>AB121*60</f>
        <v>0</v>
      </c>
      <c r="AD121" s="15"/>
      <c r="AE121" s="16">
        <f>AD121*60</f>
        <v>0</v>
      </c>
      <c r="AF121" s="15"/>
      <c r="AG121" s="16">
        <f>AF121*60</f>
        <v>0</v>
      </c>
      <c r="AH121" s="15"/>
      <c r="AI121" s="16">
        <f>AH121*60</f>
        <v>0</v>
      </c>
      <c r="AJ121" s="15"/>
      <c r="AK121" s="16">
        <f>AJ121*60</f>
        <v>0</v>
      </c>
      <c r="AL121" s="15"/>
      <c r="AM121" s="16">
        <f>AL121*60</f>
        <v>0</v>
      </c>
      <c r="AN121" s="15"/>
      <c r="AO121" s="16">
        <f>AN121*60</f>
        <v>0</v>
      </c>
      <c r="AP121" s="15"/>
      <c r="AQ121" s="16">
        <f>AP121*60</f>
        <v>0</v>
      </c>
      <c r="AR121" s="15"/>
      <c r="AS121" s="16">
        <f>AR121*60</f>
        <v>0</v>
      </c>
      <c r="AT121" s="15"/>
      <c r="AU121" s="16">
        <f>AT121*60</f>
        <v>0</v>
      </c>
      <c r="AV121" s="15"/>
      <c r="AW121" s="16">
        <f>AV121*60</f>
        <v>0</v>
      </c>
      <c r="AX121" s="15"/>
      <c r="AY121" s="16">
        <f>AX121*60</f>
        <v>0</v>
      </c>
      <c r="AZ121" s="15"/>
      <c r="BA121" s="16">
        <f>AZ121*60</f>
        <v>0</v>
      </c>
      <c r="BB121" s="15"/>
      <c r="BC121" s="16">
        <f>BB121*60</f>
        <v>0</v>
      </c>
      <c r="BD121" s="15"/>
      <c r="BE121" s="16">
        <f>BD121*60</f>
        <v>0</v>
      </c>
      <c r="BF121" s="15"/>
      <c r="BG121" s="16">
        <f>BF121*60</f>
        <v>0</v>
      </c>
      <c r="BH121" s="15"/>
      <c r="BI121" s="16">
        <f>BH121*60</f>
        <v>0</v>
      </c>
      <c r="BJ121" s="15"/>
      <c r="BK121" s="16"/>
    </row>
    <row r="122" spans="1:63" x14ac:dyDescent="0.25">
      <c r="A122" s="9" t="s">
        <v>98</v>
      </c>
      <c r="B122" s="15"/>
      <c r="C122" s="16">
        <f>B122*60</f>
        <v>0</v>
      </c>
      <c r="D122" s="15"/>
      <c r="E122" s="16">
        <f>D122*60</f>
        <v>0</v>
      </c>
      <c r="F122" s="15"/>
      <c r="G122" s="16">
        <f>F122*60</f>
        <v>0</v>
      </c>
      <c r="H122" s="15"/>
      <c r="I122" s="16">
        <f>H122*60</f>
        <v>0</v>
      </c>
      <c r="J122" s="15"/>
      <c r="K122" s="16">
        <f>J122*60</f>
        <v>0</v>
      </c>
      <c r="L122" s="15"/>
      <c r="M122" s="16">
        <f>L122*60</f>
        <v>0</v>
      </c>
      <c r="N122" s="15"/>
      <c r="O122" s="16">
        <f>N122*60</f>
        <v>0</v>
      </c>
      <c r="P122" s="15"/>
      <c r="Q122" s="16">
        <f>P122*60</f>
        <v>0</v>
      </c>
      <c r="R122" s="15"/>
      <c r="S122" s="16">
        <f>R122*60</f>
        <v>0</v>
      </c>
      <c r="T122" s="15">
        <v>2</v>
      </c>
      <c r="U122" s="16">
        <f>T122*60</f>
        <v>120</v>
      </c>
      <c r="V122" s="15"/>
      <c r="W122" s="16">
        <f>V122*60</f>
        <v>0</v>
      </c>
      <c r="X122" s="15"/>
      <c r="Y122" s="16">
        <f>X122*60</f>
        <v>0</v>
      </c>
      <c r="Z122" s="15"/>
      <c r="AA122" s="16">
        <f>Z122*60</f>
        <v>0</v>
      </c>
      <c r="AB122" s="15"/>
      <c r="AC122" s="16">
        <f>AB122*60</f>
        <v>0</v>
      </c>
      <c r="AD122" s="15"/>
      <c r="AE122" s="16">
        <f>AD122*60</f>
        <v>0</v>
      </c>
      <c r="AF122" s="15"/>
      <c r="AG122" s="16">
        <f>AF122*60</f>
        <v>0</v>
      </c>
      <c r="AH122" s="15"/>
      <c r="AI122" s="16">
        <f>AH122*60</f>
        <v>0</v>
      </c>
      <c r="AJ122" s="15"/>
      <c r="AK122" s="16">
        <f>AJ122*60</f>
        <v>0</v>
      </c>
      <c r="AL122" s="15"/>
      <c r="AM122" s="16">
        <f>AL122*60</f>
        <v>0</v>
      </c>
      <c r="AN122" s="15"/>
      <c r="AO122" s="16">
        <f>AN122*60</f>
        <v>0</v>
      </c>
      <c r="AP122" s="15"/>
      <c r="AQ122" s="16">
        <f>AP122*60</f>
        <v>0</v>
      </c>
      <c r="AR122" s="15"/>
      <c r="AS122" s="16">
        <f>AR122*60</f>
        <v>0</v>
      </c>
      <c r="AT122" s="15"/>
      <c r="AU122" s="16">
        <f>AT122*60</f>
        <v>0</v>
      </c>
      <c r="AV122" s="15"/>
      <c r="AW122" s="16">
        <f>AV122*60</f>
        <v>0</v>
      </c>
      <c r="AX122" s="15"/>
      <c r="AY122" s="16">
        <f>AX122*60</f>
        <v>0</v>
      </c>
      <c r="AZ122" s="15"/>
      <c r="BA122" s="16">
        <f>AZ122*60</f>
        <v>0</v>
      </c>
      <c r="BB122" s="15"/>
      <c r="BC122" s="16">
        <f>BB122*60</f>
        <v>0</v>
      </c>
      <c r="BD122" s="15"/>
      <c r="BE122" s="16">
        <f>BD122*60</f>
        <v>0</v>
      </c>
      <c r="BF122" s="15"/>
      <c r="BG122" s="16">
        <f>BF122*60</f>
        <v>0</v>
      </c>
      <c r="BH122" s="15"/>
      <c r="BI122" s="16">
        <f>BH122*60</f>
        <v>0</v>
      </c>
      <c r="BJ122" s="15"/>
      <c r="BK122" s="16"/>
    </row>
    <row r="123" spans="1:63" x14ac:dyDescent="0.25">
      <c r="A123" s="6" t="s">
        <v>60</v>
      </c>
      <c r="B123" s="15"/>
      <c r="C123" s="16">
        <f>B123*70</f>
        <v>0</v>
      </c>
      <c r="D123" s="15"/>
      <c r="E123" s="16">
        <f>D123*70</f>
        <v>0</v>
      </c>
      <c r="F123" s="15"/>
      <c r="G123" s="16">
        <f>F123*70</f>
        <v>0</v>
      </c>
      <c r="H123" s="15"/>
      <c r="I123" s="16">
        <f>H123*70</f>
        <v>0</v>
      </c>
      <c r="J123" s="15"/>
      <c r="K123" s="16">
        <f>J123*70</f>
        <v>0</v>
      </c>
      <c r="L123" s="15"/>
      <c r="M123" s="16">
        <f>L123*70</f>
        <v>0</v>
      </c>
      <c r="N123" s="15"/>
      <c r="O123" s="16">
        <f>N123*70</f>
        <v>0</v>
      </c>
      <c r="P123" s="15">
        <v>1</v>
      </c>
      <c r="Q123" s="16">
        <f>P123*70</f>
        <v>70</v>
      </c>
      <c r="R123" s="15"/>
      <c r="S123" s="16">
        <f>R123*70</f>
        <v>0</v>
      </c>
      <c r="T123" s="15"/>
      <c r="U123" s="16">
        <f>T123*70</f>
        <v>0</v>
      </c>
      <c r="V123" s="15"/>
      <c r="W123" s="16">
        <f>V123*70</f>
        <v>0</v>
      </c>
      <c r="X123" s="15"/>
      <c r="Y123" s="16">
        <f>X123*70</f>
        <v>0</v>
      </c>
      <c r="Z123" s="15"/>
      <c r="AA123" s="16">
        <f>Z123*70</f>
        <v>0</v>
      </c>
      <c r="AB123" s="15"/>
      <c r="AC123" s="16">
        <f>AB123*70</f>
        <v>0</v>
      </c>
      <c r="AD123" s="15"/>
      <c r="AE123" s="16">
        <f>AD123*70</f>
        <v>0</v>
      </c>
      <c r="AF123" s="15"/>
      <c r="AG123" s="16">
        <f>AF123*70</f>
        <v>0</v>
      </c>
      <c r="AH123" s="15"/>
      <c r="AI123" s="16">
        <f>AH123*70</f>
        <v>0</v>
      </c>
      <c r="AJ123" s="15"/>
      <c r="AK123" s="16">
        <f>AJ123*70</f>
        <v>0</v>
      </c>
      <c r="AL123" s="15"/>
      <c r="AM123" s="16">
        <f>AL123*70</f>
        <v>0</v>
      </c>
      <c r="AN123" s="15"/>
      <c r="AO123" s="16">
        <f>AN123*70</f>
        <v>0</v>
      </c>
      <c r="AP123" s="15"/>
      <c r="AQ123" s="16">
        <f>AP123*70</f>
        <v>0</v>
      </c>
      <c r="AR123" s="15"/>
      <c r="AS123" s="16">
        <f>AR123*70</f>
        <v>0</v>
      </c>
      <c r="AT123" s="15"/>
      <c r="AU123" s="16">
        <f>AT123*70</f>
        <v>0</v>
      </c>
      <c r="AV123" s="15"/>
      <c r="AW123" s="16">
        <f>AV123*70</f>
        <v>0</v>
      </c>
      <c r="AX123" s="15"/>
      <c r="AY123" s="16">
        <f>AX123*70</f>
        <v>0</v>
      </c>
      <c r="AZ123" s="15"/>
      <c r="BA123" s="16">
        <f>AZ123*70</f>
        <v>0</v>
      </c>
      <c r="BB123" s="15"/>
      <c r="BC123" s="16">
        <f>BB123*70</f>
        <v>0</v>
      </c>
      <c r="BD123" s="15"/>
      <c r="BE123" s="16">
        <f>BD123*70</f>
        <v>0</v>
      </c>
      <c r="BF123" s="15"/>
      <c r="BG123" s="16">
        <f>BF123*70</f>
        <v>0</v>
      </c>
      <c r="BH123" s="15"/>
      <c r="BI123" s="16">
        <f>BH123*70</f>
        <v>0</v>
      </c>
      <c r="BJ123" s="15"/>
      <c r="BK123" s="16"/>
    </row>
    <row r="124" spans="1:63" x14ac:dyDescent="0.25">
      <c r="A124" s="6" t="s">
        <v>99</v>
      </c>
      <c r="B124" s="15"/>
      <c r="C124" s="16">
        <f>B124*70</f>
        <v>0</v>
      </c>
      <c r="D124" s="15"/>
      <c r="E124" s="16">
        <f>D124*70</f>
        <v>0</v>
      </c>
      <c r="F124" s="15"/>
      <c r="G124" s="16">
        <f>F124*70</f>
        <v>0</v>
      </c>
      <c r="H124" s="15"/>
      <c r="I124" s="16">
        <f>H124*70</f>
        <v>0</v>
      </c>
      <c r="J124" s="15"/>
      <c r="K124" s="16">
        <f>J124*70</f>
        <v>0</v>
      </c>
      <c r="L124" s="15"/>
      <c r="M124" s="16">
        <f>L124*70</f>
        <v>0</v>
      </c>
      <c r="N124" s="15"/>
      <c r="O124" s="16">
        <f>N124*70</f>
        <v>0</v>
      </c>
      <c r="P124" s="15"/>
      <c r="Q124" s="16">
        <f>P124*70</f>
        <v>0</v>
      </c>
      <c r="R124" s="15"/>
      <c r="S124" s="16">
        <f>R124*70</f>
        <v>0</v>
      </c>
      <c r="T124" s="15"/>
      <c r="U124" s="16">
        <f>T124*70</f>
        <v>0</v>
      </c>
      <c r="V124" s="15"/>
      <c r="W124" s="16">
        <f>V124*70</f>
        <v>0</v>
      </c>
      <c r="X124" s="15"/>
      <c r="Y124" s="16">
        <f>X124*70</f>
        <v>0</v>
      </c>
      <c r="Z124" s="15">
        <v>9</v>
      </c>
      <c r="AA124" s="16">
        <f>Z124*70</f>
        <v>630</v>
      </c>
      <c r="AB124" s="15"/>
      <c r="AC124" s="16">
        <f>AB124*70</f>
        <v>0</v>
      </c>
      <c r="AD124" s="15"/>
      <c r="AE124" s="16">
        <f>AD124*70</f>
        <v>0</v>
      </c>
      <c r="AF124" s="15"/>
      <c r="AG124" s="16">
        <f>AF124*70</f>
        <v>0</v>
      </c>
      <c r="AH124" s="15"/>
      <c r="AI124" s="16">
        <f>AH124*70</f>
        <v>0</v>
      </c>
      <c r="AJ124" s="15"/>
      <c r="AK124" s="16">
        <f>AJ124*70</f>
        <v>0</v>
      </c>
      <c r="AL124" s="15">
        <v>1</v>
      </c>
      <c r="AM124" s="16">
        <f>AL124*70</f>
        <v>70</v>
      </c>
      <c r="AN124" s="15"/>
      <c r="AO124" s="16">
        <f>AN124*70</f>
        <v>0</v>
      </c>
      <c r="AP124" s="15"/>
      <c r="AQ124" s="16">
        <f>AP124*70</f>
        <v>0</v>
      </c>
      <c r="AR124" s="15"/>
      <c r="AS124" s="16">
        <f>AR124*70</f>
        <v>0</v>
      </c>
      <c r="AT124" s="15"/>
      <c r="AU124" s="16">
        <f>AT124*70</f>
        <v>0</v>
      </c>
      <c r="AV124" s="15"/>
      <c r="AW124" s="16">
        <f>AV124*70</f>
        <v>0</v>
      </c>
      <c r="AX124" s="15"/>
      <c r="AY124" s="16">
        <f>AX124*70</f>
        <v>0</v>
      </c>
      <c r="AZ124" s="15"/>
      <c r="BA124" s="16">
        <f>AZ124*70</f>
        <v>0</v>
      </c>
      <c r="BB124" s="15"/>
      <c r="BC124" s="16">
        <f>BB124*70</f>
        <v>0</v>
      </c>
      <c r="BD124" s="15"/>
      <c r="BE124" s="16">
        <f>BD124*70</f>
        <v>0</v>
      </c>
      <c r="BF124" s="15"/>
      <c r="BG124" s="16">
        <f>BF124*70</f>
        <v>0</v>
      </c>
      <c r="BH124" s="15"/>
      <c r="BI124" s="16">
        <f>BH124*70</f>
        <v>0</v>
      </c>
      <c r="BJ124" s="15"/>
      <c r="BK124" s="16"/>
    </row>
    <row r="125" spans="1:63" x14ac:dyDescent="0.25">
      <c r="A125" s="6" t="s">
        <v>61</v>
      </c>
      <c r="B125" s="15"/>
      <c r="C125" s="16">
        <f>B125*75</f>
        <v>0</v>
      </c>
      <c r="D125" s="15"/>
      <c r="E125" s="16">
        <f>D125*75</f>
        <v>0</v>
      </c>
      <c r="F125" s="15"/>
      <c r="G125" s="16">
        <f>F125*75</f>
        <v>0</v>
      </c>
      <c r="H125" s="15"/>
      <c r="I125" s="16">
        <f>H125*75</f>
        <v>0</v>
      </c>
      <c r="J125" s="15">
        <v>1</v>
      </c>
      <c r="K125" s="16">
        <f>J125*75</f>
        <v>75</v>
      </c>
      <c r="L125" s="15"/>
      <c r="M125" s="16">
        <f>L125*75</f>
        <v>0</v>
      </c>
      <c r="N125" s="15"/>
      <c r="O125" s="16">
        <f>N125*75</f>
        <v>0</v>
      </c>
      <c r="P125" s="15"/>
      <c r="Q125" s="16">
        <f>P125*75</f>
        <v>0</v>
      </c>
      <c r="R125" s="15"/>
      <c r="S125" s="16">
        <f>R125*75</f>
        <v>0</v>
      </c>
      <c r="T125" s="15">
        <v>1</v>
      </c>
      <c r="U125" s="16">
        <f>T125*75</f>
        <v>75</v>
      </c>
      <c r="V125" s="15"/>
      <c r="W125" s="16">
        <f>V125*75</f>
        <v>0</v>
      </c>
      <c r="X125" s="15"/>
      <c r="Y125" s="16">
        <f>X125*75</f>
        <v>0</v>
      </c>
      <c r="Z125" s="15"/>
      <c r="AA125" s="16">
        <f>Z125*75</f>
        <v>0</v>
      </c>
      <c r="AB125" s="15"/>
      <c r="AC125" s="16">
        <f>AB125*75</f>
        <v>0</v>
      </c>
      <c r="AD125" s="15">
        <v>2</v>
      </c>
      <c r="AE125" s="16">
        <f>AD125*75</f>
        <v>150</v>
      </c>
      <c r="AF125" s="15"/>
      <c r="AG125" s="16">
        <f>AF125*75</f>
        <v>0</v>
      </c>
      <c r="AH125" s="15"/>
      <c r="AI125" s="16">
        <f>AH125*75</f>
        <v>0</v>
      </c>
      <c r="AJ125" s="15"/>
      <c r="AK125" s="16">
        <f>AJ125*75</f>
        <v>0</v>
      </c>
      <c r="AL125" s="15"/>
      <c r="AM125" s="16">
        <f>AL125*75</f>
        <v>0</v>
      </c>
      <c r="AN125" s="15"/>
      <c r="AO125" s="16">
        <f>AN125*75</f>
        <v>0</v>
      </c>
      <c r="AP125" s="15"/>
      <c r="AQ125" s="16">
        <f>AP125*75</f>
        <v>0</v>
      </c>
      <c r="AR125" s="15"/>
      <c r="AS125" s="16">
        <f>AR125*75</f>
        <v>0</v>
      </c>
      <c r="AT125" s="15"/>
      <c r="AU125" s="16">
        <f>AT125*75</f>
        <v>0</v>
      </c>
      <c r="AV125" s="15"/>
      <c r="AW125" s="16">
        <f>AV125*75</f>
        <v>0</v>
      </c>
      <c r="AX125" s="15"/>
      <c r="AY125" s="16">
        <f>AX125*75</f>
        <v>0</v>
      </c>
      <c r="AZ125" s="15"/>
      <c r="BA125" s="16">
        <f>AZ125*75</f>
        <v>0</v>
      </c>
      <c r="BB125" s="15"/>
      <c r="BC125" s="16">
        <f>BB125*75</f>
        <v>0</v>
      </c>
      <c r="BD125" s="15"/>
      <c r="BE125" s="16">
        <f>BD125*75</f>
        <v>0</v>
      </c>
      <c r="BF125" s="15"/>
      <c r="BG125" s="16">
        <f>BF125*75</f>
        <v>0</v>
      </c>
      <c r="BH125" s="15"/>
      <c r="BI125" s="16">
        <f>BH125*75</f>
        <v>0</v>
      </c>
      <c r="BJ125" s="15"/>
      <c r="BK125" s="16"/>
    </row>
    <row r="126" spans="1:63" x14ac:dyDescent="0.25">
      <c r="A126" s="6" t="s">
        <v>62</v>
      </c>
      <c r="B126" s="15">
        <v>7</v>
      </c>
      <c r="C126" s="16">
        <f>B126*70</f>
        <v>490</v>
      </c>
      <c r="D126" s="15">
        <v>1</v>
      </c>
      <c r="E126" s="16">
        <f>D126*70</f>
        <v>70</v>
      </c>
      <c r="F126" s="15">
        <v>12</v>
      </c>
      <c r="G126" s="16">
        <f>F126*70</f>
        <v>840</v>
      </c>
      <c r="H126" s="15"/>
      <c r="I126" s="16">
        <f>H126*70</f>
        <v>0</v>
      </c>
      <c r="J126" s="15"/>
      <c r="K126" s="16">
        <f>J126*70</f>
        <v>0</v>
      </c>
      <c r="L126" s="15"/>
      <c r="M126" s="16">
        <f>L126*70</f>
        <v>0</v>
      </c>
      <c r="N126" s="15">
        <v>3</v>
      </c>
      <c r="O126" s="16">
        <f>N126*70</f>
        <v>210</v>
      </c>
      <c r="P126" s="15"/>
      <c r="Q126" s="16">
        <f>P126*70</f>
        <v>0</v>
      </c>
      <c r="R126" s="15"/>
      <c r="S126" s="16">
        <f>R126*70</f>
        <v>0</v>
      </c>
      <c r="T126" s="15">
        <v>8</v>
      </c>
      <c r="U126" s="16">
        <f>T126*70</f>
        <v>560</v>
      </c>
      <c r="V126" s="15"/>
      <c r="W126" s="16">
        <f>V126*70</f>
        <v>0</v>
      </c>
      <c r="X126" s="15"/>
      <c r="Y126" s="16">
        <f>X126*70</f>
        <v>0</v>
      </c>
      <c r="Z126" s="15"/>
      <c r="AA126" s="16">
        <f>Z126*70</f>
        <v>0</v>
      </c>
      <c r="AB126" s="15"/>
      <c r="AC126" s="16">
        <f>AB126*70</f>
        <v>0</v>
      </c>
      <c r="AD126" s="15">
        <v>1</v>
      </c>
      <c r="AE126" s="16">
        <f>AD126*70</f>
        <v>70</v>
      </c>
      <c r="AF126" s="15"/>
      <c r="AG126" s="16">
        <f>AF126*70</f>
        <v>0</v>
      </c>
      <c r="AH126" s="15"/>
      <c r="AI126" s="16">
        <f>AH126*70</f>
        <v>0</v>
      </c>
      <c r="AJ126" s="15"/>
      <c r="AK126" s="16">
        <f>AJ126*70</f>
        <v>0</v>
      </c>
      <c r="AL126" s="15"/>
      <c r="AM126" s="16">
        <f>AL126*70</f>
        <v>0</v>
      </c>
      <c r="AN126" s="15"/>
      <c r="AO126" s="16">
        <f>AN126*70</f>
        <v>0</v>
      </c>
      <c r="AP126" s="15"/>
      <c r="AQ126" s="16">
        <f>AP126*70</f>
        <v>0</v>
      </c>
      <c r="AR126" s="15"/>
      <c r="AS126" s="16">
        <f>AR126*70</f>
        <v>0</v>
      </c>
      <c r="AT126" s="15"/>
      <c r="AU126" s="16">
        <f>AT126*70</f>
        <v>0</v>
      </c>
      <c r="AV126" s="15"/>
      <c r="AW126" s="16">
        <f>AV126*70</f>
        <v>0</v>
      </c>
      <c r="AX126" s="15"/>
      <c r="AY126" s="16">
        <f>AX126*70</f>
        <v>0</v>
      </c>
      <c r="AZ126" s="15"/>
      <c r="BA126" s="16">
        <f>AZ126*70</f>
        <v>0</v>
      </c>
      <c r="BB126" s="15"/>
      <c r="BC126" s="16">
        <f>BB126*70</f>
        <v>0</v>
      </c>
      <c r="BD126" s="15"/>
      <c r="BE126" s="16">
        <f>BD126*70</f>
        <v>0</v>
      </c>
      <c r="BF126" s="15"/>
      <c r="BG126" s="16">
        <f>BF126*70</f>
        <v>0</v>
      </c>
      <c r="BH126" s="15"/>
      <c r="BI126" s="16">
        <f>BH126*70</f>
        <v>0</v>
      </c>
      <c r="BJ126" s="15"/>
      <c r="BK126" s="16"/>
    </row>
    <row r="127" spans="1:63" x14ac:dyDescent="0.25">
      <c r="A127" s="6" t="s">
        <v>100</v>
      </c>
      <c r="B127" s="15"/>
      <c r="C127" s="16">
        <f>B127*70</f>
        <v>0</v>
      </c>
      <c r="D127" s="15"/>
      <c r="E127" s="16">
        <f>D127*70</f>
        <v>0</v>
      </c>
      <c r="F127" s="15"/>
      <c r="G127" s="16">
        <f>F127*70</f>
        <v>0</v>
      </c>
      <c r="H127" s="15"/>
      <c r="I127" s="16">
        <f>H127*70</f>
        <v>0</v>
      </c>
      <c r="J127" s="15"/>
      <c r="K127" s="16">
        <f>J127*70</f>
        <v>0</v>
      </c>
      <c r="L127" s="15"/>
      <c r="M127" s="16">
        <f>L127*70</f>
        <v>0</v>
      </c>
      <c r="N127" s="15"/>
      <c r="O127" s="16">
        <f>N127*70</f>
        <v>0</v>
      </c>
      <c r="P127" s="15"/>
      <c r="Q127" s="16">
        <f>P127*70</f>
        <v>0</v>
      </c>
      <c r="R127" s="15"/>
      <c r="S127" s="16">
        <f>R127*70</f>
        <v>0</v>
      </c>
      <c r="T127" s="15"/>
      <c r="U127" s="16">
        <f>T127*70</f>
        <v>0</v>
      </c>
      <c r="V127" s="15"/>
      <c r="W127" s="16">
        <f>V127*70</f>
        <v>0</v>
      </c>
      <c r="X127" s="15"/>
      <c r="Y127" s="16">
        <f>X127*70</f>
        <v>0</v>
      </c>
      <c r="Z127" s="15"/>
      <c r="AA127" s="16">
        <f>Z127*70</f>
        <v>0</v>
      </c>
      <c r="AB127" s="15"/>
      <c r="AC127" s="16">
        <f>AB127*70</f>
        <v>0</v>
      </c>
      <c r="AD127" s="15"/>
      <c r="AE127" s="16">
        <f>AD127*70</f>
        <v>0</v>
      </c>
      <c r="AF127" s="15"/>
      <c r="AG127" s="16">
        <f>AF127*70</f>
        <v>0</v>
      </c>
      <c r="AH127" s="15"/>
      <c r="AI127" s="16">
        <f>AH127*70</f>
        <v>0</v>
      </c>
      <c r="AJ127" s="15"/>
      <c r="AK127" s="16">
        <f>AJ127*70</f>
        <v>0</v>
      </c>
      <c r="AL127" s="15"/>
      <c r="AM127" s="16">
        <f>AL127*70</f>
        <v>0</v>
      </c>
      <c r="AN127" s="15"/>
      <c r="AO127" s="16">
        <f>AN127*70</f>
        <v>0</v>
      </c>
      <c r="AP127" s="15"/>
      <c r="AQ127" s="16">
        <f>AP127*70</f>
        <v>0</v>
      </c>
      <c r="AR127" s="15"/>
      <c r="AS127" s="16">
        <f>AR127*70</f>
        <v>0</v>
      </c>
      <c r="AT127" s="15"/>
      <c r="AU127" s="16">
        <f>AT127*70</f>
        <v>0</v>
      </c>
      <c r="AV127" s="15"/>
      <c r="AW127" s="16">
        <f>AV127*70</f>
        <v>0</v>
      </c>
      <c r="AX127" s="15"/>
      <c r="AY127" s="16">
        <f>AX127*70</f>
        <v>0</v>
      </c>
      <c r="AZ127" s="15"/>
      <c r="BA127" s="16">
        <f>AZ127*70</f>
        <v>0</v>
      </c>
      <c r="BB127" s="15"/>
      <c r="BC127" s="16">
        <f>BB127*70</f>
        <v>0</v>
      </c>
      <c r="BD127" s="15"/>
      <c r="BE127" s="16">
        <f>BD127*70</f>
        <v>0</v>
      </c>
      <c r="BF127" s="15"/>
      <c r="BG127" s="16">
        <f>BF127*70</f>
        <v>0</v>
      </c>
      <c r="BH127" s="15"/>
      <c r="BI127" s="16">
        <f>BH127*70</f>
        <v>0</v>
      </c>
      <c r="BJ127" s="15"/>
      <c r="BK127" s="16"/>
    </row>
    <row r="128" spans="1:63" x14ac:dyDescent="0.25">
      <c r="A128" s="9" t="s">
        <v>101</v>
      </c>
      <c r="B128" s="15"/>
      <c r="C128" s="16">
        <f>B128*70</f>
        <v>0</v>
      </c>
      <c r="D128" s="15"/>
      <c r="E128" s="16">
        <f>D128*70</f>
        <v>0</v>
      </c>
      <c r="F128" s="15"/>
      <c r="G128" s="16">
        <f>F128*70</f>
        <v>0</v>
      </c>
      <c r="H128" s="15"/>
      <c r="I128" s="16">
        <f>H128*70</f>
        <v>0</v>
      </c>
      <c r="J128" s="15"/>
      <c r="K128" s="16">
        <f>J128*70</f>
        <v>0</v>
      </c>
      <c r="L128" s="15"/>
      <c r="M128" s="16">
        <f>L128*70</f>
        <v>0</v>
      </c>
      <c r="N128" s="15"/>
      <c r="O128" s="16">
        <f>N128*70</f>
        <v>0</v>
      </c>
      <c r="P128" s="15"/>
      <c r="Q128" s="16">
        <f>P128*70</f>
        <v>0</v>
      </c>
      <c r="R128" s="15"/>
      <c r="S128" s="16">
        <f>R128*70</f>
        <v>0</v>
      </c>
      <c r="T128" s="15"/>
      <c r="U128" s="16">
        <f>T128*70</f>
        <v>0</v>
      </c>
      <c r="V128" s="15"/>
      <c r="W128" s="16">
        <f>V128*70</f>
        <v>0</v>
      </c>
      <c r="X128" s="15"/>
      <c r="Y128" s="16">
        <f>X128*70</f>
        <v>0</v>
      </c>
      <c r="Z128" s="15"/>
      <c r="AA128" s="16">
        <f>Z128*70</f>
        <v>0</v>
      </c>
      <c r="AB128" s="15"/>
      <c r="AC128" s="16">
        <f>AB128*70</f>
        <v>0</v>
      </c>
      <c r="AD128" s="15"/>
      <c r="AE128" s="16">
        <f>AD128*70</f>
        <v>0</v>
      </c>
      <c r="AF128" s="15"/>
      <c r="AG128" s="16">
        <f>AF128*70</f>
        <v>0</v>
      </c>
      <c r="AH128" s="15"/>
      <c r="AI128" s="16">
        <f>AH128*70</f>
        <v>0</v>
      </c>
      <c r="AJ128" s="15"/>
      <c r="AK128" s="16">
        <f>AJ128*70</f>
        <v>0</v>
      </c>
      <c r="AL128" s="15"/>
      <c r="AM128" s="16">
        <f>AL128*70</f>
        <v>0</v>
      </c>
      <c r="AN128" s="15"/>
      <c r="AO128" s="16">
        <f>AN128*70</f>
        <v>0</v>
      </c>
      <c r="AP128" s="15"/>
      <c r="AQ128" s="16">
        <f>AP128*70</f>
        <v>0</v>
      </c>
      <c r="AR128" s="15"/>
      <c r="AS128" s="16">
        <f>AR128*70</f>
        <v>0</v>
      </c>
      <c r="AT128" s="15"/>
      <c r="AU128" s="16">
        <f>AT128*70</f>
        <v>0</v>
      </c>
      <c r="AV128" s="15"/>
      <c r="AW128" s="16">
        <f>AV128*70</f>
        <v>0</v>
      </c>
      <c r="AX128" s="15"/>
      <c r="AY128" s="16">
        <f>AX128*70</f>
        <v>0</v>
      </c>
      <c r="AZ128" s="15"/>
      <c r="BA128" s="16">
        <f>AZ128*70</f>
        <v>0</v>
      </c>
      <c r="BB128" s="15"/>
      <c r="BC128" s="16">
        <f>BB128*70</f>
        <v>0</v>
      </c>
      <c r="BD128" s="15"/>
      <c r="BE128" s="16">
        <f>BD128*70</f>
        <v>0</v>
      </c>
      <c r="BF128" s="15"/>
      <c r="BG128" s="16">
        <f>BF128*70</f>
        <v>0</v>
      </c>
      <c r="BH128" s="15"/>
      <c r="BI128" s="16">
        <f>BH128*70</f>
        <v>0</v>
      </c>
      <c r="BJ128" s="15"/>
      <c r="BK128" s="16"/>
    </row>
    <row r="129" spans="1:63" x14ac:dyDescent="0.25">
      <c r="A129" s="6" t="s">
        <v>102</v>
      </c>
      <c r="B129" s="15"/>
      <c r="C129" s="16">
        <f>B129*60</f>
        <v>0</v>
      </c>
      <c r="D129" s="15"/>
      <c r="E129" s="16">
        <f>D129*60</f>
        <v>0</v>
      </c>
      <c r="F129" s="15"/>
      <c r="G129" s="16">
        <f>F129*60</f>
        <v>0</v>
      </c>
      <c r="H129" s="15"/>
      <c r="I129" s="16">
        <f>H129*60</f>
        <v>0</v>
      </c>
      <c r="J129" s="15"/>
      <c r="K129" s="16">
        <f>J129*60</f>
        <v>0</v>
      </c>
      <c r="L129" s="15"/>
      <c r="M129" s="16">
        <f>L129*60</f>
        <v>0</v>
      </c>
      <c r="N129" s="15"/>
      <c r="O129" s="16">
        <f>N129*60</f>
        <v>0</v>
      </c>
      <c r="P129" s="15"/>
      <c r="Q129" s="16">
        <f>P129*60</f>
        <v>0</v>
      </c>
      <c r="R129" s="15"/>
      <c r="S129" s="16">
        <f>R129*60</f>
        <v>0</v>
      </c>
      <c r="T129" s="15"/>
      <c r="U129" s="16">
        <f>T129*60</f>
        <v>0</v>
      </c>
      <c r="V129" s="15"/>
      <c r="W129" s="16">
        <f>V129*60</f>
        <v>0</v>
      </c>
      <c r="X129" s="15">
        <v>5</v>
      </c>
      <c r="Y129" s="16">
        <f>X129*60</f>
        <v>300</v>
      </c>
      <c r="Z129" s="15"/>
      <c r="AA129" s="16">
        <f>Z129*60</f>
        <v>0</v>
      </c>
      <c r="AB129" s="15"/>
      <c r="AC129" s="16">
        <f>AB129*60</f>
        <v>0</v>
      </c>
      <c r="AD129" s="15"/>
      <c r="AE129" s="16">
        <f>AD129*60</f>
        <v>0</v>
      </c>
      <c r="AF129" s="15"/>
      <c r="AG129" s="16">
        <f>AF129*60</f>
        <v>0</v>
      </c>
      <c r="AH129" s="15"/>
      <c r="AI129" s="16">
        <f>AH129*60</f>
        <v>0</v>
      </c>
      <c r="AJ129" s="15">
        <v>3</v>
      </c>
      <c r="AK129" s="16">
        <f>AJ129*60</f>
        <v>180</v>
      </c>
      <c r="AL129" s="15"/>
      <c r="AM129" s="16">
        <f>AL129*60</f>
        <v>0</v>
      </c>
      <c r="AN129" s="15"/>
      <c r="AO129" s="16">
        <f>AN129*60</f>
        <v>0</v>
      </c>
      <c r="AP129" s="15"/>
      <c r="AQ129" s="16">
        <f>AP129*60</f>
        <v>0</v>
      </c>
      <c r="AR129" s="15"/>
      <c r="AS129" s="16">
        <f>AR129*60</f>
        <v>0</v>
      </c>
      <c r="AT129" s="15"/>
      <c r="AU129" s="16">
        <f>AT129*60</f>
        <v>0</v>
      </c>
      <c r="AV129" s="15"/>
      <c r="AW129" s="16">
        <f>AV129*60</f>
        <v>0</v>
      </c>
      <c r="AX129" s="15"/>
      <c r="AY129" s="16">
        <f>AX129*60</f>
        <v>0</v>
      </c>
      <c r="AZ129" s="15"/>
      <c r="BA129" s="16">
        <f>AZ129*60</f>
        <v>0</v>
      </c>
      <c r="BB129" s="15"/>
      <c r="BC129" s="16">
        <f>BB129*60</f>
        <v>0</v>
      </c>
      <c r="BD129" s="15"/>
      <c r="BE129" s="16">
        <f>BD129*60</f>
        <v>0</v>
      </c>
      <c r="BF129" s="15"/>
      <c r="BG129" s="16">
        <f>BF129*60</f>
        <v>0</v>
      </c>
      <c r="BH129" s="15"/>
      <c r="BI129" s="16">
        <f>BH129*60</f>
        <v>0</v>
      </c>
      <c r="BJ129" s="15"/>
      <c r="BK129" s="16"/>
    </row>
    <row r="130" spans="1:63" x14ac:dyDescent="0.25">
      <c r="A130" s="6" t="s">
        <v>103</v>
      </c>
      <c r="B130" s="15"/>
      <c r="C130" s="16">
        <f>B130*60</f>
        <v>0</v>
      </c>
      <c r="D130" s="15"/>
      <c r="E130" s="16">
        <f>D130*60</f>
        <v>0</v>
      </c>
      <c r="F130" s="15"/>
      <c r="G130" s="16">
        <f>F130*60</f>
        <v>0</v>
      </c>
      <c r="H130" s="15"/>
      <c r="I130" s="16">
        <f>H130*60</f>
        <v>0</v>
      </c>
      <c r="J130" s="15"/>
      <c r="K130" s="16">
        <f>J130*60</f>
        <v>0</v>
      </c>
      <c r="L130" s="15"/>
      <c r="M130" s="16">
        <f>L130*60</f>
        <v>0</v>
      </c>
      <c r="N130" s="15"/>
      <c r="O130" s="16">
        <f>N130*60</f>
        <v>0</v>
      </c>
      <c r="P130" s="15"/>
      <c r="Q130" s="16">
        <f>P130*60</f>
        <v>0</v>
      </c>
      <c r="R130" s="15"/>
      <c r="S130" s="16">
        <f>R130*60</f>
        <v>0</v>
      </c>
      <c r="T130" s="15"/>
      <c r="U130" s="16">
        <f>T130*60</f>
        <v>0</v>
      </c>
      <c r="V130" s="15"/>
      <c r="W130" s="16">
        <f>V130*60</f>
        <v>0</v>
      </c>
      <c r="X130" s="15"/>
      <c r="Y130" s="16">
        <f>X130*60</f>
        <v>0</v>
      </c>
      <c r="Z130" s="15"/>
      <c r="AA130" s="16">
        <f>Z130*60</f>
        <v>0</v>
      </c>
      <c r="AB130" s="15"/>
      <c r="AC130" s="16">
        <f>AB130*60</f>
        <v>0</v>
      </c>
      <c r="AD130" s="15"/>
      <c r="AE130" s="16">
        <f>AD130*60</f>
        <v>0</v>
      </c>
      <c r="AF130" s="15"/>
      <c r="AG130" s="16">
        <f>AF130*60</f>
        <v>0</v>
      </c>
      <c r="AH130" s="15">
        <v>3</v>
      </c>
      <c r="AI130" s="16">
        <f>AH130*60</f>
        <v>180</v>
      </c>
      <c r="AJ130" s="15"/>
      <c r="AK130" s="16">
        <f>AJ130*60</f>
        <v>0</v>
      </c>
      <c r="AL130" s="15"/>
      <c r="AM130" s="16">
        <f>AL130*60</f>
        <v>0</v>
      </c>
      <c r="AN130" s="15"/>
      <c r="AO130" s="16">
        <f>AN130*60</f>
        <v>0</v>
      </c>
      <c r="AP130" s="15"/>
      <c r="AQ130" s="16">
        <f>AP130*60</f>
        <v>0</v>
      </c>
      <c r="AR130" s="15"/>
      <c r="AS130" s="16">
        <f>AR130*60</f>
        <v>0</v>
      </c>
      <c r="AT130" s="15"/>
      <c r="AU130" s="16">
        <f>AT130*60</f>
        <v>0</v>
      </c>
      <c r="AV130" s="15"/>
      <c r="AW130" s="16">
        <f>AV130*60</f>
        <v>0</v>
      </c>
      <c r="AX130" s="15"/>
      <c r="AY130" s="16">
        <f>AX130*60</f>
        <v>0</v>
      </c>
      <c r="AZ130" s="15"/>
      <c r="BA130" s="16">
        <f>AZ130*60</f>
        <v>0</v>
      </c>
      <c r="BB130" s="15"/>
      <c r="BC130" s="16">
        <f>BB130*60</f>
        <v>0</v>
      </c>
      <c r="BD130" s="15"/>
      <c r="BE130" s="16">
        <f>BD130*60</f>
        <v>0</v>
      </c>
      <c r="BF130" s="15"/>
      <c r="BG130" s="16">
        <f>BF130*60</f>
        <v>0</v>
      </c>
      <c r="BH130" s="15"/>
      <c r="BI130" s="16">
        <f>BH130*60</f>
        <v>0</v>
      </c>
      <c r="BJ130" s="15"/>
      <c r="BK130" s="16"/>
    </row>
    <row r="131" spans="1:63" x14ac:dyDescent="0.25">
      <c r="A131" s="17" t="s">
        <v>104</v>
      </c>
      <c r="B131" s="18">
        <f t="shared" ref="B131" si="205">SUM(C67:C130)</f>
        <v>3840</v>
      </c>
      <c r="C131" s="18"/>
      <c r="D131" s="18">
        <f t="shared" ref="D131" si="206">SUM(E67:E130)</f>
        <v>1930</v>
      </c>
      <c r="E131" s="18"/>
      <c r="F131" s="18">
        <f t="shared" ref="F131" si="207">SUM(G67:G130)</f>
        <v>2620</v>
      </c>
      <c r="G131" s="18"/>
      <c r="H131" s="18">
        <f t="shared" ref="H131" si="208">SUM(I67:I130)</f>
        <v>0</v>
      </c>
      <c r="I131" s="18"/>
      <c r="J131" s="18">
        <f t="shared" ref="J131" si="209">SUM(K67:K130)</f>
        <v>1760</v>
      </c>
      <c r="K131" s="18"/>
      <c r="L131" s="18">
        <f t="shared" ref="L131" si="210">SUM(M67:M130)</f>
        <v>1030</v>
      </c>
      <c r="M131" s="18"/>
      <c r="N131" s="18">
        <f t="shared" ref="N131" si="211">SUM(O67:O130)</f>
        <v>1415</v>
      </c>
      <c r="O131" s="18"/>
      <c r="P131" s="18">
        <f t="shared" ref="P131" si="212">SUM(Q67:Q130)</f>
        <v>1440</v>
      </c>
      <c r="Q131" s="18"/>
      <c r="R131" s="18">
        <f t="shared" ref="R131" si="213">SUM(S67:S130)</f>
        <v>2965</v>
      </c>
      <c r="S131" s="18"/>
      <c r="T131" s="18">
        <f t="shared" ref="T131" si="214">SUM(U67:U130)</f>
        <v>1685</v>
      </c>
      <c r="U131" s="18"/>
      <c r="V131" s="18">
        <f t="shared" ref="V131" si="215">SUM(W67:W130)</f>
        <v>1945</v>
      </c>
      <c r="W131" s="18"/>
      <c r="X131" s="18">
        <f t="shared" ref="X131" si="216">SUM(Y67:Y130)</f>
        <v>1040</v>
      </c>
      <c r="Y131" s="18"/>
      <c r="Z131" s="18">
        <f t="shared" ref="Z131" si="217">SUM(AA67:AA130)</f>
        <v>2535</v>
      </c>
      <c r="AA131" s="18"/>
      <c r="AB131" s="18">
        <f t="shared" ref="AB131" si="218">SUM(AC67:AC130)</f>
        <v>1565</v>
      </c>
      <c r="AC131" s="18"/>
      <c r="AD131" s="18">
        <f t="shared" ref="AD131" si="219">SUM(AE67:AE130)</f>
        <v>610</v>
      </c>
      <c r="AE131" s="18"/>
      <c r="AF131" s="18">
        <f t="shared" ref="AF131" si="220">SUM(AG67:AG130)</f>
        <v>3085</v>
      </c>
      <c r="AG131" s="18"/>
      <c r="AH131" s="18">
        <f t="shared" ref="AH131" si="221">SUM(AI67:AI130)</f>
        <v>435</v>
      </c>
      <c r="AI131" s="18"/>
      <c r="AJ131" s="18">
        <f t="shared" ref="AJ131" si="222">SUM(AK67:AK130)</f>
        <v>2205</v>
      </c>
      <c r="AK131" s="18"/>
      <c r="AL131" s="18">
        <f t="shared" ref="AL131" si="223">SUM(AM67:AM130)</f>
        <v>1405</v>
      </c>
      <c r="AM131" s="18"/>
      <c r="AN131" s="18">
        <f t="shared" ref="AN131" si="224">SUM(AO67:AO130)</f>
        <v>0</v>
      </c>
      <c r="AO131" s="18"/>
      <c r="AP131" s="18">
        <f t="shared" ref="AP131" si="225">SUM(AQ67:AQ130)</f>
        <v>0</v>
      </c>
      <c r="AQ131" s="18"/>
      <c r="AR131" s="18">
        <f t="shared" ref="AR131" si="226">SUM(AS67:AS130)</f>
        <v>0</v>
      </c>
      <c r="AS131" s="18"/>
      <c r="AT131" s="18">
        <f t="shared" ref="AT131" si="227">SUM(AU67:AU130)</f>
        <v>0</v>
      </c>
      <c r="AU131" s="18"/>
      <c r="AV131" s="18">
        <f t="shared" ref="AV131" si="228">SUM(AW67:AW130)</f>
        <v>0</v>
      </c>
      <c r="AW131" s="18"/>
      <c r="AX131" s="18">
        <f t="shared" ref="AX131" si="229">SUM(AY67:AY130)</f>
        <v>0</v>
      </c>
      <c r="AY131" s="18"/>
      <c r="AZ131" s="18">
        <f t="shared" ref="AZ131" si="230">SUM(BA67:BA130)</f>
        <v>0</v>
      </c>
      <c r="BA131" s="18"/>
      <c r="BB131" s="18">
        <f t="shared" ref="BB131" si="231">SUM(BC67:BC130)</f>
        <v>0</v>
      </c>
      <c r="BC131" s="18"/>
      <c r="BD131" s="18">
        <f t="shared" ref="BD131" si="232">SUM(BE67:BE130)</f>
        <v>0</v>
      </c>
      <c r="BE131" s="18"/>
      <c r="BF131" s="18">
        <f t="shared" ref="BF131" si="233">SUM(BG67:BG130)</f>
        <v>0</v>
      </c>
      <c r="BG131" s="18"/>
      <c r="BH131" s="18">
        <f t="shared" ref="BH131" si="234">SUM(BI67:BI130)</f>
        <v>0</v>
      </c>
      <c r="BI131" s="18"/>
      <c r="BJ131" s="18"/>
      <c r="BK131" s="18"/>
    </row>
    <row r="132" spans="1:63" ht="30" customHeight="1" x14ac:dyDescent="0.25">
      <c r="A132" s="21" t="s">
        <v>105</v>
      </c>
      <c r="B132" s="14" t="s">
        <v>105</v>
      </c>
      <c r="C132" s="14"/>
      <c r="D132" s="14" t="s">
        <v>105</v>
      </c>
      <c r="E132" s="14"/>
      <c r="F132" s="14" t="s">
        <v>105</v>
      </c>
      <c r="G132" s="14"/>
      <c r="H132" s="14" t="s">
        <v>105</v>
      </c>
      <c r="I132" s="14"/>
      <c r="J132" s="14" t="s">
        <v>105</v>
      </c>
      <c r="K132" s="14"/>
      <c r="L132" s="14" t="s">
        <v>105</v>
      </c>
      <c r="M132" s="14"/>
      <c r="N132" s="14" t="s">
        <v>105</v>
      </c>
      <c r="O132" s="14"/>
      <c r="P132" s="14" t="s">
        <v>105</v>
      </c>
      <c r="Q132" s="14"/>
      <c r="R132" s="14" t="s">
        <v>105</v>
      </c>
      <c r="S132" s="14"/>
      <c r="T132" s="14" t="s">
        <v>105</v>
      </c>
      <c r="U132" s="14"/>
      <c r="V132" s="14" t="s">
        <v>105</v>
      </c>
      <c r="W132" s="14"/>
      <c r="X132" s="14" t="s">
        <v>105</v>
      </c>
      <c r="Y132" s="14"/>
      <c r="Z132" s="14" t="s">
        <v>105</v>
      </c>
      <c r="AA132" s="14"/>
      <c r="AB132" s="14" t="s">
        <v>105</v>
      </c>
      <c r="AC132" s="14"/>
      <c r="AD132" s="14" t="s">
        <v>105</v>
      </c>
      <c r="AE132" s="14"/>
      <c r="AF132" s="14" t="s">
        <v>105</v>
      </c>
      <c r="AG132" s="14"/>
      <c r="AH132" s="14" t="s">
        <v>105</v>
      </c>
      <c r="AI132" s="14"/>
      <c r="AJ132" s="14" t="s">
        <v>105</v>
      </c>
      <c r="AK132" s="14"/>
      <c r="AL132" s="14" t="s">
        <v>105</v>
      </c>
      <c r="AM132" s="14"/>
      <c r="AN132" s="14" t="s">
        <v>105</v>
      </c>
      <c r="AO132" s="14"/>
      <c r="AP132" s="14" t="s">
        <v>105</v>
      </c>
      <c r="AQ132" s="14"/>
      <c r="AR132" s="14" t="s">
        <v>105</v>
      </c>
      <c r="AS132" s="14"/>
      <c r="AT132" s="14" t="s">
        <v>105</v>
      </c>
      <c r="AU132" s="14"/>
      <c r="AV132" s="14" t="s">
        <v>105</v>
      </c>
      <c r="AW132" s="14"/>
      <c r="AX132" s="14" t="s">
        <v>105</v>
      </c>
      <c r="AY132" s="14"/>
      <c r="AZ132" s="14" t="s">
        <v>105</v>
      </c>
      <c r="BA132" s="14"/>
      <c r="BB132" s="14" t="s">
        <v>105</v>
      </c>
      <c r="BC132" s="14"/>
      <c r="BD132" s="14" t="s">
        <v>105</v>
      </c>
      <c r="BE132" s="14"/>
      <c r="BF132" s="14" t="s">
        <v>105</v>
      </c>
      <c r="BG132" s="14"/>
      <c r="BH132" s="14" t="s">
        <v>105</v>
      </c>
      <c r="BI132" s="14"/>
      <c r="BJ132" s="14"/>
      <c r="BK132" s="14"/>
    </row>
    <row r="133" spans="1:63" x14ac:dyDescent="0.25">
      <c r="A133" s="6" t="s">
        <v>106</v>
      </c>
      <c r="B133" s="15"/>
      <c r="C133" s="16">
        <f>B133*100</f>
        <v>0</v>
      </c>
      <c r="D133" s="15"/>
      <c r="E133" s="16">
        <f>D133*100</f>
        <v>0</v>
      </c>
      <c r="F133" s="15"/>
      <c r="G133" s="16">
        <f>F133*100</f>
        <v>0</v>
      </c>
      <c r="H133" s="15"/>
      <c r="I133" s="16">
        <f>H133*100</f>
        <v>0</v>
      </c>
      <c r="J133" s="15"/>
      <c r="K133" s="16">
        <f>J133*100</f>
        <v>0</v>
      </c>
      <c r="L133" s="15"/>
      <c r="M133" s="16">
        <f>L133*100</f>
        <v>0</v>
      </c>
      <c r="N133" s="15"/>
      <c r="O133" s="16">
        <f>N133*100</f>
        <v>0</v>
      </c>
      <c r="P133" s="15"/>
      <c r="Q133" s="16">
        <f>P133*100</f>
        <v>0</v>
      </c>
      <c r="R133" s="15"/>
      <c r="S133" s="16">
        <f>R133*100</f>
        <v>0</v>
      </c>
      <c r="T133" s="15"/>
      <c r="U133" s="16">
        <f>T133*100</f>
        <v>0</v>
      </c>
      <c r="V133" s="15"/>
      <c r="W133" s="16">
        <f>V133*100</f>
        <v>0</v>
      </c>
      <c r="X133" s="15"/>
      <c r="Y133" s="16">
        <f>X133*100</f>
        <v>0</v>
      </c>
      <c r="Z133" s="15"/>
      <c r="AA133" s="16">
        <f>Z133*100</f>
        <v>0</v>
      </c>
      <c r="AB133" s="15"/>
      <c r="AC133" s="16">
        <f>AB133*100</f>
        <v>0</v>
      </c>
      <c r="AD133" s="15"/>
      <c r="AE133" s="16">
        <f>AD133*100</f>
        <v>0</v>
      </c>
      <c r="AF133" s="15"/>
      <c r="AG133" s="16">
        <f>AF133*100</f>
        <v>0</v>
      </c>
      <c r="AH133" s="15"/>
      <c r="AI133" s="16">
        <f>AH133*100</f>
        <v>0</v>
      </c>
      <c r="AJ133" s="15"/>
      <c r="AK133" s="16">
        <f>AJ133*100</f>
        <v>0</v>
      </c>
      <c r="AL133" s="15"/>
      <c r="AM133" s="16">
        <f>AL133*100</f>
        <v>0</v>
      </c>
      <c r="AN133" s="15"/>
      <c r="AO133" s="16">
        <f>AN133*100</f>
        <v>0</v>
      </c>
      <c r="AP133" s="15"/>
      <c r="AQ133" s="16">
        <f>AP133*100</f>
        <v>0</v>
      </c>
      <c r="AR133" s="15"/>
      <c r="AS133" s="16">
        <f>AR133*100</f>
        <v>0</v>
      </c>
      <c r="AT133" s="15"/>
      <c r="AU133" s="16">
        <f>AT133*100</f>
        <v>0</v>
      </c>
      <c r="AV133" s="15"/>
      <c r="AW133" s="16">
        <f>AV133*100</f>
        <v>0</v>
      </c>
      <c r="AX133" s="15"/>
      <c r="AY133" s="16">
        <f>AX133*100</f>
        <v>0</v>
      </c>
      <c r="AZ133" s="15"/>
      <c r="BA133" s="16">
        <f>AZ133*100</f>
        <v>0</v>
      </c>
      <c r="BB133" s="15"/>
      <c r="BC133" s="16">
        <f>BB133*100</f>
        <v>0</v>
      </c>
      <c r="BD133" s="15"/>
      <c r="BE133" s="16">
        <f>BD133*100</f>
        <v>0</v>
      </c>
      <c r="BF133" s="15"/>
      <c r="BG133" s="16">
        <f>BF133*100</f>
        <v>0</v>
      </c>
      <c r="BH133" s="15"/>
      <c r="BI133" s="16">
        <f>BH133*100</f>
        <v>0</v>
      </c>
      <c r="BJ133" s="15"/>
      <c r="BK133" s="16"/>
    </row>
    <row r="134" spans="1:63" x14ac:dyDescent="0.25">
      <c r="A134" s="6" t="s">
        <v>107</v>
      </c>
      <c r="B134" s="15">
        <v>2</v>
      </c>
      <c r="C134" s="16">
        <f>B134*25</f>
        <v>50</v>
      </c>
      <c r="D134" s="15">
        <v>2</v>
      </c>
      <c r="E134" s="16">
        <f>D134*25</f>
        <v>50</v>
      </c>
      <c r="F134" s="15"/>
      <c r="G134" s="16">
        <f>F134*25</f>
        <v>0</v>
      </c>
      <c r="H134" s="15"/>
      <c r="I134" s="16">
        <f>H134*25</f>
        <v>0</v>
      </c>
      <c r="J134" s="15">
        <v>1</v>
      </c>
      <c r="K134" s="16">
        <f>J134*25</f>
        <v>25</v>
      </c>
      <c r="L134" s="15">
        <v>1</v>
      </c>
      <c r="M134" s="16">
        <f>L134*25</f>
        <v>25</v>
      </c>
      <c r="N134" s="15"/>
      <c r="O134" s="16">
        <f>N134*25</f>
        <v>0</v>
      </c>
      <c r="P134" s="15"/>
      <c r="Q134" s="16">
        <f>P134*25</f>
        <v>0</v>
      </c>
      <c r="R134" s="15"/>
      <c r="S134" s="16">
        <f>R134*25</f>
        <v>0</v>
      </c>
      <c r="T134" s="15">
        <v>5</v>
      </c>
      <c r="U134" s="16">
        <f>T134*25</f>
        <v>125</v>
      </c>
      <c r="V134" s="15">
        <v>7</v>
      </c>
      <c r="W134" s="16">
        <f>V134*25</f>
        <v>175</v>
      </c>
      <c r="X134" s="15">
        <v>3</v>
      </c>
      <c r="Y134" s="16">
        <f>X134*25</f>
        <v>75</v>
      </c>
      <c r="Z134" s="15">
        <v>4</v>
      </c>
      <c r="AA134" s="16">
        <f>Z134*25</f>
        <v>100</v>
      </c>
      <c r="AB134" s="15">
        <v>1</v>
      </c>
      <c r="AC134" s="16">
        <f>AB134*25</f>
        <v>25</v>
      </c>
      <c r="AD134" s="15">
        <v>2</v>
      </c>
      <c r="AE134" s="16">
        <f>AD134*25</f>
        <v>50</v>
      </c>
      <c r="AF134" s="15">
        <v>3</v>
      </c>
      <c r="AG134" s="16">
        <f>AF134*25</f>
        <v>75</v>
      </c>
      <c r="AH134" s="15">
        <v>2</v>
      </c>
      <c r="AI134" s="16">
        <f>AH134*25</f>
        <v>50</v>
      </c>
      <c r="AJ134" s="15">
        <v>1</v>
      </c>
      <c r="AK134" s="16">
        <f>AJ134*25</f>
        <v>25</v>
      </c>
      <c r="AL134" s="15"/>
      <c r="AM134" s="16">
        <f>AL134*25</f>
        <v>0</v>
      </c>
      <c r="AN134" s="15"/>
      <c r="AO134" s="16">
        <f>AN134*25</f>
        <v>0</v>
      </c>
      <c r="AP134" s="15"/>
      <c r="AQ134" s="16">
        <f>AP134*25</f>
        <v>0</v>
      </c>
      <c r="AR134" s="15"/>
      <c r="AS134" s="16">
        <f>AR134*25</f>
        <v>0</v>
      </c>
      <c r="AT134" s="15"/>
      <c r="AU134" s="16">
        <f>AT134*25</f>
        <v>0</v>
      </c>
      <c r="AV134" s="15"/>
      <c r="AW134" s="16">
        <f>AV134*25</f>
        <v>0</v>
      </c>
      <c r="AX134" s="15"/>
      <c r="AY134" s="16">
        <f>AX134*25</f>
        <v>0</v>
      </c>
      <c r="AZ134" s="15"/>
      <c r="BA134" s="16">
        <f>AZ134*25</f>
        <v>0</v>
      </c>
      <c r="BB134" s="15"/>
      <c r="BC134" s="16">
        <f>BB134*25</f>
        <v>0</v>
      </c>
      <c r="BD134" s="15"/>
      <c r="BE134" s="16">
        <f>BD134*25</f>
        <v>0</v>
      </c>
      <c r="BF134" s="15"/>
      <c r="BG134" s="16">
        <f>BF134*25</f>
        <v>0</v>
      </c>
      <c r="BH134" s="15"/>
      <c r="BI134" s="16">
        <f>BH134*25</f>
        <v>0</v>
      </c>
      <c r="BJ134" s="15"/>
      <c r="BK134" s="16"/>
    </row>
    <row r="135" spans="1:63" x14ac:dyDescent="0.25">
      <c r="A135" s="6" t="s">
        <v>108</v>
      </c>
      <c r="B135" s="15"/>
      <c r="C135" s="16">
        <f>B135*25</f>
        <v>0</v>
      </c>
      <c r="D135" s="15"/>
      <c r="E135" s="16">
        <f>D135*25</f>
        <v>0</v>
      </c>
      <c r="F135" s="15"/>
      <c r="G135" s="16">
        <f>F135*25</f>
        <v>0</v>
      </c>
      <c r="H135" s="15"/>
      <c r="I135" s="16">
        <f>H135*25</f>
        <v>0</v>
      </c>
      <c r="J135" s="15"/>
      <c r="K135" s="16">
        <f>J135*25</f>
        <v>0</v>
      </c>
      <c r="L135" s="15"/>
      <c r="M135" s="16">
        <f>L135*25</f>
        <v>0</v>
      </c>
      <c r="N135" s="15"/>
      <c r="O135" s="16">
        <f>N135*25</f>
        <v>0</v>
      </c>
      <c r="P135" s="15"/>
      <c r="Q135" s="16">
        <f>P135*25</f>
        <v>0</v>
      </c>
      <c r="R135" s="15"/>
      <c r="S135" s="16">
        <f>R135*25</f>
        <v>0</v>
      </c>
      <c r="T135" s="15"/>
      <c r="U135" s="16">
        <f>T135*25</f>
        <v>0</v>
      </c>
      <c r="V135" s="15"/>
      <c r="W135" s="16">
        <f>V135*25</f>
        <v>0</v>
      </c>
      <c r="X135" s="15"/>
      <c r="Y135" s="16">
        <f>X135*25</f>
        <v>0</v>
      </c>
      <c r="Z135" s="15"/>
      <c r="AA135" s="16">
        <f>Z135*25</f>
        <v>0</v>
      </c>
      <c r="AB135" s="15"/>
      <c r="AC135" s="16">
        <f>AB135*25</f>
        <v>0</v>
      </c>
      <c r="AD135" s="15"/>
      <c r="AE135" s="16">
        <f>AD135*25</f>
        <v>0</v>
      </c>
      <c r="AF135" s="15"/>
      <c r="AG135" s="16">
        <f>AF135*25</f>
        <v>0</v>
      </c>
      <c r="AH135" s="15"/>
      <c r="AI135" s="16">
        <f>AH135*25</f>
        <v>0</v>
      </c>
      <c r="AJ135" s="15"/>
      <c r="AK135" s="16">
        <f>AJ135*25</f>
        <v>0</v>
      </c>
      <c r="AL135" s="15"/>
      <c r="AM135" s="16">
        <f>AL135*25</f>
        <v>0</v>
      </c>
      <c r="AN135" s="15"/>
      <c r="AO135" s="16">
        <f>AN135*25</f>
        <v>0</v>
      </c>
      <c r="AP135" s="15"/>
      <c r="AQ135" s="16">
        <f>AP135*25</f>
        <v>0</v>
      </c>
      <c r="AR135" s="15"/>
      <c r="AS135" s="16">
        <f>AR135*25</f>
        <v>0</v>
      </c>
      <c r="AT135" s="15"/>
      <c r="AU135" s="16">
        <f>AT135*25</f>
        <v>0</v>
      </c>
      <c r="AV135" s="15"/>
      <c r="AW135" s="16">
        <f>AV135*25</f>
        <v>0</v>
      </c>
      <c r="AX135" s="15"/>
      <c r="AY135" s="16">
        <f>AX135*25</f>
        <v>0</v>
      </c>
      <c r="AZ135" s="15"/>
      <c r="BA135" s="16">
        <f>AZ135*25</f>
        <v>0</v>
      </c>
      <c r="BB135" s="15"/>
      <c r="BC135" s="16">
        <f>BB135*25</f>
        <v>0</v>
      </c>
      <c r="BD135" s="15"/>
      <c r="BE135" s="16">
        <f>BD135*25</f>
        <v>0</v>
      </c>
      <c r="BF135" s="15"/>
      <c r="BG135" s="16">
        <f>BF135*25</f>
        <v>0</v>
      </c>
      <c r="BH135" s="15"/>
      <c r="BI135" s="16">
        <f>BH135*25</f>
        <v>0</v>
      </c>
      <c r="BJ135" s="15"/>
      <c r="BK135" s="16"/>
    </row>
    <row r="136" spans="1:63" x14ac:dyDescent="0.25">
      <c r="A136" s="6" t="s">
        <v>109</v>
      </c>
      <c r="B136" s="15"/>
      <c r="C136" s="16">
        <f>B136*100</f>
        <v>0</v>
      </c>
      <c r="D136" s="15"/>
      <c r="E136" s="16">
        <f>D136*100</f>
        <v>0</v>
      </c>
      <c r="F136" s="15"/>
      <c r="G136" s="16">
        <f>F136*100</f>
        <v>0</v>
      </c>
      <c r="H136" s="15"/>
      <c r="I136" s="16">
        <f>H136*100</f>
        <v>0</v>
      </c>
      <c r="J136" s="15"/>
      <c r="K136" s="16">
        <f>J136*100</f>
        <v>0</v>
      </c>
      <c r="L136" s="15"/>
      <c r="M136" s="16">
        <f>L136*100</f>
        <v>0</v>
      </c>
      <c r="N136" s="15"/>
      <c r="O136" s="16">
        <f>N136*100</f>
        <v>0</v>
      </c>
      <c r="P136" s="15"/>
      <c r="Q136" s="16">
        <f>P136*100</f>
        <v>0</v>
      </c>
      <c r="R136" s="15"/>
      <c r="S136" s="16">
        <f>R136*100</f>
        <v>0</v>
      </c>
      <c r="T136" s="15"/>
      <c r="U136" s="16">
        <f>T136*100</f>
        <v>0</v>
      </c>
      <c r="V136" s="15"/>
      <c r="W136" s="16">
        <f>V136*100</f>
        <v>0</v>
      </c>
      <c r="X136" s="15"/>
      <c r="Y136" s="16">
        <f>X136*100</f>
        <v>0</v>
      </c>
      <c r="Z136" s="15"/>
      <c r="AA136" s="16">
        <f>Z136*100</f>
        <v>0</v>
      </c>
      <c r="AB136" s="15"/>
      <c r="AC136" s="16">
        <f>AB136*100</f>
        <v>0</v>
      </c>
      <c r="AD136" s="15"/>
      <c r="AE136" s="16">
        <f>AD136*100</f>
        <v>0</v>
      </c>
      <c r="AF136" s="15"/>
      <c r="AG136" s="16">
        <f>AF136*100</f>
        <v>0</v>
      </c>
      <c r="AH136" s="15"/>
      <c r="AI136" s="16">
        <f>AH136*100</f>
        <v>0</v>
      </c>
      <c r="AJ136" s="15"/>
      <c r="AK136" s="16">
        <f>AJ136*100</f>
        <v>0</v>
      </c>
      <c r="AL136" s="15"/>
      <c r="AM136" s="16">
        <f>AL136*100</f>
        <v>0</v>
      </c>
      <c r="AN136" s="15"/>
      <c r="AO136" s="16">
        <f>AN136*100</f>
        <v>0</v>
      </c>
      <c r="AP136" s="15"/>
      <c r="AQ136" s="16">
        <f>AP136*100</f>
        <v>0</v>
      </c>
      <c r="AR136" s="15"/>
      <c r="AS136" s="16">
        <f>AR136*100</f>
        <v>0</v>
      </c>
      <c r="AT136" s="15"/>
      <c r="AU136" s="16">
        <f>AT136*100</f>
        <v>0</v>
      </c>
      <c r="AV136" s="15"/>
      <c r="AW136" s="16">
        <f>AV136*100</f>
        <v>0</v>
      </c>
      <c r="AX136" s="15"/>
      <c r="AY136" s="16">
        <f>AX136*100</f>
        <v>0</v>
      </c>
      <c r="AZ136" s="15"/>
      <c r="BA136" s="16">
        <f>AZ136*100</f>
        <v>0</v>
      </c>
      <c r="BB136" s="15"/>
      <c r="BC136" s="16">
        <f>BB136*100</f>
        <v>0</v>
      </c>
      <c r="BD136" s="15"/>
      <c r="BE136" s="16">
        <f>BD136*100</f>
        <v>0</v>
      </c>
      <c r="BF136" s="15"/>
      <c r="BG136" s="16">
        <f>BF136*100</f>
        <v>0</v>
      </c>
      <c r="BH136" s="15"/>
      <c r="BI136" s="16">
        <f>BH136*100</f>
        <v>0</v>
      </c>
      <c r="BJ136" s="15"/>
      <c r="BK136" s="16"/>
    </row>
    <row r="137" spans="1:63" x14ac:dyDescent="0.25">
      <c r="A137" s="6" t="s">
        <v>110</v>
      </c>
      <c r="B137" s="15">
        <v>5</v>
      </c>
      <c r="C137" s="16">
        <f>B137*50</f>
        <v>250</v>
      </c>
      <c r="D137" s="15">
        <v>4</v>
      </c>
      <c r="E137" s="16">
        <f>D137*50</f>
        <v>200</v>
      </c>
      <c r="F137" s="15">
        <v>2</v>
      </c>
      <c r="G137" s="16">
        <f>F137*50</f>
        <v>100</v>
      </c>
      <c r="H137" s="15"/>
      <c r="I137" s="16">
        <f>H137*50</f>
        <v>0</v>
      </c>
      <c r="J137" s="15"/>
      <c r="K137" s="16">
        <f>J137*50</f>
        <v>0</v>
      </c>
      <c r="L137" s="15">
        <v>12</v>
      </c>
      <c r="M137" s="16">
        <f>L137*50</f>
        <v>600</v>
      </c>
      <c r="N137" s="15">
        <v>1</v>
      </c>
      <c r="O137" s="16">
        <f>N137*50</f>
        <v>50</v>
      </c>
      <c r="P137" s="15"/>
      <c r="Q137" s="16">
        <f>P137*50</f>
        <v>0</v>
      </c>
      <c r="R137" s="15"/>
      <c r="S137" s="16">
        <f>R137*50</f>
        <v>0</v>
      </c>
      <c r="T137" s="15">
        <v>6</v>
      </c>
      <c r="U137" s="16">
        <f>T137*50</f>
        <v>300</v>
      </c>
      <c r="V137" s="15">
        <v>3</v>
      </c>
      <c r="W137" s="16">
        <f>V137*50</f>
        <v>150</v>
      </c>
      <c r="X137" s="15">
        <v>2</v>
      </c>
      <c r="Y137" s="16">
        <f>X137*50</f>
        <v>100</v>
      </c>
      <c r="Z137" s="15">
        <v>11</v>
      </c>
      <c r="AA137" s="16">
        <f>Z137*50</f>
        <v>550</v>
      </c>
      <c r="AB137" s="15">
        <v>1</v>
      </c>
      <c r="AC137" s="16">
        <f>AB137*50</f>
        <v>50</v>
      </c>
      <c r="AD137" s="15">
        <v>3</v>
      </c>
      <c r="AE137" s="16">
        <f>AD137*50</f>
        <v>150</v>
      </c>
      <c r="AF137" s="15"/>
      <c r="AG137" s="16">
        <f>AF137*50</f>
        <v>0</v>
      </c>
      <c r="AH137" s="15">
        <v>2</v>
      </c>
      <c r="AI137" s="16">
        <f>AH137*50</f>
        <v>100</v>
      </c>
      <c r="AJ137" s="15">
        <v>9</v>
      </c>
      <c r="AK137" s="16">
        <f>AJ137*50</f>
        <v>450</v>
      </c>
      <c r="AL137" s="15">
        <v>4</v>
      </c>
      <c r="AM137" s="16">
        <f>AL137*50</f>
        <v>200</v>
      </c>
      <c r="AN137" s="15"/>
      <c r="AO137" s="16">
        <f>AN137*50</f>
        <v>0</v>
      </c>
      <c r="AP137" s="15"/>
      <c r="AQ137" s="16">
        <f>AP137*50</f>
        <v>0</v>
      </c>
      <c r="AR137" s="15"/>
      <c r="AS137" s="16">
        <f>AR137*50</f>
        <v>0</v>
      </c>
      <c r="AT137" s="15"/>
      <c r="AU137" s="16">
        <f>AT137*50</f>
        <v>0</v>
      </c>
      <c r="AV137" s="15"/>
      <c r="AW137" s="16">
        <f>AV137*50</f>
        <v>0</v>
      </c>
      <c r="AX137" s="15"/>
      <c r="AY137" s="16">
        <f>AX137*50</f>
        <v>0</v>
      </c>
      <c r="AZ137" s="15"/>
      <c r="BA137" s="16">
        <f>AZ137*50</f>
        <v>0</v>
      </c>
      <c r="BB137" s="15"/>
      <c r="BC137" s="16">
        <f>BB137*50</f>
        <v>0</v>
      </c>
      <c r="BD137" s="15"/>
      <c r="BE137" s="16">
        <f>BD137*50</f>
        <v>0</v>
      </c>
      <c r="BF137" s="15"/>
      <c r="BG137" s="16">
        <f>BF137*50</f>
        <v>0</v>
      </c>
      <c r="BH137" s="15"/>
      <c r="BI137" s="16">
        <f>BH137*50</f>
        <v>0</v>
      </c>
      <c r="BJ137" s="15"/>
      <c r="BK137" s="16"/>
    </row>
    <row r="138" spans="1:63" x14ac:dyDescent="0.25">
      <c r="A138" s="9" t="s">
        <v>111</v>
      </c>
      <c r="B138" s="15"/>
      <c r="C138" s="16">
        <f>B138*100</f>
        <v>0</v>
      </c>
      <c r="D138" s="15"/>
      <c r="E138" s="16">
        <f>D138*100</f>
        <v>0</v>
      </c>
      <c r="F138" s="15"/>
      <c r="G138" s="16">
        <f>F138*100</f>
        <v>0</v>
      </c>
      <c r="H138" s="15"/>
      <c r="I138" s="16">
        <f>H138*100</f>
        <v>0</v>
      </c>
      <c r="J138" s="15"/>
      <c r="K138" s="16">
        <f>J138*100</f>
        <v>0</v>
      </c>
      <c r="L138" s="15"/>
      <c r="M138" s="16">
        <f>L138*100</f>
        <v>0</v>
      </c>
      <c r="N138" s="15"/>
      <c r="O138" s="16">
        <f>N138*100</f>
        <v>0</v>
      </c>
      <c r="P138" s="15"/>
      <c r="Q138" s="16">
        <f>P138*100</f>
        <v>0</v>
      </c>
      <c r="R138" s="15"/>
      <c r="S138" s="16">
        <f>R138*100</f>
        <v>0</v>
      </c>
      <c r="T138" s="15"/>
      <c r="U138" s="16">
        <f>T138*100</f>
        <v>0</v>
      </c>
      <c r="V138" s="15"/>
      <c r="W138" s="16">
        <f>V138*100</f>
        <v>0</v>
      </c>
      <c r="X138" s="15"/>
      <c r="Y138" s="16">
        <f>X138*100</f>
        <v>0</v>
      </c>
      <c r="Z138" s="15"/>
      <c r="AA138" s="16">
        <f>Z138*100</f>
        <v>0</v>
      </c>
      <c r="AB138" s="15"/>
      <c r="AC138" s="16">
        <f>AB138*100</f>
        <v>0</v>
      </c>
      <c r="AD138" s="15"/>
      <c r="AE138" s="16">
        <f>AD138*100</f>
        <v>0</v>
      </c>
      <c r="AF138" s="15"/>
      <c r="AG138" s="16">
        <f>AF138*100</f>
        <v>0</v>
      </c>
      <c r="AH138" s="15"/>
      <c r="AI138" s="16">
        <f>AH138*100</f>
        <v>0</v>
      </c>
      <c r="AJ138" s="15"/>
      <c r="AK138" s="16">
        <f>AJ138*100</f>
        <v>0</v>
      </c>
      <c r="AL138" s="15"/>
      <c r="AM138" s="16">
        <f>AL138*100</f>
        <v>0</v>
      </c>
      <c r="AN138" s="15"/>
      <c r="AO138" s="16">
        <f>AN138*100</f>
        <v>0</v>
      </c>
      <c r="AP138" s="15"/>
      <c r="AQ138" s="16">
        <f>AP138*100</f>
        <v>0</v>
      </c>
      <c r="AR138" s="15"/>
      <c r="AS138" s="16">
        <f>AR138*100</f>
        <v>0</v>
      </c>
      <c r="AT138" s="15"/>
      <c r="AU138" s="16">
        <f>AT138*100</f>
        <v>0</v>
      </c>
      <c r="AV138" s="15"/>
      <c r="AW138" s="16">
        <f>AV138*100</f>
        <v>0</v>
      </c>
      <c r="AX138" s="15"/>
      <c r="AY138" s="16">
        <f>AX138*100</f>
        <v>0</v>
      </c>
      <c r="AZ138" s="15"/>
      <c r="BA138" s="16">
        <f>AZ138*100</f>
        <v>0</v>
      </c>
      <c r="BB138" s="15"/>
      <c r="BC138" s="16">
        <f>BB138*100</f>
        <v>0</v>
      </c>
      <c r="BD138" s="15"/>
      <c r="BE138" s="16">
        <f>BD138*100</f>
        <v>0</v>
      </c>
      <c r="BF138" s="15"/>
      <c r="BG138" s="16">
        <f>BF138*100</f>
        <v>0</v>
      </c>
      <c r="BH138" s="15"/>
      <c r="BI138" s="16">
        <f>BH138*100</f>
        <v>0</v>
      </c>
      <c r="BJ138" s="15"/>
      <c r="BK138" s="16"/>
    </row>
    <row r="139" spans="1:63" x14ac:dyDescent="0.25">
      <c r="A139" s="9" t="s">
        <v>112</v>
      </c>
      <c r="B139" s="15"/>
      <c r="C139" s="16">
        <f>B139*50</f>
        <v>0</v>
      </c>
      <c r="D139" s="15"/>
      <c r="E139" s="16">
        <f>D139*50</f>
        <v>0</v>
      </c>
      <c r="F139" s="15"/>
      <c r="G139" s="16">
        <f>F139*50</f>
        <v>0</v>
      </c>
      <c r="H139" s="15"/>
      <c r="I139" s="16">
        <f>H139*50</f>
        <v>0</v>
      </c>
      <c r="J139" s="15"/>
      <c r="K139" s="16">
        <f>J139*50</f>
        <v>0</v>
      </c>
      <c r="L139" s="15"/>
      <c r="M139" s="16">
        <f>L139*50</f>
        <v>0</v>
      </c>
      <c r="N139" s="15"/>
      <c r="O139" s="16">
        <f>N139*50</f>
        <v>0</v>
      </c>
      <c r="P139" s="15"/>
      <c r="Q139" s="16">
        <f>P139*50</f>
        <v>0</v>
      </c>
      <c r="R139" s="15"/>
      <c r="S139" s="16">
        <f>R139*50</f>
        <v>0</v>
      </c>
      <c r="T139" s="15"/>
      <c r="U139" s="16">
        <f>T139*50</f>
        <v>0</v>
      </c>
      <c r="V139" s="15"/>
      <c r="W139" s="16">
        <f>V139*50</f>
        <v>0</v>
      </c>
      <c r="X139" s="15"/>
      <c r="Y139" s="16">
        <f>X139*50</f>
        <v>0</v>
      </c>
      <c r="Z139" s="15"/>
      <c r="AA139" s="16">
        <f>Z139*50</f>
        <v>0</v>
      </c>
      <c r="AB139" s="15"/>
      <c r="AC139" s="16">
        <f>AB139*50</f>
        <v>0</v>
      </c>
      <c r="AD139" s="15"/>
      <c r="AE139" s="16">
        <f>AD139*50</f>
        <v>0</v>
      </c>
      <c r="AF139" s="15"/>
      <c r="AG139" s="16">
        <f>AF139*50</f>
        <v>0</v>
      </c>
      <c r="AH139" s="15"/>
      <c r="AI139" s="16">
        <f>AH139*50</f>
        <v>0</v>
      </c>
      <c r="AJ139" s="15"/>
      <c r="AK139" s="16">
        <f>AJ139*50</f>
        <v>0</v>
      </c>
      <c r="AL139" s="15"/>
      <c r="AM139" s="16">
        <f>AL139*50</f>
        <v>0</v>
      </c>
      <c r="AN139" s="15"/>
      <c r="AO139" s="16">
        <f>AN139*50</f>
        <v>0</v>
      </c>
      <c r="AP139" s="15"/>
      <c r="AQ139" s="16">
        <f>AP139*50</f>
        <v>0</v>
      </c>
      <c r="AR139" s="15"/>
      <c r="AS139" s="16">
        <f>AR139*50</f>
        <v>0</v>
      </c>
      <c r="AT139" s="15"/>
      <c r="AU139" s="16">
        <f>AT139*50</f>
        <v>0</v>
      </c>
      <c r="AV139" s="15"/>
      <c r="AW139" s="16">
        <f>AV139*50</f>
        <v>0</v>
      </c>
      <c r="AX139" s="15"/>
      <c r="AY139" s="16">
        <f>AX139*50</f>
        <v>0</v>
      </c>
      <c r="AZ139" s="15"/>
      <c r="BA139" s="16">
        <f>AZ139*50</f>
        <v>0</v>
      </c>
      <c r="BB139" s="15"/>
      <c r="BC139" s="16">
        <f>BB139*50</f>
        <v>0</v>
      </c>
      <c r="BD139" s="15"/>
      <c r="BE139" s="16">
        <f>BD139*50</f>
        <v>0</v>
      </c>
      <c r="BF139" s="15"/>
      <c r="BG139" s="16">
        <f>BF139*50</f>
        <v>0</v>
      </c>
      <c r="BH139" s="15"/>
      <c r="BI139" s="16">
        <f>BH139*50</f>
        <v>0</v>
      </c>
      <c r="BJ139" s="15"/>
      <c r="BK139" s="16"/>
    </row>
    <row r="140" spans="1:63" x14ac:dyDescent="0.25">
      <c r="A140" s="6" t="s">
        <v>113</v>
      </c>
      <c r="B140" s="15"/>
      <c r="C140" s="16">
        <f>B140*35</f>
        <v>0</v>
      </c>
      <c r="D140" s="15"/>
      <c r="E140" s="16">
        <f>D140*35</f>
        <v>0</v>
      </c>
      <c r="F140" s="15"/>
      <c r="G140" s="16">
        <f>F140*35</f>
        <v>0</v>
      </c>
      <c r="H140" s="15"/>
      <c r="I140" s="16">
        <f>H140*35</f>
        <v>0</v>
      </c>
      <c r="J140" s="15"/>
      <c r="K140" s="16">
        <f>J140*35</f>
        <v>0</v>
      </c>
      <c r="L140" s="15"/>
      <c r="M140" s="16">
        <f>L140*35</f>
        <v>0</v>
      </c>
      <c r="N140" s="15"/>
      <c r="O140" s="16">
        <f>N140*35</f>
        <v>0</v>
      </c>
      <c r="P140" s="15"/>
      <c r="Q140" s="16">
        <f>P140*35</f>
        <v>0</v>
      </c>
      <c r="R140" s="15"/>
      <c r="S140" s="16">
        <f>R140*35</f>
        <v>0</v>
      </c>
      <c r="T140" s="15"/>
      <c r="U140" s="16">
        <f>T140*35</f>
        <v>0</v>
      </c>
      <c r="V140" s="15"/>
      <c r="W140" s="16">
        <f>V140*35</f>
        <v>0</v>
      </c>
      <c r="X140" s="15"/>
      <c r="Y140" s="16">
        <f>X140*35</f>
        <v>0</v>
      </c>
      <c r="Z140" s="15">
        <v>1</v>
      </c>
      <c r="AA140" s="16">
        <f>Z140*35</f>
        <v>35</v>
      </c>
      <c r="AB140" s="15"/>
      <c r="AC140" s="16">
        <f>AB140*35</f>
        <v>0</v>
      </c>
      <c r="AD140" s="15"/>
      <c r="AE140" s="16">
        <f>AD140*35</f>
        <v>0</v>
      </c>
      <c r="AF140" s="15"/>
      <c r="AG140" s="16">
        <f>AF140*35</f>
        <v>0</v>
      </c>
      <c r="AH140" s="15"/>
      <c r="AI140" s="16">
        <f>AH140*35</f>
        <v>0</v>
      </c>
      <c r="AJ140" s="15"/>
      <c r="AK140" s="16">
        <f>AJ140*35</f>
        <v>0</v>
      </c>
      <c r="AL140" s="15"/>
      <c r="AM140" s="16">
        <f>AL140*35</f>
        <v>0</v>
      </c>
      <c r="AN140" s="15"/>
      <c r="AO140" s="16">
        <f>AN140*35</f>
        <v>0</v>
      </c>
      <c r="AP140" s="15"/>
      <c r="AQ140" s="16">
        <f>AP140*35</f>
        <v>0</v>
      </c>
      <c r="AR140" s="15"/>
      <c r="AS140" s="16">
        <f>AR140*35</f>
        <v>0</v>
      </c>
      <c r="AT140" s="15"/>
      <c r="AU140" s="16">
        <f>AT140*35</f>
        <v>0</v>
      </c>
      <c r="AV140" s="15"/>
      <c r="AW140" s="16">
        <f>AV140*35</f>
        <v>0</v>
      </c>
      <c r="AX140" s="15"/>
      <c r="AY140" s="16">
        <f>AX140*35</f>
        <v>0</v>
      </c>
      <c r="AZ140" s="15"/>
      <c r="BA140" s="16">
        <f>AZ140*35</f>
        <v>0</v>
      </c>
      <c r="BB140" s="15"/>
      <c r="BC140" s="16">
        <f>BB140*35</f>
        <v>0</v>
      </c>
      <c r="BD140" s="15"/>
      <c r="BE140" s="16">
        <f>BD140*35</f>
        <v>0</v>
      </c>
      <c r="BF140" s="15"/>
      <c r="BG140" s="16">
        <f>BF140*35</f>
        <v>0</v>
      </c>
      <c r="BH140" s="15"/>
      <c r="BI140" s="16">
        <f>BH140*35</f>
        <v>0</v>
      </c>
      <c r="BJ140" s="15"/>
      <c r="BK140" s="16"/>
    </row>
    <row r="141" spans="1:63" x14ac:dyDescent="0.25">
      <c r="A141" s="9" t="s">
        <v>114</v>
      </c>
      <c r="B141" s="15"/>
      <c r="C141" s="16">
        <f>B141*35</f>
        <v>0</v>
      </c>
      <c r="D141" s="15">
        <v>2</v>
      </c>
      <c r="E141" s="16">
        <f>D141*35</f>
        <v>70</v>
      </c>
      <c r="F141" s="15">
        <v>2</v>
      </c>
      <c r="G141" s="16">
        <f>F141*35</f>
        <v>70</v>
      </c>
      <c r="H141" s="15"/>
      <c r="I141" s="16">
        <f>H141*35</f>
        <v>0</v>
      </c>
      <c r="J141" s="15">
        <v>7</v>
      </c>
      <c r="K141" s="16">
        <f>J141*35</f>
        <v>245</v>
      </c>
      <c r="L141" s="15"/>
      <c r="M141" s="16">
        <f>L141*35</f>
        <v>0</v>
      </c>
      <c r="N141" s="15"/>
      <c r="O141" s="16">
        <f>N141*35</f>
        <v>0</v>
      </c>
      <c r="P141" s="15">
        <v>2</v>
      </c>
      <c r="Q141" s="16">
        <f>P141*35</f>
        <v>70</v>
      </c>
      <c r="R141" s="15">
        <v>2</v>
      </c>
      <c r="S141" s="16">
        <f>R141*35</f>
        <v>70</v>
      </c>
      <c r="T141" s="15">
        <v>1</v>
      </c>
      <c r="U141" s="16">
        <f>T141*35</f>
        <v>35</v>
      </c>
      <c r="V141" s="15">
        <v>18</v>
      </c>
      <c r="W141" s="16">
        <f>V141*35</f>
        <v>630</v>
      </c>
      <c r="X141" s="15">
        <v>9</v>
      </c>
      <c r="Y141" s="16">
        <f>X141*35</f>
        <v>315</v>
      </c>
      <c r="Z141" s="15">
        <v>7</v>
      </c>
      <c r="AA141" s="16">
        <f>Z141*35</f>
        <v>245</v>
      </c>
      <c r="AB141" s="15">
        <v>5</v>
      </c>
      <c r="AC141" s="16">
        <f>AB141*35</f>
        <v>175</v>
      </c>
      <c r="AD141" s="15">
        <v>5</v>
      </c>
      <c r="AE141" s="16">
        <f>AD141*35</f>
        <v>175</v>
      </c>
      <c r="AF141" s="15">
        <v>9</v>
      </c>
      <c r="AG141" s="16">
        <f>AF141*35</f>
        <v>315</v>
      </c>
      <c r="AH141" s="15">
        <v>20</v>
      </c>
      <c r="AI141" s="16">
        <f>AH141*35</f>
        <v>700</v>
      </c>
      <c r="AJ141" s="15"/>
      <c r="AK141" s="16">
        <f>AJ141*35</f>
        <v>0</v>
      </c>
      <c r="AL141" s="15">
        <v>1</v>
      </c>
      <c r="AM141" s="16">
        <f>AL141*35</f>
        <v>35</v>
      </c>
      <c r="AN141" s="15"/>
      <c r="AO141" s="16">
        <f>AN141*35</f>
        <v>0</v>
      </c>
      <c r="AP141" s="15"/>
      <c r="AQ141" s="16">
        <f>AP141*35</f>
        <v>0</v>
      </c>
      <c r="AR141" s="15"/>
      <c r="AS141" s="16">
        <f>AR141*35</f>
        <v>0</v>
      </c>
      <c r="AT141" s="15"/>
      <c r="AU141" s="16">
        <f>AT141*35</f>
        <v>0</v>
      </c>
      <c r="AV141" s="15"/>
      <c r="AW141" s="16">
        <f>AV141*35</f>
        <v>0</v>
      </c>
      <c r="AX141" s="15"/>
      <c r="AY141" s="16">
        <f>AX141*35</f>
        <v>0</v>
      </c>
      <c r="AZ141" s="15"/>
      <c r="BA141" s="16">
        <f>AZ141*35</f>
        <v>0</v>
      </c>
      <c r="BB141" s="15"/>
      <c r="BC141" s="16">
        <f>BB141*35</f>
        <v>0</v>
      </c>
      <c r="BD141" s="15"/>
      <c r="BE141" s="16">
        <f>BD141*35</f>
        <v>0</v>
      </c>
      <c r="BF141" s="15"/>
      <c r="BG141" s="16">
        <f>BF141*35</f>
        <v>0</v>
      </c>
      <c r="BH141" s="15"/>
      <c r="BI141" s="16">
        <f>BH141*35</f>
        <v>0</v>
      </c>
      <c r="BJ141" s="15"/>
      <c r="BK141" s="16"/>
    </row>
    <row r="142" spans="1:63" x14ac:dyDescent="0.25">
      <c r="A142" s="9" t="s">
        <v>115</v>
      </c>
      <c r="B142" s="15"/>
      <c r="C142" s="16">
        <f>B142*60</f>
        <v>0</v>
      </c>
      <c r="D142" s="15"/>
      <c r="E142" s="16">
        <f>D142*60</f>
        <v>0</v>
      </c>
      <c r="F142" s="15"/>
      <c r="G142" s="16">
        <f>F142*60</f>
        <v>0</v>
      </c>
      <c r="H142" s="15"/>
      <c r="I142" s="16">
        <f>H142*60</f>
        <v>0</v>
      </c>
      <c r="J142" s="15"/>
      <c r="K142" s="16">
        <f>J142*60</f>
        <v>0</v>
      </c>
      <c r="L142" s="15"/>
      <c r="M142" s="16">
        <f>L142*60</f>
        <v>0</v>
      </c>
      <c r="N142" s="15"/>
      <c r="O142" s="16">
        <f>N142*60</f>
        <v>0</v>
      </c>
      <c r="P142" s="15"/>
      <c r="Q142" s="16">
        <f>P142*60</f>
        <v>0</v>
      </c>
      <c r="R142" s="15"/>
      <c r="S142" s="16">
        <f>R142*60</f>
        <v>0</v>
      </c>
      <c r="T142" s="15"/>
      <c r="U142" s="16">
        <f>T142*60</f>
        <v>0</v>
      </c>
      <c r="V142" s="15"/>
      <c r="W142" s="16">
        <f>V142*60</f>
        <v>0</v>
      </c>
      <c r="X142" s="15"/>
      <c r="Y142" s="16">
        <f>X142*60</f>
        <v>0</v>
      </c>
      <c r="Z142" s="15"/>
      <c r="AA142" s="16">
        <f>Z142*60</f>
        <v>0</v>
      </c>
      <c r="AB142" s="15"/>
      <c r="AC142" s="16">
        <f>AB142*60</f>
        <v>0</v>
      </c>
      <c r="AD142" s="15"/>
      <c r="AE142" s="16">
        <f>AD142*60</f>
        <v>0</v>
      </c>
      <c r="AF142" s="15"/>
      <c r="AG142" s="16">
        <f>AF142*60</f>
        <v>0</v>
      </c>
      <c r="AH142" s="15"/>
      <c r="AI142" s="16">
        <f>AH142*60</f>
        <v>0</v>
      </c>
      <c r="AJ142" s="15"/>
      <c r="AK142" s="16">
        <f>AJ142*60</f>
        <v>0</v>
      </c>
      <c r="AL142" s="15"/>
      <c r="AM142" s="16">
        <f>AL142*60</f>
        <v>0</v>
      </c>
      <c r="AN142" s="15"/>
      <c r="AO142" s="16">
        <f>AN142*60</f>
        <v>0</v>
      </c>
      <c r="AP142" s="15"/>
      <c r="AQ142" s="16">
        <f>AP142*60</f>
        <v>0</v>
      </c>
      <c r="AR142" s="15"/>
      <c r="AS142" s="16">
        <f>AR142*60</f>
        <v>0</v>
      </c>
      <c r="AT142" s="15"/>
      <c r="AU142" s="16">
        <f>AT142*60</f>
        <v>0</v>
      </c>
      <c r="AV142" s="15"/>
      <c r="AW142" s="16">
        <f>AV142*60</f>
        <v>0</v>
      </c>
      <c r="AX142" s="15"/>
      <c r="AY142" s="16">
        <f>AX142*60</f>
        <v>0</v>
      </c>
      <c r="AZ142" s="15"/>
      <c r="BA142" s="16">
        <f>AZ142*60</f>
        <v>0</v>
      </c>
      <c r="BB142" s="15"/>
      <c r="BC142" s="16">
        <f>BB142*60</f>
        <v>0</v>
      </c>
      <c r="BD142" s="15"/>
      <c r="BE142" s="16">
        <f>BD142*60</f>
        <v>0</v>
      </c>
      <c r="BF142" s="15"/>
      <c r="BG142" s="16">
        <f>BF142*60</f>
        <v>0</v>
      </c>
      <c r="BH142" s="15"/>
      <c r="BI142" s="16">
        <f>BH142*60</f>
        <v>0</v>
      </c>
      <c r="BJ142" s="15"/>
      <c r="BK142" s="16"/>
    </row>
    <row r="143" spans="1:63" x14ac:dyDescent="0.25">
      <c r="A143" s="9" t="s">
        <v>116</v>
      </c>
      <c r="B143" s="15"/>
      <c r="C143" s="16">
        <f>B143*50</f>
        <v>0</v>
      </c>
      <c r="D143" s="15"/>
      <c r="E143" s="16">
        <f>D143*50</f>
        <v>0</v>
      </c>
      <c r="F143" s="15"/>
      <c r="G143" s="16">
        <f>F143*50</f>
        <v>0</v>
      </c>
      <c r="H143" s="15"/>
      <c r="I143" s="16">
        <f>H143*50</f>
        <v>0</v>
      </c>
      <c r="J143" s="15"/>
      <c r="K143" s="16">
        <f>J143*50</f>
        <v>0</v>
      </c>
      <c r="L143" s="15"/>
      <c r="M143" s="16">
        <f>L143*50</f>
        <v>0</v>
      </c>
      <c r="N143" s="15"/>
      <c r="O143" s="16">
        <f>N143*50</f>
        <v>0</v>
      </c>
      <c r="P143" s="15"/>
      <c r="Q143" s="16">
        <f>P143*50</f>
        <v>0</v>
      </c>
      <c r="R143" s="15"/>
      <c r="S143" s="16">
        <f>R143*50</f>
        <v>0</v>
      </c>
      <c r="T143" s="15"/>
      <c r="U143" s="16">
        <f>T143*50</f>
        <v>0</v>
      </c>
      <c r="V143" s="15"/>
      <c r="W143" s="16">
        <f>V143*50</f>
        <v>0</v>
      </c>
      <c r="X143" s="15"/>
      <c r="Y143" s="16">
        <f>X143*50</f>
        <v>0</v>
      </c>
      <c r="Z143" s="15"/>
      <c r="AA143" s="16">
        <f>Z143*50</f>
        <v>0</v>
      </c>
      <c r="AB143" s="15"/>
      <c r="AC143" s="16">
        <f>AB143*50</f>
        <v>0</v>
      </c>
      <c r="AD143" s="15"/>
      <c r="AE143" s="16">
        <f>AD143*50</f>
        <v>0</v>
      </c>
      <c r="AF143" s="15"/>
      <c r="AG143" s="16">
        <f>AF143*50</f>
        <v>0</v>
      </c>
      <c r="AH143" s="15"/>
      <c r="AI143" s="16">
        <f>AH143*50</f>
        <v>0</v>
      </c>
      <c r="AJ143" s="15"/>
      <c r="AK143" s="16">
        <f>AJ143*50</f>
        <v>0</v>
      </c>
      <c r="AL143" s="15"/>
      <c r="AM143" s="16">
        <f>AL143*50</f>
        <v>0</v>
      </c>
      <c r="AN143" s="15"/>
      <c r="AO143" s="16">
        <f>AN143*50</f>
        <v>0</v>
      </c>
      <c r="AP143" s="15"/>
      <c r="AQ143" s="16">
        <f>AP143*50</f>
        <v>0</v>
      </c>
      <c r="AR143" s="15"/>
      <c r="AS143" s="16">
        <f>AR143*50</f>
        <v>0</v>
      </c>
      <c r="AT143" s="15"/>
      <c r="AU143" s="16">
        <f>AT143*50</f>
        <v>0</v>
      </c>
      <c r="AV143" s="15"/>
      <c r="AW143" s="16">
        <f>AV143*50</f>
        <v>0</v>
      </c>
      <c r="AX143" s="15"/>
      <c r="AY143" s="16">
        <f>AX143*50</f>
        <v>0</v>
      </c>
      <c r="AZ143" s="15"/>
      <c r="BA143" s="16">
        <f>AZ143*50</f>
        <v>0</v>
      </c>
      <c r="BB143" s="15"/>
      <c r="BC143" s="16">
        <f>BB143*50</f>
        <v>0</v>
      </c>
      <c r="BD143" s="15"/>
      <c r="BE143" s="16">
        <f>BD143*50</f>
        <v>0</v>
      </c>
      <c r="BF143" s="15"/>
      <c r="BG143" s="16">
        <f>BF143*50</f>
        <v>0</v>
      </c>
      <c r="BH143" s="15"/>
      <c r="BI143" s="16">
        <f>BH143*50</f>
        <v>0</v>
      </c>
      <c r="BJ143" s="15"/>
      <c r="BK143" s="16"/>
    </row>
    <row r="144" spans="1:63" x14ac:dyDescent="0.25">
      <c r="A144" s="9" t="s">
        <v>117</v>
      </c>
      <c r="B144" s="15"/>
      <c r="C144" s="16">
        <f>B144*70</f>
        <v>0</v>
      </c>
      <c r="D144" s="15"/>
      <c r="E144" s="16">
        <f>D144*70</f>
        <v>0</v>
      </c>
      <c r="F144" s="15"/>
      <c r="G144" s="16">
        <f>F144*70</f>
        <v>0</v>
      </c>
      <c r="H144" s="15"/>
      <c r="I144" s="16">
        <f>H144*70</f>
        <v>0</v>
      </c>
      <c r="J144" s="15"/>
      <c r="K144" s="16">
        <f>J144*70</f>
        <v>0</v>
      </c>
      <c r="L144" s="15"/>
      <c r="M144" s="16">
        <f>L144*70</f>
        <v>0</v>
      </c>
      <c r="N144" s="15"/>
      <c r="O144" s="16">
        <f>N144*70</f>
        <v>0</v>
      </c>
      <c r="P144" s="15"/>
      <c r="Q144" s="16">
        <f>P144*70</f>
        <v>0</v>
      </c>
      <c r="R144" s="15"/>
      <c r="S144" s="16">
        <f>R144*70</f>
        <v>0</v>
      </c>
      <c r="T144" s="15"/>
      <c r="U144" s="16">
        <f>T144*70</f>
        <v>0</v>
      </c>
      <c r="V144" s="15"/>
      <c r="W144" s="16">
        <f>V144*70</f>
        <v>0</v>
      </c>
      <c r="X144" s="15"/>
      <c r="Y144" s="16">
        <f>X144*70</f>
        <v>0</v>
      </c>
      <c r="Z144" s="15"/>
      <c r="AA144" s="16">
        <f>Z144*70</f>
        <v>0</v>
      </c>
      <c r="AB144" s="15"/>
      <c r="AC144" s="16">
        <f>AB144*70</f>
        <v>0</v>
      </c>
      <c r="AD144" s="15"/>
      <c r="AE144" s="16">
        <f>AD144*70</f>
        <v>0</v>
      </c>
      <c r="AF144" s="15"/>
      <c r="AG144" s="16">
        <f>AF144*70</f>
        <v>0</v>
      </c>
      <c r="AH144" s="15"/>
      <c r="AI144" s="16">
        <f>AH144*70</f>
        <v>0</v>
      </c>
      <c r="AJ144" s="15"/>
      <c r="AK144" s="16">
        <f>AJ144*70</f>
        <v>0</v>
      </c>
      <c r="AL144" s="15"/>
      <c r="AM144" s="16">
        <f>AL144*70</f>
        <v>0</v>
      </c>
      <c r="AN144" s="15"/>
      <c r="AO144" s="16">
        <f>AN144*70</f>
        <v>0</v>
      </c>
      <c r="AP144" s="15"/>
      <c r="AQ144" s="16">
        <f>AP144*70</f>
        <v>0</v>
      </c>
      <c r="AR144" s="15"/>
      <c r="AS144" s="16">
        <f>AR144*70</f>
        <v>0</v>
      </c>
      <c r="AT144" s="15"/>
      <c r="AU144" s="16">
        <f>AT144*70</f>
        <v>0</v>
      </c>
      <c r="AV144" s="15"/>
      <c r="AW144" s="16">
        <f>AV144*70</f>
        <v>0</v>
      </c>
      <c r="AX144" s="15"/>
      <c r="AY144" s="16">
        <f>AX144*70</f>
        <v>0</v>
      </c>
      <c r="AZ144" s="15"/>
      <c r="BA144" s="16">
        <f>AZ144*70</f>
        <v>0</v>
      </c>
      <c r="BB144" s="15"/>
      <c r="BC144" s="16">
        <f>BB144*70</f>
        <v>0</v>
      </c>
      <c r="BD144" s="15"/>
      <c r="BE144" s="16">
        <f>BD144*70</f>
        <v>0</v>
      </c>
      <c r="BF144" s="15"/>
      <c r="BG144" s="16">
        <f>BF144*70</f>
        <v>0</v>
      </c>
      <c r="BH144" s="15"/>
      <c r="BI144" s="16">
        <f>BH144*70</f>
        <v>0</v>
      </c>
      <c r="BJ144" s="15"/>
      <c r="BK144" s="16"/>
    </row>
    <row r="145" spans="1:63" x14ac:dyDescent="0.25">
      <c r="A145" s="6" t="s">
        <v>118</v>
      </c>
      <c r="B145" s="15">
        <v>1</v>
      </c>
      <c r="C145" s="16">
        <v>250</v>
      </c>
      <c r="D145" s="15">
        <v>1</v>
      </c>
      <c r="E145" s="16">
        <v>250</v>
      </c>
      <c r="F145" s="15"/>
      <c r="G145" s="16"/>
      <c r="H145" s="15"/>
      <c r="I145" s="16"/>
      <c r="J145" s="15"/>
      <c r="K145" s="16"/>
      <c r="L145" s="15"/>
      <c r="M145" s="16"/>
      <c r="N145" s="15"/>
      <c r="O145" s="16"/>
      <c r="P145" s="15">
        <v>2</v>
      </c>
      <c r="Q145" s="16">
        <v>400</v>
      </c>
      <c r="R145" s="15"/>
      <c r="S145" s="16"/>
      <c r="T145" s="15"/>
      <c r="U145" s="16"/>
      <c r="V145" s="15"/>
      <c r="W145" s="16"/>
      <c r="X145" s="15"/>
      <c r="Y145" s="16"/>
      <c r="Z145" s="15"/>
      <c r="AA145" s="16"/>
      <c r="AB145" s="15"/>
      <c r="AC145" s="16"/>
      <c r="AD145" s="15"/>
      <c r="AE145" s="16"/>
      <c r="AF145" s="15"/>
      <c r="AG145" s="16"/>
      <c r="AH145" s="15"/>
      <c r="AI145" s="16"/>
      <c r="AJ145" s="15">
        <v>1</v>
      </c>
      <c r="AK145" s="16">
        <v>300</v>
      </c>
      <c r="AL145" s="15"/>
      <c r="AM145" s="16"/>
      <c r="AN145" s="15"/>
      <c r="AO145" s="16"/>
      <c r="AP145" s="15"/>
      <c r="AQ145" s="16"/>
      <c r="AR145" s="15"/>
      <c r="AS145" s="16"/>
      <c r="AT145" s="15"/>
      <c r="AU145" s="16"/>
      <c r="AV145" s="15"/>
      <c r="AW145" s="16"/>
      <c r="AX145" s="15"/>
      <c r="AY145" s="16"/>
      <c r="AZ145" s="15"/>
      <c r="BA145" s="16"/>
      <c r="BB145" s="15"/>
      <c r="BC145" s="16"/>
      <c r="BD145" s="15"/>
      <c r="BE145" s="16"/>
      <c r="BF145" s="15"/>
      <c r="BG145" s="16"/>
      <c r="BH145" s="15"/>
      <c r="BI145" s="16"/>
      <c r="BJ145" s="15"/>
      <c r="BK145" s="16"/>
    </row>
    <row r="146" spans="1:63" x14ac:dyDescent="0.25">
      <c r="A146" s="6" t="s">
        <v>119</v>
      </c>
      <c r="B146" s="15"/>
      <c r="C146" s="16">
        <f>B146*30</f>
        <v>0</v>
      </c>
      <c r="D146" s="15"/>
      <c r="E146" s="16">
        <f>D146*30</f>
        <v>0</v>
      </c>
      <c r="F146" s="15"/>
      <c r="G146" s="16">
        <f>F146*30</f>
        <v>0</v>
      </c>
      <c r="H146" s="15"/>
      <c r="I146" s="16">
        <f>H146*30</f>
        <v>0</v>
      </c>
      <c r="J146" s="15"/>
      <c r="K146" s="16">
        <f>J146*30</f>
        <v>0</v>
      </c>
      <c r="L146" s="15"/>
      <c r="M146" s="16">
        <f>L146*30</f>
        <v>0</v>
      </c>
      <c r="N146" s="15"/>
      <c r="O146" s="16">
        <f>N146*30</f>
        <v>0</v>
      </c>
      <c r="P146" s="15"/>
      <c r="Q146" s="16">
        <f>P146*30</f>
        <v>0</v>
      </c>
      <c r="R146" s="15"/>
      <c r="S146" s="16">
        <f>R146*30</f>
        <v>0</v>
      </c>
      <c r="T146" s="15"/>
      <c r="U146" s="16">
        <f>T146*30</f>
        <v>0</v>
      </c>
      <c r="V146" s="15">
        <v>1</v>
      </c>
      <c r="W146" s="16">
        <f>V146*30</f>
        <v>30</v>
      </c>
      <c r="X146" s="15"/>
      <c r="Y146" s="16">
        <f>X146*30</f>
        <v>0</v>
      </c>
      <c r="Z146" s="15"/>
      <c r="AA146" s="16">
        <f>Z146*30</f>
        <v>0</v>
      </c>
      <c r="AB146" s="15"/>
      <c r="AC146" s="16">
        <f>AB146*30</f>
        <v>0</v>
      </c>
      <c r="AD146" s="15">
        <v>1</v>
      </c>
      <c r="AE146" s="16">
        <f>AD146*30</f>
        <v>30</v>
      </c>
      <c r="AF146" s="15"/>
      <c r="AG146" s="16">
        <f>AF146*30</f>
        <v>0</v>
      </c>
      <c r="AH146" s="15"/>
      <c r="AI146" s="16">
        <f>AH146*30</f>
        <v>0</v>
      </c>
      <c r="AJ146" s="15"/>
      <c r="AK146" s="16">
        <f>AJ146*30</f>
        <v>0</v>
      </c>
      <c r="AL146" s="15"/>
      <c r="AM146" s="16">
        <f>AL146*30</f>
        <v>0</v>
      </c>
      <c r="AN146" s="15"/>
      <c r="AO146" s="16">
        <f>AN146*30</f>
        <v>0</v>
      </c>
      <c r="AP146" s="15"/>
      <c r="AQ146" s="16">
        <f>AP146*30</f>
        <v>0</v>
      </c>
      <c r="AR146" s="15"/>
      <c r="AS146" s="16">
        <f>AR146*30</f>
        <v>0</v>
      </c>
      <c r="AT146" s="15"/>
      <c r="AU146" s="16">
        <f>AT146*30</f>
        <v>0</v>
      </c>
      <c r="AV146" s="15"/>
      <c r="AW146" s="16">
        <f>AV146*30</f>
        <v>0</v>
      </c>
      <c r="AX146" s="15"/>
      <c r="AY146" s="16">
        <f>AX146*30</f>
        <v>0</v>
      </c>
      <c r="AZ146" s="15"/>
      <c r="BA146" s="16">
        <f>AZ146*30</f>
        <v>0</v>
      </c>
      <c r="BB146" s="15"/>
      <c r="BC146" s="16">
        <f>BB146*30</f>
        <v>0</v>
      </c>
      <c r="BD146" s="15"/>
      <c r="BE146" s="16">
        <f>BD146*30</f>
        <v>0</v>
      </c>
      <c r="BF146" s="15"/>
      <c r="BG146" s="16">
        <f>BF146*30</f>
        <v>0</v>
      </c>
      <c r="BH146" s="15"/>
      <c r="BI146" s="16">
        <f>BH146*30</f>
        <v>0</v>
      </c>
      <c r="BJ146" s="15"/>
      <c r="BK146" s="16"/>
    </row>
    <row r="147" spans="1:63" x14ac:dyDescent="0.25">
      <c r="A147" s="6" t="s">
        <v>120</v>
      </c>
      <c r="B147" s="15"/>
      <c r="C147" s="16">
        <f>B147*35</f>
        <v>0</v>
      </c>
      <c r="D147" s="15"/>
      <c r="E147" s="16">
        <f>D147*35</f>
        <v>0</v>
      </c>
      <c r="F147" s="15">
        <v>2</v>
      </c>
      <c r="G147" s="16">
        <f>F147*35</f>
        <v>70</v>
      </c>
      <c r="H147" s="15"/>
      <c r="I147" s="16">
        <f>H147*35</f>
        <v>0</v>
      </c>
      <c r="J147" s="15"/>
      <c r="K147" s="16">
        <f>J147*35</f>
        <v>0</v>
      </c>
      <c r="L147" s="15"/>
      <c r="M147" s="16">
        <f>L147*35</f>
        <v>0</v>
      </c>
      <c r="N147" s="15"/>
      <c r="O147" s="16">
        <f>N147*35</f>
        <v>0</v>
      </c>
      <c r="P147" s="15"/>
      <c r="Q147" s="16">
        <f>P147*35</f>
        <v>0</v>
      </c>
      <c r="R147" s="15">
        <v>1</v>
      </c>
      <c r="S147" s="16">
        <f>R147*35</f>
        <v>35</v>
      </c>
      <c r="T147" s="15"/>
      <c r="U147" s="16">
        <f>T147*35</f>
        <v>0</v>
      </c>
      <c r="V147" s="15">
        <v>12</v>
      </c>
      <c r="W147" s="16">
        <f>V147*35</f>
        <v>420</v>
      </c>
      <c r="X147" s="15">
        <v>12</v>
      </c>
      <c r="Y147" s="16">
        <f>X147*35</f>
        <v>420</v>
      </c>
      <c r="Z147" s="15">
        <v>4</v>
      </c>
      <c r="AA147" s="16">
        <f>Z147*35</f>
        <v>140</v>
      </c>
      <c r="AB147" s="15"/>
      <c r="AC147" s="16">
        <f>AB147*35</f>
        <v>0</v>
      </c>
      <c r="AD147" s="15"/>
      <c r="AE147" s="16">
        <f>AD147*35</f>
        <v>0</v>
      </c>
      <c r="AF147" s="15"/>
      <c r="AG147" s="16">
        <f>AF147*35</f>
        <v>0</v>
      </c>
      <c r="AH147" s="15"/>
      <c r="AI147" s="16">
        <f>AH147*35</f>
        <v>0</v>
      </c>
      <c r="AJ147" s="15"/>
      <c r="AK147" s="16">
        <f>AJ147*35</f>
        <v>0</v>
      </c>
      <c r="AL147" s="15"/>
      <c r="AM147" s="16">
        <f>AL147*35</f>
        <v>0</v>
      </c>
      <c r="AN147" s="15"/>
      <c r="AO147" s="16">
        <f>AN147*35</f>
        <v>0</v>
      </c>
      <c r="AP147" s="15"/>
      <c r="AQ147" s="16">
        <f>AP147*35</f>
        <v>0</v>
      </c>
      <c r="AR147" s="15"/>
      <c r="AS147" s="16">
        <f>AR147*35</f>
        <v>0</v>
      </c>
      <c r="AT147" s="15"/>
      <c r="AU147" s="16">
        <f>AT147*35</f>
        <v>0</v>
      </c>
      <c r="AV147" s="15"/>
      <c r="AW147" s="16">
        <f>AV147*35</f>
        <v>0</v>
      </c>
      <c r="AX147" s="15"/>
      <c r="AY147" s="16">
        <f>AX147*35</f>
        <v>0</v>
      </c>
      <c r="AZ147" s="15"/>
      <c r="BA147" s="16">
        <f>AZ147*35</f>
        <v>0</v>
      </c>
      <c r="BB147" s="15"/>
      <c r="BC147" s="16">
        <f>BB147*35</f>
        <v>0</v>
      </c>
      <c r="BD147" s="15"/>
      <c r="BE147" s="16">
        <f>BD147*35</f>
        <v>0</v>
      </c>
      <c r="BF147" s="15"/>
      <c r="BG147" s="16">
        <f>BF147*35</f>
        <v>0</v>
      </c>
      <c r="BH147" s="15"/>
      <c r="BI147" s="16">
        <f>BH147*35</f>
        <v>0</v>
      </c>
      <c r="BJ147" s="15"/>
      <c r="BK147" s="16"/>
    </row>
    <row r="148" spans="1:63" x14ac:dyDescent="0.25">
      <c r="A148" s="6" t="s">
        <v>121</v>
      </c>
      <c r="B148" s="15"/>
      <c r="C148" s="16">
        <f>B148*60</f>
        <v>0</v>
      </c>
      <c r="D148" s="15"/>
      <c r="E148" s="16">
        <f>D148*60</f>
        <v>0</v>
      </c>
      <c r="F148" s="15"/>
      <c r="G148" s="16">
        <f>F148*60</f>
        <v>0</v>
      </c>
      <c r="H148" s="15"/>
      <c r="I148" s="16">
        <f>H148*60</f>
        <v>0</v>
      </c>
      <c r="J148" s="15"/>
      <c r="K148" s="16">
        <f>J148*60</f>
        <v>0</v>
      </c>
      <c r="L148" s="15"/>
      <c r="M148" s="16">
        <f>L148*60</f>
        <v>0</v>
      </c>
      <c r="N148" s="15"/>
      <c r="O148" s="16">
        <f>N148*60</f>
        <v>0</v>
      </c>
      <c r="P148" s="15"/>
      <c r="Q148" s="16">
        <f>P148*60</f>
        <v>0</v>
      </c>
      <c r="R148" s="15"/>
      <c r="S148" s="16">
        <f>R148*60</f>
        <v>0</v>
      </c>
      <c r="T148" s="15"/>
      <c r="U148" s="16">
        <f>T148*60</f>
        <v>0</v>
      </c>
      <c r="V148" s="15"/>
      <c r="W148" s="16">
        <f>V148*60</f>
        <v>0</v>
      </c>
      <c r="X148" s="15"/>
      <c r="Y148" s="16">
        <f>X148*60</f>
        <v>0</v>
      </c>
      <c r="Z148" s="15"/>
      <c r="AA148" s="16">
        <f>Z148*60</f>
        <v>0</v>
      </c>
      <c r="AB148" s="15"/>
      <c r="AC148" s="16">
        <f>AB148*60</f>
        <v>0</v>
      </c>
      <c r="AD148" s="15"/>
      <c r="AE148" s="16">
        <f>AD148*60</f>
        <v>0</v>
      </c>
      <c r="AF148" s="15"/>
      <c r="AG148" s="16">
        <f>AF148*60</f>
        <v>0</v>
      </c>
      <c r="AH148" s="15"/>
      <c r="AI148" s="16">
        <f>AH148*60</f>
        <v>0</v>
      </c>
      <c r="AJ148" s="15"/>
      <c r="AK148" s="16">
        <f>AJ148*60</f>
        <v>0</v>
      </c>
      <c r="AL148" s="15"/>
      <c r="AM148" s="16">
        <f>AL148*60</f>
        <v>0</v>
      </c>
      <c r="AN148" s="15"/>
      <c r="AO148" s="16">
        <f>AN148*60</f>
        <v>0</v>
      </c>
      <c r="AP148" s="15"/>
      <c r="AQ148" s="16">
        <f>AP148*60</f>
        <v>0</v>
      </c>
      <c r="AR148" s="15"/>
      <c r="AS148" s="16">
        <f>AR148*60</f>
        <v>0</v>
      </c>
      <c r="AT148" s="15"/>
      <c r="AU148" s="16">
        <f>AT148*60</f>
        <v>0</v>
      </c>
      <c r="AV148" s="15"/>
      <c r="AW148" s="16">
        <f>AV148*60</f>
        <v>0</v>
      </c>
      <c r="AX148" s="15"/>
      <c r="AY148" s="16">
        <f>AX148*60</f>
        <v>0</v>
      </c>
      <c r="AZ148" s="15"/>
      <c r="BA148" s="16">
        <f>AZ148*60</f>
        <v>0</v>
      </c>
      <c r="BB148" s="15"/>
      <c r="BC148" s="16">
        <f>BB148*60</f>
        <v>0</v>
      </c>
      <c r="BD148" s="15"/>
      <c r="BE148" s="16">
        <f>BD148*60</f>
        <v>0</v>
      </c>
      <c r="BF148" s="15"/>
      <c r="BG148" s="16">
        <f>BF148*60</f>
        <v>0</v>
      </c>
      <c r="BH148" s="15"/>
      <c r="BI148" s="16">
        <f>BH148*60</f>
        <v>0</v>
      </c>
      <c r="BJ148" s="15"/>
      <c r="BK148" s="16"/>
    </row>
    <row r="149" spans="1:63" x14ac:dyDescent="0.25">
      <c r="A149" s="9" t="s">
        <v>122</v>
      </c>
      <c r="B149" s="15"/>
      <c r="C149" s="16">
        <f>B149*100</f>
        <v>0</v>
      </c>
      <c r="D149" s="15"/>
      <c r="E149" s="16">
        <f>D149*100</f>
        <v>0</v>
      </c>
      <c r="F149" s="15"/>
      <c r="G149" s="16">
        <f>F149*100</f>
        <v>0</v>
      </c>
      <c r="H149" s="15"/>
      <c r="I149" s="16">
        <f>H149*100</f>
        <v>0</v>
      </c>
      <c r="J149" s="15"/>
      <c r="K149" s="16">
        <f>J149*100</f>
        <v>0</v>
      </c>
      <c r="L149" s="15"/>
      <c r="M149" s="16">
        <f>L149*100</f>
        <v>0</v>
      </c>
      <c r="N149" s="15"/>
      <c r="O149" s="16">
        <f>N149*100</f>
        <v>0</v>
      </c>
      <c r="P149" s="15"/>
      <c r="Q149" s="16">
        <f>P149*100</f>
        <v>0</v>
      </c>
      <c r="R149" s="15"/>
      <c r="S149" s="16">
        <f>R149*100</f>
        <v>0</v>
      </c>
      <c r="T149" s="15"/>
      <c r="U149" s="16">
        <f>T149*100</f>
        <v>0</v>
      </c>
      <c r="V149" s="15"/>
      <c r="W149" s="16">
        <f>V149*100</f>
        <v>0</v>
      </c>
      <c r="X149" s="15"/>
      <c r="Y149" s="16">
        <f>X149*100</f>
        <v>0</v>
      </c>
      <c r="Z149" s="15"/>
      <c r="AA149" s="16">
        <f>Z149*100</f>
        <v>0</v>
      </c>
      <c r="AB149" s="15"/>
      <c r="AC149" s="16">
        <f>AB149*100</f>
        <v>0</v>
      </c>
      <c r="AD149" s="15"/>
      <c r="AE149" s="16">
        <f>AD149*100</f>
        <v>0</v>
      </c>
      <c r="AF149" s="15"/>
      <c r="AG149" s="16">
        <f>AF149*100</f>
        <v>0</v>
      </c>
      <c r="AH149" s="15"/>
      <c r="AI149" s="16">
        <f>AH149*100</f>
        <v>0</v>
      </c>
      <c r="AJ149" s="15"/>
      <c r="AK149" s="16">
        <f>AJ149*100</f>
        <v>0</v>
      </c>
      <c r="AL149" s="15"/>
      <c r="AM149" s="16">
        <f>AL149*100</f>
        <v>0</v>
      </c>
      <c r="AN149" s="15"/>
      <c r="AO149" s="16">
        <f>AN149*100</f>
        <v>0</v>
      </c>
      <c r="AP149" s="15"/>
      <c r="AQ149" s="16">
        <f>AP149*100</f>
        <v>0</v>
      </c>
      <c r="AR149" s="15"/>
      <c r="AS149" s="16">
        <f>AR149*100</f>
        <v>0</v>
      </c>
      <c r="AT149" s="15"/>
      <c r="AU149" s="16">
        <f>AT149*100</f>
        <v>0</v>
      </c>
      <c r="AV149" s="15"/>
      <c r="AW149" s="16">
        <f>AV149*100</f>
        <v>0</v>
      </c>
      <c r="AX149" s="15"/>
      <c r="AY149" s="16">
        <f>AX149*100</f>
        <v>0</v>
      </c>
      <c r="AZ149" s="15"/>
      <c r="BA149" s="16">
        <f>AZ149*100</f>
        <v>0</v>
      </c>
      <c r="BB149" s="15"/>
      <c r="BC149" s="16">
        <f>BB149*100</f>
        <v>0</v>
      </c>
      <c r="BD149" s="15"/>
      <c r="BE149" s="16">
        <f>BD149*100</f>
        <v>0</v>
      </c>
      <c r="BF149" s="15"/>
      <c r="BG149" s="16">
        <f>BF149*100</f>
        <v>0</v>
      </c>
      <c r="BH149" s="15"/>
      <c r="BI149" s="16">
        <f>BH149*100</f>
        <v>0</v>
      </c>
      <c r="BJ149" s="15"/>
      <c r="BK149" s="16"/>
    </row>
    <row r="150" spans="1:63" x14ac:dyDescent="0.25">
      <c r="A150" s="9" t="s">
        <v>123</v>
      </c>
      <c r="B150" s="15"/>
      <c r="C150" s="16">
        <f>B150*150</f>
        <v>0</v>
      </c>
      <c r="D150" s="15"/>
      <c r="E150" s="16">
        <f>D150*150</f>
        <v>0</v>
      </c>
      <c r="F150" s="15"/>
      <c r="G150" s="16">
        <f>F150*150</f>
        <v>0</v>
      </c>
      <c r="H150" s="15"/>
      <c r="I150" s="16">
        <f>H150*150</f>
        <v>0</v>
      </c>
      <c r="J150" s="15"/>
      <c r="K150" s="16">
        <f>J150*150</f>
        <v>0</v>
      </c>
      <c r="L150" s="15"/>
      <c r="M150" s="16">
        <f>L150*150</f>
        <v>0</v>
      </c>
      <c r="N150" s="15"/>
      <c r="O150" s="16">
        <f>N150*150</f>
        <v>0</v>
      </c>
      <c r="P150" s="15"/>
      <c r="Q150" s="16">
        <f>P150*150</f>
        <v>0</v>
      </c>
      <c r="R150" s="15"/>
      <c r="S150" s="16">
        <f>R150*150</f>
        <v>0</v>
      </c>
      <c r="T150" s="15"/>
      <c r="U150" s="16">
        <f>T150*150</f>
        <v>0</v>
      </c>
      <c r="V150" s="15"/>
      <c r="W150" s="16">
        <f>V150*150</f>
        <v>0</v>
      </c>
      <c r="X150" s="15"/>
      <c r="Y150" s="16">
        <f>X150*150</f>
        <v>0</v>
      </c>
      <c r="Z150" s="15"/>
      <c r="AA150" s="16">
        <f>Z150*150</f>
        <v>0</v>
      </c>
      <c r="AB150" s="15"/>
      <c r="AC150" s="16">
        <f>AB150*150</f>
        <v>0</v>
      </c>
      <c r="AD150" s="15"/>
      <c r="AE150" s="16">
        <f>AD150*150</f>
        <v>0</v>
      </c>
      <c r="AF150" s="15"/>
      <c r="AG150" s="16">
        <f>AF150*150</f>
        <v>0</v>
      </c>
      <c r="AH150" s="15"/>
      <c r="AI150" s="16">
        <f>AH150*150</f>
        <v>0</v>
      </c>
      <c r="AJ150" s="15"/>
      <c r="AK150" s="16">
        <f>AJ150*150</f>
        <v>0</v>
      </c>
      <c r="AL150" s="15"/>
      <c r="AM150" s="16">
        <f>AL150*150</f>
        <v>0</v>
      </c>
      <c r="AN150" s="15"/>
      <c r="AO150" s="16">
        <f>AN150*150</f>
        <v>0</v>
      </c>
      <c r="AP150" s="15"/>
      <c r="AQ150" s="16">
        <f>AP150*150</f>
        <v>0</v>
      </c>
      <c r="AR150" s="15"/>
      <c r="AS150" s="16">
        <f>AR150*150</f>
        <v>0</v>
      </c>
      <c r="AT150" s="15"/>
      <c r="AU150" s="16">
        <f>AT150*150</f>
        <v>0</v>
      </c>
      <c r="AV150" s="15"/>
      <c r="AW150" s="16">
        <f>AV150*150</f>
        <v>0</v>
      </c>
      <c r="AX150" s="15"/>
      <c r="AY150" s="16">
        <f>AX150*150</f>
        <v>0</v>
      </c>
      <c r="AZ150" s="15"/>
      <c r="BA150" s="16">
        <f>AZ150*150</f>
        <v>0</v>
      </c>
      <c r="BB150" s="15"/>
      <c r="BC150" s="16">
        <f>BB150*150</f>
        <v>0</v>
      </c>
      <c r="BD150" s="15"/>
      <c r="BE150" s="16">
        <f>BD150*150</f>
        <v>0</v>
      </c>
      <c r="BF150" s="15"/>
      <c r="BG150" s="16">
        <f>BF150*150</f>
        <v>0</v>
      </c>
      <c r="BH150" s="15"/>
      <c r="BI150" s="16">
        <f>BH150*150</f>
        <v>0</v>
      </c>
      <c r="BJ150" s="15"/>
      <c r="BK150" s="16"/>
    </row>
    <row r="151" spans="1:63" x14ac:dyDescent="0.25">
      <c r="A151" s="6" t="s">
        <v>124</v>
      </c>
      <c r="B151" s="15"/>
      <c r="C151" s="16">
        <f>B151*35</f>
        <v>0</v>
      </c>
      <c r="D151" s="15"/>
      <c r="E151" s="16">
        <f>D151*35</f>
        <v>0</v>
      </c>
      <c r="F151" s="15"/>
      <c r="G151" s="16">
        <f>F151*35</f>
        <v>0</v>
      </c>
      <c r="H151" s="15"/>
      <c r="I151" s="16">
        <f>H151*35</f>
        <v>0</v>
      </c>
      <c r="J151" s="15"/>
      <c r="K151" s="16">
        <f>J151*35</f>
        <v>0</v>
      </c>
      <c r="L151" s="15"/>
      <c r="M151" s="16">
        <f>L151*35</f>
        <v>0</v>
      </c>
      <c r="N151" s="15"/>
      <c r="O151" s="16">
        <f>N151*35</f>
        <v>0</v>
      </c>
      <c r="P151" s="15"/>
      <c r="Q151" s="16">
        <f>P151*35</f>
        <v>0</v>
      </c>
      <c r="R151" s="15"/>
      <c r="S151" s="16">
        <f>R151*35</f>
        <v>0</v>
      </c>
      <c r="T151" s="15"/>
      <c r="U151" s="16">
        <f>T151*35</f>
        <v>0</v>
      </c>
      <c r="V151" s="15"/>
      <c r="W151" s="16">
        <f>V151*35</f>
        <v>0</v>
      </c>
      <c r="X151" s="15"/>
      <c r="Y151" s="16">
        <f>X151*35</f>
        <v>0</v>
      </c>
      <c r="Z151" s="15">
        <v>2</v>
      </c>
      <c r="AA151" s="16">
        <f>Z151*35</f>
        <v>70</v>
      </c>
      <c r="AB151" s="15">
        <v>2</v>
      </c>
      <c r="AC151" s="16">
        <f>AB151*35</f>
        <v>70</v>
      </c>
      <c r="AD151" s="15"/>
      <c r="AE151" s="16">
        <f>AD151*35</f>
        <v>0</v>
      </c>
      <c r="AF151" s="15"/>
      <c r="AG151" s="16">
        <f>AF151*35</f>
        <v>0</v>
      </c>
      <c r="AH151" s="15"/>
      <c r="AI151" s="16">
        <f>AH151*35</f>
        <v>0</v>
      </c>
      <c r="AJ151" s="15"/>
      <c r="AK151" s="16">
        <f>AJ151*35</f>
        <v>0</v>
      </c>
      <c r="AL151" s="15">
        <v>2</v>
      </c>
      <c r="AM151" s="16">
        <f>AL151*35</f>
        <v>70</v>
      </c>
      <c r="AN151" s="15"/>
      <c r="AO151" s="16">
        <f>AN151*35</f>
        <v>0</v>
      </c>
      <c r="AP151" s="15"/>
      <c r="AQ151" s="16">
        <f>AP151*35</f>
        <v>0</v>
      </c>
      <c r="AR151" s="15"/>
      <c r="AS151" s="16">
        <f>AR151*35</f>
        <v>0</v>
      </c>
      <c r="AT151" s="15"/>
      <c r="AU151" s="16">
        <f>AT151*35</f>
        <v>0</v>
      </c>
      <c r="AV151" s="15"/>
      <c r="AW151" s="16">
        <f>AV151*35</f>
        <v>0</v>
      </c>
      <c r="AX151" s="15"/>
      <c r="AY151" s="16">
        <f>AX151*35</f>
        <v>0</v>
      </c>
      <c r="AZ151" s="15"/>
      <c r="BA151" s="16">
        <f>AZ151*35</f>
        <v>0</v>
      </c>
      <c r="BB151" s="15"/>
      <c r="BC151" s="16">
        <f>BB151*35</f>
        <v>0</v>
      </c>
      <c r="BD151" s="15"/>
      <c r="BE151" s="16">
        <f>BD151*35</f>
        <v>0</v>
      </c>
      <c r="BF151" s="15"/>
      <c r="BG151" s="16">
        <f>BF151*35</f>
        <v>0</v>
      </c>
      <c r="BH151" s="15"/>
      <c r="BI151" s="16">
        <f>BH151*35</f>
        <v>0</v>
      </c>
      <c r="BJ151" s="15"/>
      <c r="BK151" s="16"/>
    </row>
    <row r="152" spans="1:63" x14ac:dyDescent="0.25">
      <c r="A152" s="9" t="s">
        <v>125</v>
      </c>
      <c r="B152" s="15"/>
      <c r="C152" s="16">
        <f>B152*35</f>
        <v>0</v>
      </c>
      <c r="D152" s="15"/>
      <c r="E152" s="16">
        <f>D152*35</f>
        <v>0</v>
      </c>
      <c r="F152" s="15"/>
      <c r="G152" s="16">
        <f>F152*35</f>
        <v>0</v>
      </c>
      <c r="H152" s="15"/>
      <c r="I152" s="16">
        <f>H152*35</f>
        <v>0</v>
      </c>
      <c r="J152" s="15">
        <v>1</v>
      </c>
      <c r="K152" s="16">
        <f>J152*35</f>
        <v>35</v>
      </c>
      <c r="L152" s="15"/>
      <c r="M152" s="16">
        <f>L152*35</f>
        <v>0</v>
      </c>
      <c r="N152" s="15"/>
      <c r="O152" s="16">
        <f>N152*35</f>
        <v>0</v>
      </c>
      <c r="P152" s="15"/>
      <c r="Q152" s="16">
        <f>P152*35</f>
        <v>0</v>
      </c>
      <c r="R152" s="15"/>
      <c r="S152" s="16">
        <f>R152*35</f>
        <v>0</v>
      </c>
      <c r="T152" s="15"/>
      <c r="U152" s="16">
        <f>T152*35</f>
        <v>0</v>
      </c>
      <c r="V152" s="15">
        <v>1</v>
      </c>
      <c r="W152" s="16">
        <f>V152*35</f>
        <v>35</v>
      </c>
      <c r="X152" s="15">
        <v>2</v>
      </c>
      <c r="Y152" s="16">
        <f>X152*35</f>
        <v>70</v>
      </c>
      <c r="Z152" s="15">
        <v>5</v>
      </c>
      <c r="AA152" s="16">
        <f>Z152*35</f>
        <v>175</v>
      </c>
      <c r="AB152" s="15">
        <v>1</v>
      </c>
      <c r="AC152" s="16">
        <f>AB152*35</f>
        <v>35</v>
      </c>
      <c r="AD152" s="15"/>
      <c r="AE152" s="16">
        <f>AD152*35</f>
        <v>0</v>
      </c>
      <c r="AF152" s="15">
        <v>4</v>
      </c>
      <c r="AG152" s="16">
        <f>AF152*35</f>
        <v>140</v>
      </c>
      <c r="AH152" s="15"/>
      <c r="AI152" s="16">
        <f>AH152*35</f>
        <v>0</v>
      </c>
      <c r="AJ152" s="15"/>
      <c r="AK152" s="16">
        <f>AJ152*35</f>
        <v>0</v>
      </c>
      <c r="AL152" s="15"/>
      <c r="AM152" s="16">
        <f>AL152*35</f>
        <v>0</v>
      </c>
      <c r="AN152" s="15"/>
      <c r="AO152" s="16">
        <f>AN152*35</f>
        <v>0</v>
      </c>
      <c r="AP152" s="15"/>
      <c r="AQ152" s="16">
        <f>AP152*35</f>
        <v>0</v>
      </c>
      <c r="AR152" s="15"/>
      <c r="AS152" s="16">
        <f>AR152*35</f>
        <v>0</v>
      </c>
      <c r="AT152" s="15"/>
      <c r="AU152" s="16">
        <f>AT152*35</f>
        <v>0</v>
      </c>
      <c r="AV152" s="15"/>
      <c r="AW152" s="16">
        <f>AV152*35</f>
        <v>0</v>
      </c>
      <c r="AX152" s="15"/>
      <c r="AY152" s="16">
        <f>AX152*35</f>
        <v>0</v>
      </c>
      <c r="AZ152" s="15"/>
      <c r="BA152" s="16">
        <f>AZ152*35</f>
        <v>0</v>
      </c>
      <c r="BB152" s="15"/>
      <c r="BC152" s="16">
        <f>BB152*35</f>
        <v>0</v>
      </c>
      <c r="BD152" s="15"/>
      <c r="BE152" s="16">
        <f>BD152*35</f>
        <v>0</v>
      </c>
      <c r="BF152" s="15"/>
      <c r="BG152" s="16">
        <f>BF152*35</f>
        <v>0</v>
      </c>
      <c r="BH152" s="15"/>
      <c r="BI152" s="16">
        <f>BH152*35</f>
        <v>0</v>
      </c>
      <c r="BJ152" s="15"/>
      <c r="BK152" s="16"/>
    </row>
    <row r="153" spans="1:63" x14ac:dyDescent="0.25">
      <c r="A153" s="6" t="s">
        <v>126</v>
      </c>
      <c r="B153" s="15"/>
      <c r="C153" s="16">
        <f>B153*75</f>
        <v>0</v>
      </c>
      <c r="D153" s="15"/>
      <c r="E153" s="16">
        <f>D153*75</f>
        <v>0</v>
      </c>
      <c r="F153" s="15"/>
      <c r="G153" s="16">
        <f>F153*75</f>
        <v>0</v>
      </c>
      <c r="H153" s="15"/>
      <c r="I153" s="16">
        <f>H153*75</f>
        <v>0</v>
      </c>
      <c r="J153" s="15"/>
      <c r="K153" s="16">
        <f>J153*75</f>
        <v>0</v>
      </c>
      <c r="L153" s="15"/>
      <c r="M153" s="16">
        <f>L153*75</f>
        <v>0</v>
      </c>
      <c r="N153" s="15"/>
      <c r="O153" s="16">
        <f>N153*75</f>
        <v>0</v>
      </c>
      <c r="P153" s="15"/>
      <c r="Q153" s="16">
        <f>P153*75</f>
        <v>0</v>
      </c>
      <c r="R153" s="15"/>
      <c r="S153" s="16">
        <f>R153*75</f>
        <v>0</v>
      </c>
      <c r="T153" s="15"/>
      <c r="U153" s="16">
        <f>T153*75</f>
        <v>0</v>
      </c>
      <c r="V153" s="15"/>
      <c r="W153" s="16">
        <f>V153*75</f>
        <v>0</v>
      </c>
      <c r="X153" s="15"/>
      <c r="Y153" s="16">
        <f>X153*75</f>
        <v>0</v>
      </c>
      <c r="Z153" s="15"/>
      <c r="AA153" s="16">
        <f>Z153*75</f>
        <v>0</v>
      </c>
      <c r="AB153" s="15"/>
      <c r="AC153" s="16">
        <f>AB153*75</f>
        <v>0</v>
      </c>
      <c r="AD153" s="15"/>
      <c r="AE153" s="16">
        <f>AD153*75</f>
        <v>0</v>
      </c>
      <c r="AF153" s="15"/>
      <c r="AG153" s="16">
        <f>AF153*75</f>
        <v>0</v>
      </c>
      <c r="AH153" s="15"/>
      <c r="AI153" s="16">
        <f>AH153*75</f>
        <v>0</v>
      </c>
      <c r="AJ153" s="15"/>
      <c r="AK153" s="16">
        <f>AJ153*75</f>
        <v>0</v>
      </c>
      <c r="AL153" s="15"/>
      <c r="AM153" s="16">
        <f>AL153*75</f>
        <v>0</v>
      </c>
      <c r="AN153" s="15"/>
      <c r="AO153" s="16">
        <f>AN153*75</f>
        <v>0</v>
      </c>
      <c r="AP153" s="15"/>
      <c r="AQ153" s="16">
        <f>AP153*75</f>
        <v>0</v>
      </c>
      <c r="AR153" s="15"/>
      <c r="AS153" s="16">
        <f>AR153*75</f>
        <v>0</v>
      </c>
      <c r="AT153" s="15"/>
      <c r="AU153" s="16">
        <f>AT153*75</f>
        <v>0</v>
      </c>
      <c r="AV153" s="15"/>
      <c r="AW153" s="16">
        <f>AV153*75</f>
        <v>0</v>
      </c>
      <c r="AX153" s="15"/>
      <c r="AY153" s="16">
        <f>AX153*75</f>
        <v>0</v>
      </c>
      <c r="AZ153" s="15"/>
      <c r="BA153" s="16">
        <f>AZ153*75</f>
        <v>0</v>
      </c>
      <c r="BB153" s="15"/>
      <c r="BC153" s="16">
        <f>BB153*75</f>
        <v>0</v>
      </c>
      <c r="BD153" s="15"/>
      <c r="BE153" s="16">
        <f>BD153*75</f>
        <v>0</v>
      </c>
      <c r="BF153" s="15"/>
      <c r="BG153" s="16">
        <f>BF153*75</f>
        <v>0</v>
      </c>
      <c r="BH153" s="15"/>
      <c r="BI153" s="16">
        <f>BH153*75</f>
        <v>0</v>
      </c>
      <c r="BJ153" s="15"/>
      <c r="BK153" s="16"/>
    </row>
    <row r="154" spans="1:63" x14ac:dyDescent="0.25">
      <c r="A154" s="9" t="s">
        <v>127</v>
      </c>
      <c r="B154" s="15">
        <v>2</v>
      </c>
      <c r="C154" s="16">
        <f>B154*75</f>
        <v>150</v>
      </c>
      <c r="D154" s="15"/>
      <c r="E154" s="16">
        <f>D154*75</f>
        <v>0</v>
      </c>
      <c r="F154" s="15">
        <v>2</v>
      </c>
      <c r="G154" s="16">
        <f>F154*75</f>
        <v>150</v>
      </c>
      <c r="H154" s="15"/>
      <c r="I154" s="16">
        <f>H154*75</f>
        <v>0</v>
      </c>
      <c r="J154" s="15"/>
      <c r="K154" s="16">
        <f>J154*75</f>
        <v>0</v>
      </c>
      <c r="L154" s="15"/>
      <c r="M154" s="16">
        <f>L154*75</f>
        <v>0</v>
      </c>
      <c r="N154" s="15"/>
      <c r="O154" s="16">
        <f>N154*75</f>
        <v>0</v>
      </c>
      <c r="P154" s="15">
        <v>1</v>
      </c>
      <c r="Q154" s="16">
        <f>P154*75</f>
        <v>75</v>
      </c>
      <c r="R154" s="15"/>
      <c r="S154" s="16">
        <f>R154*75</f>
        <v>0</v>
      </c>
      <c r="T154" s="15"/>
      <c r="U154" s="16">
        <f>T154*75</f>
        <v>0</v>
      </c>
      <c r="V154" s="15">
        <v>1</v>
      </c>
      <c r="W154" s="16">
        <f>V154*75</f>
        <v>75</v>
      </c>
      <c r="X154" s="15"/>
      <c r="Y154" s="16">
        <f>X154*75</f>
        <v>0</v>
      </c>
      <c r="Z154" s="15"/>
      <c r="AA154" s="16">
        <f>Z154*75</f>
        <v>0</v>
      </c>
      <c r="AB154" s="15"/>
      <c r="AC154" s="16">
        <f>AB154*75</f>
        <v>0</v>
      </c>
      <c r="AD154" s="15"/>
      <c r="AE154" s="16">
        <f>AD154*75</f>
        <v>0</v>
      </c>
      <c r="AF154" s="15"/>
      <c r="AG154" s="16">
        <f>AF154*75</f>
        <v>0</v>
      </c>
      <c r="AH154" s="15"/>
      <c r="AI154" s="16">
        <f>AH154*75</f>
        <v>0</v>
      </c>
      <c r="AJ154" s="15">
        <v>1</v>
      </c>
      <c r="AK154" s="16">
        <f>AJ154*75</f>
        <v>75</v>
      </c>
      <c r="AL154" s="15"/>
      <c r="AM154" s="16">
        <f>AL154*75</f>
        <v>0</v>
      </c>
      <c r="AN154" s="15"/>
      <c r="AO154" s="16">
        <f>AN154*75</f>
        <v>0</v>
      </c>
      <c r="AP154" s="15"/>
      <c r="AQ154" s="16">
        <f>AP154*75</f>
        <v>0</v>
      </c>
      <c r="AR154" s="15"/>
      <c r="AS154" s="16">
        <f>AR154*75</f>
        <v>0</v>
      </c>
      <c r="AT154" s="15"/>
      <c r="AU154" s="16">
        <f>AT154*75</f>
        <v>0</v>
      </c>
      <c r="AV154" s="15"/>
      <c r="AW154" s="16">
        <f>AV154*75</f>
        <v>0</v>
      </c>
      <c r="AX154" s="15"/>
      <c r="AY154" s="16">
        <f>AX154*75</f>
        <v>0</v>
      </c>
      <c r="AZ154" s="15"/>
      <c r="BA154" s="16">
        <f>AZ154*75</f>
        <v>0</v>
      </c>
      <c r="BB154" s="15"/>
      <c r="BC154" s="16">
        <f>BB154*75</f>
        <v>0</v>
      </c>
      <c r="BD154" s="15"/>
      <c r="BE154" s="16">
        <f>BD154*75</f>
        <v>0</v>
      </c>
      <c r="BF154" s="15"/>
      <c r="BG154" s="16">
        <f>BF154*75</f>
        <v>0</v>
      </c>
      <c r="BH154" s="15"/>
      <c r="BI154" s="16">
        <f>BH154*75</f>
        <v>0</v>
      </c>
      <c r="BJ154" s="15"/>
      <c r="BK154" s="16"/>
    </row>
    <row r="155" spans="1:63" x14ac:dyDescent="0.25">
      <c r="A155" s="6" t="s">
        <v>128</v>
      </c>
      <c r="B155" s="15"/>
      <c r="C155" s="16">
        <f>B155*35</f>
        <v>0</v>
      </c>
      <c r="D155" s="15"/>
      <c r="E155" s="16">
        <f>D155*35</f>
        <v>0</v>
      </c>
      <c r="F155" s="15"/>
      <c r="G155" s="16">
        <f>F155*35</f>
        <v>0</v>
      </c>
      <c r="H155" s="15"/>
      <c r="I155" s="16">
        <f>H155*35</f>
        <v>0</v>
      </c>
      <c r="J155" s="15">
        <v>4</v>
      </c>
      <c r="K155" s="16">
        <f>J155*35</f>
        <v>140</v>
      </c>
      <c r="L155" s="15">
        <v>1</v>
      </c>
      <c r="M155" s="16">
        <f>L155*35</f>
        <v>35</v>
      </c>
      <c r="N155" s="15">
        <v>1</v>
      </c>
      <c r="O155" s="16">
        <f>N155*35</f>
        <v>35</v>
      </c>
      <c r="P155" s="15"/>
      <c r="Q155" s="16">
        <f>P155*35</f>
        <v>0</v>
      </c>
      <c r="R155" s="15"/>
      <c r="S155" s="16">
        <f>R155*35</f>
        <v>0</v>
      </c>
      <c r="T155" s="15"/>
      <c r="U155" s="16">
        <f>T155*35</f>
        <v>0</v>
      </c>
      <c r="V155" s="15">
        <v>2</v>
      </c>
      <c r="W155" s="16">
        <f>V155*35</f>
        <v>70</v>
      </c>
      <c r="X155" s="15">
        <v>2</v>
      </c>
      <c r="Y155" s="16">
        <f>X155*35</f>
        <v>70</v>
      </c>
      <c r="Z155" s="15">
        <v>2</v>
      </c>
      <c r="AA155" s="16">
        <f>Z155*35</f>
        <v>70</v>
      </c>
      <c r="AB155" s="15"/>
      <c r="AC155" s="16">
        <f>AB155*35</f>
        <v>0</v>
      </c>
      <c r="AD155" s="15">
        <v>3</v>
      </c>
      <c r="AE155" s="16">
        <f>AD155*35</f>
        <v>105</v>
      </c>
      <c r="AF155" s="15"/>
      <c r="AG155" s="16">
        <f>AF155*35</f>
        <v>0</v>
      </c>
      <c r="AH155" s="15">
        <v>1</v>
      </c>
      <c r="AI155" s="16">
        <f>AH155*35</f>
        <v>35</v>
      </c>
      <c r="AJ155" s="15">
        <v>1</v>
      </c>
      <c r="AK155" s="16">
        <f>AJ155*35</f>
        <v>35</v>
      </c>
      <c r="AL155" s="15">
        <v>2</v>
      </c>
      <c r="AM155" s="16">
        <f>AL155*35</f>
        <v>70</v>
      </c>
      <c r="AN155" s="15"/>
      <c r="AO155" s="16">
        <f>AN155*35</f>
        <v>0</v>
      </c>
      <c r="AP155" s="15"/>
      <c r="AQ155" s="16">
        <f>AP155*35</f>
        <v>0</v>
      </c>
      <c r="AR155" s="15"/>
      <c r="AS155" s="16">
        <f>AR155*35</f>
        <v>0</v>
      </c>
      <c r="AT155" s="15"/>
      <c r="AU155" s="16">
        <f>AT155*35</f>
        <v>0</v>
      </c>
      <c r="AV155" s="15"/>
      <c r="AW155" s="16">
        <f>AV155*35</f>
        <v>0</v>
      </c>
      <c r="AX155" s="15"/>
      <c r="AY155" s="16">
        <f>AX155*35</f>
        <v>0</v>
      </c>
      <c r="AZ155" s="15"/>
      <c r="BA155" s="16">
        <f>AZ155*35</f>
        <v>0</v>
      </c>
      <c r="BB155" s="15"/>
      <c r="BC155" s="16">
        <f>BB155*35</f>
        <v>0</v>
      </c>
      <c r="BD155" s="15"/>
      <c r="BE155" s="16">
        <f>BD155*35</f>
        <v>0</v>
      </c>
      <c r="BF155" s="15"/>
      <c r="BG155" s="16">
        <f>BF155*35</f>
        <v>0</v>
      </c>
      <c r="BH155" s="15"/>
      <c r="BI155" s="16">
        <f>BH155*35</f>
        <v>0</v>
      </c>
      <c r="BJ155" s="15"/>
      <c r="BK155" s="16"/>
    </row>
    <row r="156" spans="1:63" x14ac:dyDescent="0.25">
      <c r="A156" s="6" t="s">
        <v>129</v>
      </c>
      <c r="B156" s="15"/>
      <c r="C156" s="16">
        <f>B156*60</f>
        <v>0</v>
      </c>
      <c r="D156" s="15"/>
      <c r="E156" s="16">
        <f>D156*60</f>
        <v>0</v>
      </c>
      <c r="F156" s="15"/>
      <c r="G156" s="16">
        <f>F156*60</f>
        <v>0</v>
      </c>
      <c r="H156" s="15"/>
      <c r="I156" s="16">
        <f>H156*60</f>
        <v>0</v>
      </c>
      <c r="J156" s="15"/>
      <c r="K156" s="16">
        <f>J156*60</f>
        <v>0</v>
      </c>
      <c r="L156" s="15"/>
      <c r="M156" s="16">
        <f>L156*60</f>
        <v>0</v>
      </c>
      <c r="N156" s="15"/>
      <c r="O156" s="16">
        <f>N156*60</f>
        <v>0</v>
      </c>
      <c r="P156" s="15"/>
      <c r="Q156" s="16">
        <f>P156*60</f>
        <v>0</v>
      </c>
      <c r="R156" s="15"/>
      <c r="S156" s="16">
        <f>R156*60</f>
        <v>0</v>
      </c>
      <c r="T156" s="15"/>
      <c r="U156" s="16">
        <f>T156*60</f>
        <v>0</v>
      </c>
      <c r="V156" s="15"/>
      <c r="W156" s="16">
        <f>V156*60</f>
        <v>0</v>
      </c>
      <c r="X156" s="15"/>
      <c r="Y156" s="16">
        <f>X156*60</f>
        <v>0</v>
      </c>
      <c r="Z156" s="15"/>
      <c r="AA156" s="16">
        <f>Z156*60</f>
        <v>0</v>
      </c>
      <c r="AB156" s="15"/>
      <c r="AC156" s="16">
        <f>AB156*60</f>
        <v>0</v>
      </c>
      <c r="AD156" s="15"/>
      <c r="AE156" s="16">
        <f>AD156*60</f>
        <v>0</v>
      </c>
      <c r="AF156" s="15"/>
      <c r="AG156" s="16">
        <f>AF156*60</f>
        <v>0</v>
      </c>
      <c r="AH156" s="15"/>
      <c r="AI156" s="16">
        <f>AH156*60</f>
        <v>0</v>
      </c>
      <c r="AJ156" s="15"/>
      <c r="AK156" s="16">
        <f>AJ156*60</f>
        <v>0</v>
      </c>
      <c r="AL156" s="15"/>
      <c r="AM156" s="16">
        <f>AL156*60</f>
        <v>0</v>
      </c>
      <c r="AN156" s="15"/>
      <c r="AO156" s="16">
        <f>AN156*60</f>
        <v>0</v>
      </c>
      <c r="AP156" s="15"/>
      <c r="AQ156" s="16">
        <f>AP156*60</f>
        <v>0</v>
      </c>
      <c r="AR156" s="15"/>
      <c r="AS156" s="16">
        <f>AR156*60</f>
        <v>0</v>
      </c>
      <c r="AT156" s="15"/>
      <c r="AU156" s="16">
        <f>AT156*60</f>
        <v>0</v>
      </c>
      <c r="AV156" s="15"/>
      <c r="AW156" s="16">
        <f>AV156*60</f>
        <v>0</v>
      </c>
      <c r="AX156" s="15"/>
      <c r="AY156" s="16">
        <f>AX156*60</f>
        <v>0</v>
      </c>
      <c r="AZ156" s="15"/>
      <c r="BA156" s="16">
        <f>AZ156*60</f>
        <v>0</v>
      </c>
      <c r="BB156" s="15"/>
      <c r="BC156" s="16">
        <f>BB156*60</f>
        <v>0</v>
      </c>
      <c r="BD156" s="15"/>
      <c r="BE156" s="16">
        <f>BD156*60</f>
        <v>0</v>
      </c>
      <c r="BF156" s="15"/>
      <c r="BG156" s="16">
        <f>BF156*60</f>
        <v>0</v>
      </c>
      <c r="BH156" s="15"/>
      <c r="BI156" s="16">
        <f>BH156*60</f>
        <v>0</v>
      </c>
      <c r="BJ156" s="15"/>
      <c r="BK156" s="16"/>
    </row>
    <row r="157" spans="1:63" x14ac:dyDescent="0.25">
      <c r="A157" s="9" t="s">
        <v>130</v>
      </c>
      <c r="B157" s="15"/>
      <c r="C157" s="16"/>
      <c r="D157" s="15"/>
      <c r="E157" s="16"/>
      <c r="F157" s="15"/>
      <c r="G157" s="16"/>
      <c r="H157" s="15"/>
      <c r="I157" s="16"/>
      <c r="J157" s="15"/>
      <c r="K157" s="16"/>
      <c r="L157" s="15"/>
      <c r="M157" s="16"/>
      <c r="N157" s="15"/>
      <c r="O157" s="16"/>
      <c r="P157" s="15"/>
      <c r="Q157" s="16"/>
      <c r="R157" s="15"/>
      <c r="S157" s="16"/>
      <c r="T157" s="15"/>
      <c r="U157" s="16"/>
      <c r="V157" s="15"/>
      <c r="W157" s="16"/>
      <c r="X157" s="15"/>
      <c r="Y157" s="16"/>
      <c r="Z157" s="15"/>
      <c r="AA157" s="16"/>
      <c r="AB157" s="15"/>
      <c r="AC157" s="16"/>
      <c r="AD157" s="15"/>
      <c r="AE157" s="16"/>
      <c r="AF157" s="15"/>
      <c r="AG157" s="16"/>
      <c r="AH157" s="15"/>
      <c r="AI157" s="16"/>
      <c r="AJ157" s="15"/>
      <c r="AK157" s="16"/>
      <c r="AL157" s="15"/>
      <c r="AM157" s="16"/>
      <c r="AN157" s="15"/>
      <c r="AO157" s="16"/>
      <c r="AP157" s="15"/>
      <c r="AQ157" s="16"/>
      <c r="AR157" s="15"/>
      <c r="AS157" s="16"/>
      <c r="AT157" s="15"/>
      <c r="AU157" s="16"/>
      <c r="AV157" s="15"/>
      <c r="AW157" s="16"/>
      <c r="AX157" s="15"/>
      <c r="AY157" s="16"/>
      <c r="AZ157" s="15"/>
      <c r="BA157" s="16"/>
      <c r="BB157" s="15"/>
      <c r="BC157" s="16"/>
      <c r="BD157" s="15"/>
      <c r="BE157" s="16"/>
      <c r="BF157" s="15"/>
      <c r="BG157" s="16"/>
      <c r="BH157" s="15"/>
      <c r="BI157" s="16"/>
      <c r="BJ157" s="15"/>
      <c r="BK157" s="16"/>
    </row>
    <row r="158" spans="1:63" x14ac:dyDescent="0.25">
      <c r="A158" s="6" t="s">
        <v>131</v>
      </c>
      <c r="B158" s="15"/>
      <c r="C158" s="16">
        <f>B158*35</f>
        <v>0</v>
      </c>
      <c r="D158" s="15"/>
      <c r="E158" s="16">
        <f>D158*35</f>
        <v>0</v>
      </c>
      <c r="F158" s="15"/>
      <c r="G158" s="16">
        <f>F158*35</f>
        <v>0</v>
      </c>
      <c r="H158" s="15"/>
      <c r="I158" s="16">
        <f>H158*35</f>
        <v>0</v>
      </c>
      <c r="J158" s="15"/>
      <c r="K158" s="16">
        <f>J158*35</f>
        <v>0</v>
      </c>
      <c r="L158" s="15"/>
      <c r="M158" s="16">
        <f>L158*35</f>
        <v>0</v>
      </c>
      <c r="N158" s="15"/>
      <c r="O158" s="16">
        <f>N158*35</f>
        <v>0</v>
      </c>
      <c r="P158" s="15">
        <v>1</v>
      </c>
      <c r="Q158" s="16">
        <f>P158*35</f>
        <v>35</v>
      </c>
      <c r="R158" s="15"/>
      <c r="S158" s="16">
        <f>R158*35</f>
        <v>0</v>
      </c>
      <c r="T158" s="15"/>
      <c r="U158" s="16">
        <f>T158*35</f>
        <v>0</v>
      </c>
      <c r="V158" s="15"/>
      <c r="W158" s="16">
        <f>V158*35</f>
        <v>0</v>
      </c>
      <c r="X158" s="15"/>
      <c r="Y158" s="16">
        <f>X158*35</f>
        <v>0</v>
      </c>
      <c r="Z158" s="15"/>
      <c r="AA158" s="16">
        <f>Z158*35</f>
        <v>0</v>
      </c>
      <c r="AB158" s="15"/>
      <c r="AC158" s="16">
        <f>AB158*35</f>
        <v>0</v>
      </c>
      <c r="AD158" s="15"/>
      <c r="AE158" s="16">
        <f>AD158*35</f>
        <v>0</v>
      </c>
      <c r="AF158" s="15"/>
      <c r="AG158" s="16">
        <f>AF158*35</f>
        <v>0</v>
      </c>
      <c r="AH158" s="15"/>
      <c r="AI158" s="16">
        <f>AH158*35</f>
        <v>0</v>
      </c>
      <c r="AJ158" s="15"/>
      <c r="AK158" s="16">
        <f>AJ158*35</f>
        <v>0</v>
      </c>
      <c r="AL158" s="15"/>
      <c r="AM158" s="16">
        <f>AL158*35</f>
        <v>0</v>
      </c>
      <c r="AN158" s="15"/>
      <c r="AO158" s="16">
        <f>AN158*35</f>
        <v>0</v>
      </c>
      <c r="AP158" s="15"/>
      <c r="AQ158" s="16">
        <f>AP158*35</f>
        <v>0</v>
      </c>
      <c r="AR158" s="15"/>
      <c r="AS158" s="16">
        <f>AR158*35</f>
        <v>0</v>
      </c>
      <c r="AT158" s="15"/>
      <c r="AU158" s="16">
        <f>AT158*35</f>
        <v>0</v>
      </c>
      <c r="AV158" s="15"/>
      <c r="AW158" s="16">
        <f>AV158*35</f>
        <v>0</v>
      </c>
      <c r="AX158" s="15"/>
      <c r="AY158" s="16">
        <f>AX158*35</f>
        <v>0</v>
      </c>
      <c r="AZ158" s="15"/>
      <c r="BA158" s="16">
        <f>AZ158*35</f>
        <v>0</v>
      </c>
      <c r="BB158" s="15"/>
      <c r="BC158" s="16">
        <f>BB158*35</f>
        <v>0</v>
      </c>
      <c r="BD158" s="15"/>
      <c r="BE158" s="16">
        <f>BD158*35</f>
        <v>0</v>
      </c>
      <c r="BF158" s="15"/>
      <c r="BG158" s="16">
        <f>BF158*35</f>
        <v>0</v>
      </c>
      <c r="BH158" s="15"/>
      <c r="BI158" s="16">
        <f>BH158*35</f>
        <v>0</v>
      </c>
      <c r="BJ158" s="15"/>
      <c r="BK158" s="16"/>
    </row>
    <row r="159" spans="1:63" x14ac:dyDescent="0.25">
      <c r="A159" s="6" t="s">
        <v>132</v>
      </c>
      <c r="B159" s="15"/>
      <c r="C159" s="16">
        <f>B159*100</f>
        <v>0</v>
      </c>
      <c r="D159" s="15"/>
      <c r="E159" s="16">
        <f>D159*100</f>
        <v>0</v>
      </c>
      <c r="F159" s="15"/>
      <c r="G159" s="16">
        <f>F159*100</f>
        <v>0</v>
      </c>
      <c r="H159" s="15"/>
      <c r="I159" s="16">
        <f>H159*100</f>
        <v>0</v>
      </c>
      <c r="J159" s="15"/>
      <c r="K159" s="16">
        <f>J159*100</f>
        <v>0</v>
      </c>
      <c r="L159" s="15">
        <v>1</v>
      </c>
      <c r="M159" s="16">
        <f>L159*100</f>
        <v>100</v>
      </c>
      <c r="N159" s="15">
        <v>7</v>
      </c>
      <c r="O159" s="16">
        <f>N159*100</f>
        <v>700</v>
      </c>
      <c r="P159" s="15"/>
      <c r="Q159" s="16">
        <f>P159*100</f>
        <v>0</v>
      </c>
      <c r="R159" s="15">
        <v>2</v>
      </c>
      <c r="S159" s="16">
        <f>R159*100</f>
        <v>200</v>
      </c>
      <c r="T159" s="15"/>
      <c r="U159" s="16">
        <f>T159*100</f>
        <v>0</v>
      </c>
      <c r="V159" s="15">
        <v>3</v>
      </c>
      <c r="W159" s="16">
        <f>V159*100</f>
        <v>300</v>
      </c>
      <c r="X159" s="15">
        <v>3</v>
      </c>
      <c r="Y159" s="16">
        <f>X159*100</f>
        <v>300</v>
      </c>
      <c r="Z159" s="15">
        <v>1</v>
      </c>
      <c r="AA159" s="16">
        <f>Z159*100</f>
        <v>100</v>
      </c>
      <c r="AB159" s="15"/>
      <c r="AC159" s="16">
        <f>AB159*100</f>
        <v>0</v>
      </c>
      <c r="AD159" s="15"/>
      <c r="AE159" s="16">
        <f>AD159*100</f>
        <v>0</v>
      </c>
      <c r="AF159" s="15"/>
      <c r="AG159" s="16">
        <f>AF159*100</f>
        <v>0</v>
      </c>
      <c r="AH159" s="15"/>
      <c r="AI159" s="16">
        <f>AH159*100</f>
        <v>0</v>
      </c>
      <c r="AJ159" s="15">
        <v>8</v>
      </c>
      <c r="AK159" s="16">
        <f>AJ159*100</f>
        <v>800</v>
      </c>
      <c r="AL159" s="15">
        <v>5</v>
      </c>
      <c r="AM159" s="16">
        <f>AL159*100</f>
        <v>500</v>
      </c>
      <c r="AN159" s="15"/>
      <c r="AO159" s="16">
        <f>AN159*100</f>
        <v>0</v>
      </c>
      <c r="AP159" s="15"/>
      <c r="AQ159" s="16">
        <f>AP159*100</f>
        <v>0</v>
      </c>
      <c r="AR159" s="15"/>
      <c r="AS159" s="16">
        <f>AR159*100</f>
        <v>0</v>
      </c>
      <c r="AT159" s="15"/>
      <c r="AU159" s="16">
        <f>AT159*100</f>
        <v>0</v>
      </c>
      <c r="AV159" s="15"/>
      <c r="AW159" s="16">
        <f>AV159*100</f>
        <v>0</v>
      </c>
      <c r="AX159" s="15"/>
      <c r="AY159" s="16">
        <f>AX159*100</f>
        <v>0</v>
      </c>
      <c r="AZ159" s="15"/>
      <c r="BA159" s="16">
        <f>AZ159*100</f>
        <v>0</v>
      </c>
      <c r="BB159" s="15"/>
      <c r="BC159" s="16">
        <f>BB159*100</f>
        <v>0</v>
      </c>
      <c r="BD159" s="15"/>
      <c r="BE159" s="16">
        <f>BD159*100</f>
        <v>0</v>
      </c>
      <c r="BF159" s="15"/>
      <c r="BG159" s="16">
        <f>BF159*100</f>
        <v>0</v>
      </c>
      <c r="BH159" s="15"/>
      <c r="BI159" s="16">
        <f>BH159*100</f>
        <v>0</v>
      </c>
      <c r="BJ159" s="15"/>
      <c r="BK159" s="16"/>
    </row>
    <row r="160" spans="1:63" x14ac:dyDescent="0.25">
      <c r="A160" s="9" t="s">
        <v>133</v>
      </c>
      <c r="B160" s="15"/>
      <c r="C160" s="16">
        <f>B160*60</f>
        <v>0</v>
      </c>
      <c r="D160" s="15"/>
      <c r="E160" s="16">
        <f>D160*60</f>
        <v>0</v>
      </c>
      <c r="F160" s="15"/>
      <c r="G160" s="16">
        <f>F160*60</f>
        <v>0</v>
      </c>
      <c r="H160" s="15"/>
      <c r="I160" s="16">
        <f>H160*60</f>
        <v>0</v>
      </c>
      <c r="J160" s="15"/>
      <c r="K160" s="16">
        <f>J160*60</f>
        <v>0</v>
      </c>
      <c r="L160" s="15"/>
      <c r="M160" s="16">
        <f>L160*60</f>
        <v>0</v>
      </c>
      <c r="N160" s="15"/>
      <c r="O160" s="16">
        <f>N160*60</f>
        <v>0</v>
      </c>
      <c r="P160" s="15"/>
      <c r="Q160" s="16">
        <f>P160*60</f>
        <v>0</v>
      </c>
      <c r="R160" s="15"/>
      <c r="S160" s="16">
        <f>R160*60</f>
        <v>0</v>
      </c>
      <c r="T160" s="15"/>
      <c r="U160" s="16">
        <f>T160*60</f>
        <v>0</v>
      </c>
      <c r="V160" s="15"/>
      <c r="W160" s="16">
        <f>V160*60</f>
        <v>0</v>
      </c>
      <c r="X160" s="15"/>
      <c r="Y160" s="16">
        <f>X160*60</f>
        <v>0</v>
      </c>
      <c r="Z160" s="15"/>
      <c r="AA160" s="16">
        <f>Z160*60</f>
        <v>0</v>
      </c>
      <c r="AB160" s="15"/>
      <c r="AC160" s="16">
        <f>AB160*60</f>
        <v>0</v>
      </c>
      <c r="AD160" s="15"/>
      <c r="AE160" s="16">
        <f>AD160*60</f>
        <v>0</v>
      </c>
      <c r="AF160" s="15"/>
      <c r="AG160" s="16">
        <f>AF160*60</f>
        <v>0</v>
      </c>
      <c r="AH160" s="15"/>
      <c r="AI160" s="16">
        <f>AH160*60</f>
        <v>0</v>
      </c>
      <c r="AJ160" s="15"/>
      <c r="AK160" s="16">
        <f>AJ160*60</f>
        <v>0</v>
      </c>
      <c r="AL160" s="15"/>
      <c r="AM160" s="16">
        <f>AL160*60</f>
        <v>0</v>
      </c>
      <c r="AN160" s="15"/>
      <c r="AO160" s="16">
        <f>AN160*60</f>
        <v>0</v>
      </c>
      <c r="AP160" s="15"/>
      <c r="AQ160" s="16">
        <f>AP160*60</f>
        <v>0</v>
      </c>
      <c r="AR160" s="15"/>
      <c r="AS160" s="16">
        <f>AR160*60</f>
        <v>0</v>
      </c>
      <c r="AT160" s="15"/>
      <c r="AU160" s="16">
        <f>AT160*60</f>
        <v>0</v>
      </c>
      <c r="AV160" s="15"/>
      <c r="AW160" s="16">
        <f>AV160*60</f>
        <v>0</v>
      </c>
      <c r="AX160" s="15"/>
      <c r="AY160" s="16">
        <f>AX160*60</f>
        <v>0</v>
      </c>
      <c r="AZ160" s="15"/>
      <c r="BA160" s="16">
        <f>AZ160*60</f>
        <v>0</v>
      </c>
      <c r="BB160" s="15"/>
      <c r="BC160" s="16">
        <f>BB160*60</f>
        <v>0</v>
      </c>
      <c r="BD160" s="15"/>
      <c r="BE160" s="16">
        <f>BD160*60</f>
        <v>0</v>
      </c>
      <c r="BF160" s="15"/>
      <c r="BG160" s="16">
        <f>BF160*60</f>
        <v>0</v>
      </c>
      <c r="BH160" s="15"/>
      <c r="BI160" s="16">
        <f>BH160*60</f>
        <v>0</v>
      </c>
      <c r="BJ160" s="15"/>
      <c r="BK160" s="16"/>
    </row>
    <row r="161" spans="1:63" x14ac:dyDescent="0.25">
      <c r="A161" s="6" t="s">
        <v>134</v>
      </c>
      <c r="B161" s="15"/>
      <c r="C161" s="16">
        <f>B161*75</f>
        <v>0</v>
      </c>
      <c r="D161" s="15"/>
      <c r="E161" s="16">
        <f>D161*75</f>
        <v>0</v>
      </c>
      <c r="F161" s="15"/>
      <c r="G161" s="16">
        <f>F161*75</f>
        <v>0</v>
      </c>
      <c r="H161" s="15"/>
      <c r="I161" s="16">
        <f>H161*75</f>
        <v>0</v>
      </c>
      <c r="J161" s="15"/>
      <c r="K161" s="16">
        <f>J161*75</f>
        <v>0</v>
      </c>
      <c r="L161" s="15"/>
      <c r="M161" s="16">
        <f>L161*75</f>
        <v>0</v>
      </c>
      <c r="N161" s="15"/>
      <c r="O161" s="16">
        <f>N161*75</f>
        <v>0</v>
      </c>
      <c r="P161" s="15"/>
      <c r="Q161" s="16">
        <f>P161*75</f>
        <v>0</v>
      </c>
      <c r="R161" s="15"/>
      <c r="S161" s="16">
        <f>R161*75</f>
        <v>0</v>
      </c>
      <c r="T161" s="15"/>
      <c r="U161" s="16">
        <f>T161*75</f>
        <v>0</v>
      </c>
      <c r="V161" s="15"/>
      <c r="W161" s="16">
        <f>V161*75</f>
        <v>0</v>
      </c>
      <c r="X161" s="15"/>
      <c r="Y161" s="16">
        <f>X161*75</f>
        <v>0</v>
      </c>
      <c r="Z161" s="15"/>
      <c r="AA161" s="16">
        <f>Z161*75</f>
        <v>0</v>
      </c>
      <c r="AB161" s="15"/>
      <c r="AC161" s="16">
        <f>AB161*75</f>
        <v>0</v>
      </c>
      <c r="AD161" s="15"/>
      <c r="AE161" s="16">
        <f>AD161*75</f>
        <v>0</v>
      </c>
      <c r="AF161" s="15"/>
      <c r="AG161" s="16">
        <f>AF161*75</f>
        <v>0</v>
      </c>
      <c r="AH161" s="15"/>
      <c r="AI161" s="16">
        <f>AH161*75</f>
        <v>0</v>
      </c>
      <c r="AJ161" s="15"/>
      <c r="AK161" s="16">
        <f>AJ161*75</f>
        <v>0</v>
      </c>
      <c r="AL161" s="15"/>
      <c r="AM161" s="16">
        <f>AL161*75</f>
        <v>0</v>
      </c>
      <c r="AN161" s="15"/>
      <c r="AO161" s="16">
        <f>AN161*75</f>
        <v>0</v>
      </c>
      <c r="AP161" s="15"/>
      <c r="AQ161" s="16">
        <f>AP161*75</f>
        <v>0</v>
      </c>
      <c r="AR161" s="15"/>
      <c r="AS161" s="16">
        <f>AR161*75</f>
        <v>0</v>
      </c>
      <c r="AT161" s="15"/>
      <c r="AU161" s="16">
        <f>AT161*75</f>
        <v>0</v>
      </c>
      <c r="AV161" s="15"/>
      <c r="AW161" s="16">
        <f>AV161*75</f>
        <v>0</v>
      </c>
      <c r="AX161" s="15"/>
      <c r="AY161" s="16">
        <f>AX161*75</f>
        <v>0</v>
      </c>
      <c r="AZ161" s="15"/>
      <c r="BA161" s="16">
        <f>AZ161*75</f>
        <v>0</v>
      </c>
      <c r="BB161" s="15"/>
      <c r="BC161" s="16">
        <f>BB161*75</f>
        <v>0</v>
      </c>
      <c r="BD161" s="15"/>
      <c r="BE161" s="16">
        <f>BD161*75</f>
        <v>0</v>
      </c>
      <c r="BF161" s="15"/>
      <c r="BG161" s="16">
        <f>BF161*75</f>
        <v>0</v>
      </c>
      <c r="BH161" s="15"/>
      <c r="BI161" s="16">
        <f>BH161*75</f>
        <v>0</v>
      </c>
      <c r="BJ161" s="15"/>
      <c r="BK161" s="16"/>
    </row>
    <row r="162" spans="1:63" x14ac:dyDescent="0.25">
      <c r="A162" s="9" t="s">
        <v>135</v>
      </c>
      <c r="B162" s="15"/>
      <c r="C162" s="16">
        <f>B162*35</f>
        <v>0</v>
      </c>
      <c r="D162" s="15"/>
      <c r="E162" s="16">
        <f>D162*35</f>
        <v>0</v>
      </c>
      <c r="F162" s="15"/>
      <c r="G162" s="16">
        <f>F162*35</f>
        <v>0</v>
      </c>
      <c r="H162" s="15"/>
      <c r="I162" s="16">
        <f>H162*35</f>
        <v>0</v>
      </c>
      <c r="J162" s="15"/>
      <c r="K162" s="16">
        <f>J162*35</f>
        <v>0</v>
      </c>
      <c r="L162" s="15"/>
      <c r="M162" s="16">
        <f>L162*35</f>
        <v>0</v>
      </c>
      <c r="N162" s="15"/>
      <c r="O162" s="16">
        <f>N162*35</f>
        <v>0</v>
      </c>
      <c r="P162" s="15"/>
      <c r="Q162" s="16">
        <f>P162*35</f>
        <v>0</v>
      </c>
      <c r="R162" s="15"/>
      <c r="S162" s="16">
        <f>R162*35</f>
        <v>0</v>
      </c>
      <c r="T162" s="15"/>
      <c r="U162" s="16">
        <f>T162*35</f>
        <v>0</v>
      </c>
      <c r="V162" s="15"/>
      <c r="W162" s="16">
        <f>V162*35</f>
        <v>0</v>
      </c>
      <c r="X162" s="15">
        <v>2</v>
      </c>
      <c r="Y162" s="16">
        <f>X162*35</f>
        <v>70</v>
      </c>
      <c r="Z162" s="15"/>
      <c r="AA162" s="16">
        <f>Z162*35</f>
        <v>0</v>
      </c>
      <c r="AB162" s="15"/>
      <c r="AC162" s="16">
        <f>AB162*35</f>
        <v>0</v>
      </c>
      <c r="AD162" s="15"/>
      <c r="AE162" s="16">
        <f>AD162*35</f>
        <v>0</v>
      </c>
      <c r="AF162" s="15"/>
      <c r="AG162" s="16">
        <f>AF162*35</f>
        <v>0</v>
      </c>
      <c r="AH162" s="15"/>
      <c r="AI162" s="16">
        <f>AH162*35</f>
        <v>0</v>
      </c>
      <c r="AJ162" s="15"/>
      <c r="AK162" s="16">
        <f>AJ162*35</f>
        <v>0</v>
      </c>
      <c r="AL162" s="15"/>
      <c r="AM162" s="16">
        <f>AL162*35</f>
        <v>0</v>
      </c>
      <c r="AN162" s="15"/>
      <c r="AO162" s="16">
        <f>AN162*35</f>
        <v>0</v>
      </c>
      <c r="AP162" s="15"/>
      <c r="AQ162" s="16">
        <f>AP162*35</f>
        <v>0</v>
      </c>
      <c r="AR162" s="15"/>
      <c r="AS162" s="16">
        <f>AR162*35</f>
        <v>0</v>
      </c>
      <c r="AT162" s="15"/>
      <c r="AU162" s="16">
        <f>AT162*35</f>
        <v>0</v>
      </c>
      <c r="AV162" s="15"/>
      <c r="AW162" s="16">
        <f>AV162*35</f>
        <v>0</v>
      </c>
      <c r="AX162" s="15"/>
      <c r="AY162" s="16">
        <f>AX162*35</f>
        <v>0</v>
      </c>
      <c r="AZ162" s="15"/>
      <c r="BA162" s="16">
        <f>AZ162*35</f>
        <v>0</v>
      </c>
      <c r="BB162" s="15"/>
      <c r="BC162" s="16">
        <f>BB162*35</f>
        <v>0</v>
      </c>
      <c r="BD162" s="15"/>
      <c r="BE162" s="16">
        <f>BD162*35</f>
        <v>0</v>
      </c>
      <c r="BF162" s="15"/>
      <c r="BG162" s="16">
        <f>BF162*35</f>
        <v>0</v>
      </c>
      <c r="BH162" s="15"/>
      <c r="BI162" s="16">
        <f>BH162*35</f>
        <v>0</v>
      </c>
      <c r="BJ162" s="15"/>
      <c r="BK162" s="16"/>
    </row>
    <row r="163" spans="1:63" x14ac:dyDescent="0.25">
      <c r="A163" s="9" t="s">
        <v>136</v>
      </c>
      <c r="B163" s="15"/>
      <c r="C163" s="16">
        <f>B163*60</f>
        <v>0</v>
      </c>
      <c r="D163" s="15"/>
      <c r="E163" s="16">
        <f>D163*60</f>
        <v>0</v>
      </c>
      <c r="F163" s="15"/>
      <c r="G163" s="16">
        <f>F163*60</f>
        <v>0</v>
      </c>
      <c r="H163" s="15"/>
      <c r="I163" s="16">
        <f>H163*60</f>
        <v>0</v>
      </c>
      <c r="J163" s="15"/>
      <c r="K163" s="16">
        <f>J163*60</f>
        <v>0</v>
      </c>
      <c r="L163" s="15"/>
      <c r="M163" s="16">
        <f>L163*60</f>
        <v>0</v>
      </c>
      <c r="N163" s="15"/>
      <c r="O163" s="16">
        <f>N163*60</f>
        <v>0</v>
      </c>
      <c r="P163" s="15"/>
      <c r="Q163" s="16">
        <f>P163*60</f>
        <v>0</v>
      </c>
      <c r="R163" s="15"/>
      <c r="S163" s="16">
        <f>R163*60</f>
        <v>0</v>
      </c>
      <c r="T163" s="15"/>
      <c r="U163" s="16">
        <f>T163*60</f>
        <v>0</v>
      </c>
      <c r="V163" s="15"/>
      <c r="W163" s="16">
        <f>V163*60</f>
        <v>0</v>
      </c>
      <c r="X163" s="15"/>
      <c r="Y163" s="16">
        <f>X163*60</f>
        <v>0</v>
      </c>
      <c r="Z163" s="15"/>
      <c r="AA163" s="16">
        <f>Z163*60</f>
        <v>0</v>
      </c>
      <c r="AB163" s="15"/>
      <c r="AC163" s="16">
        <f>AB163*60</f>
        <v>0</v>
      </c>
      <c r="AD163" s="15"/>
      <c r="AE163" s="16">
        <f>AD163*60</f>
        <v>0</v>
      </c>
      <c r="AF163" s="15"/>
      <c r="AG163" s="16">
        <f>AF163*60</f>
        <v>0</v>
      </c>
      <c r="AH163" s="15"/>
      <c r="AI163" s="16">
        <f>AH163*60</f>
        <v>0</v>
      </c>
      <c r="AJ163" s="15"/>
      <c r="AK163" s="16">
        <f>AJ163*60</f>
        <v>0</v>
      </c>
      <c r="AL163" s="15"/>
      <c r="AM163" s="16">
        <f>AL163*60</f>
        <v>0</v>
      </c>
      <c r="AN163" s="15"/>
      <c r="AO163" s="16">
        <f>AN163*60</f>
        <v>0</v>
      </c>
      <c r="AP163" s="15"/>
      <c r="AQ163" s="16">
        <f>AP163*60</f>
        <v>0</v>
      </c>
      <c r="AR163" s="15"/>
      <c r="AS163" s="16">
        <f>AR163*60</f>
        <v>0</v>
      </c>
      <c r="AT163" s="15"/>
      <c r="AU163" s="16">
        <f>AT163*60</f>
        <v>0</v>
      </c>
      <c r="AV163" s="15"/>
      <c r="AW163" s="16">
        <f>AV163*60</f>
        <v>0</v>
      </c>
      <c r="AX163" s="15"/>
      <c r="AY163" s="16">
        <f>AX163*60</f>
        <v>0</v>
      </c>
      <c r="AZ163" s="15"/>
      <c r="BA163" s="16">
        <f>AZ163*60</f>
        <v>0</v>
      </c>
      <c r="BB163" s="15"/>
      <c r="BC163" s="16">
        <f>BB163*60</f>
        <v>0</v>
      </c>
      <c r="BD163" s="15"/>
      <c r="BE163" s="16">
        <f>BD163*60</f>
        <v>0</v>
      </c>
      <c r="BF163" s="15"/>
      <c r="BG163" s="16">
        <f>BF163*60</f>
        <v>0</v>
      </c>
      <c r="BH163" s="15"/>
      <c r="BI163" s="16">
        <f>BH163*60</f>
        <v>0</v>
      </c>
      <c r="BJ163" s="15"/>
      <c r="BK163" s="16"/>
    </row>
    <row r="164" spans="1:63" x14ac:dyDescent="0.25">
      <c r="A164" s="6" t="s">
        <v>137</v>
      </c>
      <c r="B164" s="15"/>
      <c r="C164" s="16">
        <f>B164*35</f>
        <v>0</v>
      </c>
      <c r="D164" s="15"/>
      <c r="E164" s="16">
        <f>D164*35</f>
        <v>0</v>
      </c>
      <c r="F164" s="15"/>
      <c r="G164" s="16">
        <f>F164*35</f>
        <v>0</v>
      </c>
      <c r="H164" s="15"/>
      <c r="I164" s="16">
        <f>H164*35</f>
        <v>0</v>
      </c>
      <c r="J164" s="15"/>
      <c r="K164" s="16">
        <f>J164*35</f>
        <v>0</v>
      </c>
      <c r="L164" s="15"/>
      <c r="M164" s="16">
        <f>L164*35</f>
        <v>0</v>
      </c>
      <c r="N164" s="15"/>
      <c r="O164" s="16">
        <f>N164*35</f>
        <v>0</v>
      </c>
      <c r="P164" s="15"/>
      <c r="Q164" s="16">
        <f>P164*35</f>
        <v>0</v>
      </c>
      <c r="R164" s="15"/>
      <c r="S164" s="16">
        <f>R164*35</f>
        <v>0</v>
      </c>
      <c r="T164" s="15"/>
      <c r="U164" s="16">
        <f>T164*35</f>
        <v>0</v>
      </c>
      <c r="V164" s="15">
        <v>1</v>
      </c>
      <c r="W164" s="16">
        <f>V164*35</f>
        <v>35</v>
      </c>
      <c r="X164" s="15"/>
      <c r="Y164" s="16">
        <f>X164*35</f>
        <v>0</v>
      </c>
      <c r="Z164" s="15">
        <v>2</v>
      </c>
      <c r="AA164" s="16">
        <f>Z164*35</f>
        <v>70</v>
      </c>
      <c r="AB164" s="15"/>
      <c r="AC164" s="16">
        <f>AB164*35</f>
        <v>0</v>
      </c>
      <c r="AD164" s="15">
        <v>2</v>
      </c>
      <c r="AE164" s="16">
        <f>AD164*35</f>
        <v>70</v>
      </c>
      <c r="AF164" s="15">
        <v>4</v>
      </c>
      <c r="AG164" s="16">
        <f>AF164*35</f>
        <v>140</v>
      </c>
      <c r="AH164" s="15">
        <v>2</v>
      </c>
      <c r="AI164" s="16">
        <f>AH164*35</f>
        <v>70</v>
      </c>
      <c r="AJ164" s="15">
        <v>2</v>
      </c>
      <c r="AK164" s="16">
        <f>AJ164*35</f>
        <v>70</v>
      </c>
      <c r="AL164" s="15"/>
      <c r="AM164" s="16">
        <f>AL164*35</f>
        <v>0</v>
      </c>
      <c r="AN164" s="15"/>
      <c r="AO164" s="16">
        <f>AN164*35</f>
        <v>0</v>
      </c>
      <c r="AP164" s="15"/>
      <c r="AQ164" s="16">
        <f>AP164*35</f>
        <v>0</v>
      </c>
      <c r="AR164" s="15"/>
      <c r="AS164" s="16">
        <f>AR164*35</f>
        <v>0</v>
      </c>
      <c r="AT164" s="15"/>
      <c r="AU164" s="16">
        <f>AT164*35</f>
        <v>0</v>
      </c>
      <c r="AV164" s="15"/>
      <c r="AW164" s="16">
        <f>AV164*35</f>
        <v>0</v>
      </c>
      <c r="AX164" s="15"/>
      <c r="AY164" s="16">
        <f>AX164*35</f>
        <v>0</v>
      </c>
      <c r="AZ164" s="15"/>
      <c r="BA164" s="16">
        <f>AZ164*35</f>
        <v>0</v>
      </c>
      <c r="BB164" s="15"/>
      <c r="BC164" s="16">
        <f>BB164*35</f>
        <v>0</v>
      </c>
      <c r="BD164" s="15"/>
      <c r="BE164" s="16">
        <f>BD164*35</f>
        <v>0</v>
      </c>
      <c r="BF164" s="15"/>
      <c r="BG164" s="16">
        <f>BF164*35</f>
        <v>0</v>
      </c>
      <c r="BH164" s="15"/>
      <c r="BI164" s="16">
        <f>BH164*35</f>
        <v>0</v>
      </c>
      <c r="BJ164" s="15"/>
      <c r="BK164" s="16"/>
    </row>
    <row r="165" spans="1:63" x14ac:dyDescent="0.25">
      <c r="A165" s="6" t="s">
        <v>138</v>
      </c>
      <c r="B165" s="15"/>
      <c r="C165" s="16">
        <f>B165*60</f>
        <v>0</v>
      </c>
      <c r="D165" s="15"/>
      <c r="E165" s="16">
        <f>D165*60</f>
        <v>0</v>
      </c>
      <c r="F165" s="15"/>
      <c r="G165" s="16">
        <f>F165*60</f>
        <v>0</v>
      </c>
      <c r="H165" s="15"/>
      <c r="I165" s="16">
        <f>H165*60</f>
        <v>0</v>
      </c>
      <c r="J165" s="15"/>
      <c r="K165" s="16">
        <f>J165*60</f>
        <v>0</v>
      </c>
      <c r="L165" s="15"/>
      <c r="M165" s="16">
        <f>L165*60</f>
        <v>0</v>
      </c>
      <c r="N165" s="15"/>
      <c r="O165" s="16">
        <f>N165*60</f>
        <v>0</v>
      </c>
      <c r="P165" s="15"/>
      <c r="Q165" s="16">
        <f>P165*60</f>
        <v>0</v>
      </c>
      <c r="R165" s="15"/>
      <c r="S165" s="16">
        <f>R165*60</f>
        <v>0</v>
      </c>
      <c r="T165" s="15"/>
      <c r="U165" s="16">
        <f>T165*60</f>
        <v>0</v>
      </c>
      <c r="V165" s="15"/>
      <c r="W165" s="16">
        <f>V165*60</f>
        <v>0</v>
      </c>
      <c r="X165" s="15"/>
      <c r="Y165" s="16">
        <f>X165*60</f>
        <v>0</v>
      </c>
      <c r="Z165" s="15"/>
      <c r="AA165" s="16">
        <f>Z165*60</f>
        <v>0</v>
      </c>
      <c r="AB165" s="15"/>
      <c r="AC165" s="16">
        <f>AB165*60</f>
        <v>0</v>
      </c>
      <c r="AD165" s="15"/>
      <c r="AE165" s="16">
        <f>AD165*60</f>
        <v>0</v>
      </c>
      <c r="AF165" s="15"/>
      <c r="AG165" s="16">
        <f>AF165*60</f>
        <v>0</v>
      </c>
      <c r="AH165" s="15"/>
      <c r="AI165" s="16">
        <f>AH165*60</f>
        <v>0</v>
      </c>
      <c r="AJ165" s="15"/>
      <c r="AK165" s="16">
        <f>AJ165*60</f>
        <v>0</v>
      </c>
      <c r="AL165" s="15"/>
      <c r="AM165" s="16">
        <f>AL165*60</f>
        <v>0</v>
      </c>
      <c r="AN165" s="15"/>
      <c r="AO165" s="16">
        <f>AN165*60</f>
        <v>0</v>
      </c>
      <c r="AP165" s="15"/>
      <c r="AQ165" s="16">
        <f>AP165*60</f>
        <v>0</v>
      </c>
      <c r="AR165" s="15"/>
      <c r="AS165" s="16">
        <f>AR165*60</f>
        <v>0</v>
      </c>
      <c r="AT165" s="15"/>
      <c r="AU165" s="16">
        <f>AT165*60</f>
        <v>0</v>
      </c>
      <c r="AV165" s="15"/>
      <c r="AW165" s="16">
        <f>AV165*60</f>
        <v>0</v>
      </c>
      <c r="AX165" s="15"/>
      <c r="AY165" s="16">
        <f>AX165*60</f>
        <v>0</v>
      </c>
      <c r="AZ165" s="15"/>
      <c r="BA165" s="16">
        <f>AZ165*60</f>
        <v>0</v>
      </c>
      <c r="BB165" s="15"/>
      <c r="BC165" s="16">
        <f>BB165*60</f>
        <v>0</v>
      </c>
      <c r="BD165" s="15"/>
      <c r="BE165" s="16">
        <f>BD165*60</f>
        <v>0</v>
      </c>
      <c r="BF165" s="15"/>
      <c r="BG165" s="16">
        <f>BF165*60</f>
        <v>0</v>
      </c>
      <c r="BH165" s="15"/>
      <c r="BI165" s="16">
        <f>BH165*60</f>
        <v>0</v>
      </c>
      <c r="BJ165" s="15"/>
      <c r="BK165" s="16"/>
    </row>
    <row r="166" spans="1:63" x14ac:dyDescent="0.25">
      <c r="A166" s="9" t="s">
        <v>139</v>
      </c>
      <c r="B166" s="15"/>
      <c r="C166" s="16">
        <f>B166*80</f>
        <v>0</v>
      </c>
      <c r="D166" s="15"/>
      <c r="E166" s="16">
        <f>D166*80</f>
        <v>0</v>
      </c>
      <c r="F166" s="15"/>
      <c r="G166" s="16">
        <f>F166*80</f>
        <v>0</v>
      </c>
      <c r="H166" s="15"/>
      <c r="I166" s="16">
        <f>H166*80</f>
        <v>0</v>
      </c>
      <c r="J166" s="15"/>
      <c r="K166" s="16">
        <f>J166*80</f>
        <v>0</v>
      </c>
      <c r="L166" s="15"/>
      <c r="M166" s="16">
        <f>L166*80</f>
        <v>0</v>
      </c>
      <c r="N166" s="15"/>
      <c r="O166" s="16">
        <f>N166*80</f>
        <v>0</v>
      </c>
      <c r="P166" s="15"/>
      <c r="Q166" s="16">
        <f>P166*80</f>
        <v>0</v>
      </c>
      <c r="R166" s="15"/>
      <c r="S166" s="16">
        <f>R166*80</f>
        <v>0</v>
      </c>
      <c r="T166" s="15"/>
      <c r="U166" s="16">
        <f>T166*80</f>
        <v>0</v>
      </c>
      <c r="V166" s="15"/>
      <c r="W166" s="16">
        <f>V166*80</f>
        <v>0</v>
      </c>
      <c r="X166" s="15"/>
      <c r="Y166" s="16">
        <f>X166*80</f>
        <v>0</v>
      </c>
      <c r="Z166" s="15"/>
      <c r="AA166" s="16">
        <f>Z166*80</f>
        <v>0</v>
      </c>
      <c r="AB166" s="15"/>
      <c r="AC166" s="16">
        <f>AB166*80</f>
        <v>0</v>
      </c>
      <c r="AD166" s="15"/>
      <c r="AE166" s="16">
        <f>AD166*80</f>
        <v>0</v>
      </c>
      <c r="AF166" s="15"/>
      <c r="AG166" s="16">
        <f>AF166*80</f>
        <v>0</v>
      </c>
      <c r="AH166" s="15"/>
      <c r="AI166" s="16">
        <f>AH166*80</f>
        <v>0</v>
      </c>
      <c r="AJ166" s="15"/>
      <c r="AK166" s="16">
        <f>AJ166*80</f>
        <v>0</v>
      </c>
      <c r="AL166" s="15"/>
      <c r="AM166" s="16">
        <f>AL166*80</f>
        <v>0</v>
      </c>
      <c r="AN166" s="15"/>
      <c r="AO166" s="16">
        <f>AN166*80</f>
        <v>0</v>
      </c>
      <c r="AP166" s="15"/>
      <c r="AQ166" s="16">
        <f>AP166*80</f>
        <v>0</v>
      </c>
      <c r="AR166" s="15"/>
      <c r="AS166" s="16">
        <f>AR166*80</f>
        <v>0</v>
      </c>
      <c r="AT166" s="15"/>
      <c r="AU166" s="16">
        <f>AT166*80</f>
        <v>0</v>
      </c>
      <c r="AV166" s="15"/>
      <c r="AW166" s="16">
        <f>AV166*80</f>
        <v>0</v>
      </c>
      <c r="AX166" s="15"/>
      <c r="AY166" s="16">
        <f>AX166*80</f>
        <v>0</v>
      </c>
      <c r="AZ166" s="15"/>
      <c r="BA166" s="16">
        <f>AZ166*80</f>
        <v>0</v>
      </c>
      <c r="BB166" s="15"/>
      <c r="BC166" s="16">
        <f>BB166*80</f>
        <v>0</v>
      </c>
      <c r="BD166" s="15"/>
      <c r="BE166" s="16">
        <f>BD166*80</f>
        <v>0</v>
      </c>
      <c r="BF166" s="15"/>
      <c r="BG166" s="16">
        <f>BF166*80</f>
        <v>0</v>
      </c>
      <c r="BH166" s="15"/>
      <c r="BI166" s="16">
        <f>BH166*80</f>
        <v>0</v>
      </c>
      <c r="BJ166" s="15"/>
      <c r="BK166" s="16"/>
    </row>
    <row r="167" spans="1:63" x14ac:dyDescent="0.25">
      <c r="A167" s="6" t="s">
        <v>140</v>
      </c>
      <c r="B167" s="15"/>
      <c r="C167" s="16">
        <f>B167*60</f>
        <v>0</v>
      </c>
      <c r="D167" s="15"/>
      <c r="E167" s="16">
        <f>D167*60</f>
        <v>0</v>
      </c>
      <c r="F167" s="15"/>
      <c r="G167" s="16">
        <f>F167*60</f>
        <v>0</v>
      </c>
      <c r="H167" s="15"/>
      <c r="I167" s="16">
        <f>H167*60</f>
        <v>0</v>
      </c>
      <c r="J167" s="15"/>
      <c r="K167" s="16">
        <f>J167*60</f>
        <v>0</v>
      </c>
      <c r="L167" s="15"/>
      <c r="M167" s="16">
        <f>L167*60</f>
        <v>0</v>
      </c>
      <c r="N167" s="15"/>
      <c r="O167" s="16">
        <f>N167*60</f>
        <v>0</v>
      </c>
      <c r="P167" s="15"/>
      <c r="Q167" s="16">
        <f>P167*60</f>
        <v>0</v>
      </c>
      <c r="R167" s="15"/>
      <c r="S167" s="16">
        <f>R167*60</f>
        <v>0</v>
      </c>
      <c r="T167" s="15"/>
      <c r="U167" s="16">
        <f>T167*60</f>
        <v>0</v>
      </c>
      <c r="V167" s="15"/>
      <c r="W167" s="16">
        <f>V167*60</f>
        <v>0</v>
      </c>
      <c r="X167" s="15"/>
      <c r="Y167" s="16">
        <f>X167*60</f>
        <v>0</v>
      </c>
      <c r="Z167" s="15"/>
      <c r="AA167" s="16">
        <f>Z167*60</f>
        <v>0</v>
      </c>
      <c r="AB167" s="15"/>
      <c r="AC167" s="16">
        <f>AB167*60</f>
        <v>0</v>
      </c>
      <c r="AD167" s="15"/>
      <c r="AE167" s="16">
        <f>AD167*60</f>
        <v>0</v>
      </c>
      <c r="AF167" s="15"/>
      <c r="AG167" s="16">
        <f>AF167*60</f>
        <v>0</v>
      </c>
      <c r="AH167" s="15"/>
      <c r="AI167" s="16">
        <f>AH167*60</f>
        <v>0</v>
      </c>
      <c r="AJ167" s="15"/>
      <c r="AK167" s="16">
        <f>AJ167*60</f>
        <v>0</v>
      </c>
      <c r="AL167" s="15"/>
      <c r="AM167" s="16">
        <f>AL167*60</f>
        <v>0</v>
      </c>
      <c r="AN167" s="15"/>
      <c r="AO167" s="16">
        <f>AN167*60</f>
        <v>0</v>
      </c>
      <c r="AP167" s="15"/>
      <c r="AQ167" s="16">
        <f>AP167*60</f>
        <v>0</v>
      </c>
      <c r="AR167" s="15"/>
      <c r="AS167" s="16">
        <f>AR167*60</f>
        <v>0</v>
      </c>
      <c r="AT167" s="15"/>
      <c r="AU167" s="16">
        <f>AT167*60</f>
        <v>0</v>
      </c>
      <c r="AV167" s="15"/>
      <c r="AW167" s="16">
        <f>AV167*60</f>
        <v>0</v>
      </c>
      <c r="AX167" s="15"/>
      <c r="AY167" s="16">
        <f>AX167*60</f>
        <v>0</v>
      </c>
      <c r="AZ167" s="15"/>
      <c r="BA167" s="16">
        <f>AZ167*60</f>
        <v>0</v>
      </c>
      <c r="BB167" s="15"/>
      <c r="BC167" s="16">
        <f>BB167*60</f>
        <v>0</v>
      </c>
      <c r="BD167" s="15"/>
      <c r="BE167" s="16">
        <f>BD167*60</f>
        <v>0</v>
      </c>
      <c r="BF167" s="15"/>
      <c r="BG167" s="16">
        <f>BF167*60</f>
        <v>0</v>
      </c>
      <c r="BH167" s="15"/>
      <c r="BI167" s="16">
        <f>BH167*60</f>
        <v>0</v>
      </c>
      <c r="BJ167" s="15"/>
      <c r="BK167" s="16"/>
    </row>
    <row r="168" spans="1:63" x14ac:dyDescent="0.25">
      <c r="A168" s="9" t="s">
        <v>141</v>
      </c>
      <c r="B168" s="15"/>
      <c r="C168" s="16">
        <f>B168*35</f>
        <v>0</v>
      </c>
      <c r="D168" s="15"/>
      <c r="E168" s="16">
        <f>D168*35</f>
        <v>0</v>
      </c>
      <c r="F168" s="15"/>
      <c r="G168" s="16">
        <f>F168*35</f>
        <v>0</v>
      </c>
      <c r="H168" s="15"/>
      <c r="I168" s="16">
        <f>H168*35</f>
        <v>0</v>
      </c>
      <c r="J168" s="15"/>
      <c r="K168" s="16">
        <f>J168*35</f>
        <v>0</v>
      </c>
      <c r="L168" s="15"/>
      <c r="M168" s="16">
        <f>L168*35</f>
        <v>0</v>
      </c>
      <c r="N168" s="15"/>
      <c r="O168" s="16">
        <f>N168*35</f>
        <v>0</v>
      </c>
      <c r="P168" s="15"/>
      <c r="Q168" s="16">
        <f>P168*35</f>
        <v>0</v>
      </c>
      <c r="R168" s="15"/>
      <c r="S168" s="16">
        <f>R168*35</f>
        <v>0</v>
      </c>
      <c r="T168" s="15">
        <v>2</v>
      </c>
      <c r="U168" s="16">
        <f>T168*35</f>
        <v>70</v>
      </c>
      <c r="V168" s="15">
        <v>10</v>
      </c>
      <c r="W168" s="16">
        <f>V168*35</f>
        <v>350</v>
      </c>
      <c r="X168" s="15">
        <v>8</v>
      </c>
      <c r="Y168" s="16">
        <f>X168*35</f>
        <v>280</v>
      </c>
      <c r="Z168" s="15">
        <v>1</v>
      </c>
      <c r="AA168" s="16">
        <f>Z168*35</f>
        <v>35</v>
      </c>
      <c r="AB168" s="15">
        <v>6</v>
      </c>
      <c r="AC168" s="16">
        <f>AB168*35</f>
        <v>210</v>
      </c>
      <c r="AD168" s="15"/>
      <c r="AE168" s="16">
        <f>AD168*35</f>
        <v>0</v>
      </c>
      <c r="AF168" s="15">
        <v>2</v>
      </c>
      <c r="AG168" s="16">
        <f>AF168*35</f>
        <v>70</v>
      </c>
      <c r="AH168" s="15">
        <v>7</v>
      </c>
      <c r="AI168" s="16">
        <f>AH168*35</f>
        <v>245</v>
      </c>
      <c r="AJ168" s="15"/>
      <c r="AK168" s="16">
        <f>AJ168*35</f>
        <v>0</v>
      </c>
      <c r="AL168" s="15"/>
      <c r="AM168" s="16">
        <f>AL168*35</f>
        <v>0</v>
      </c>
      <c r="AN168" s="15"/>
      <c r="AO168" s="16">
        <f>AN168*35</f>
        <v>0</v>
      </c>
      <c r="AP168" s="15"/>
      <c r="AQ168" s="16">
        <f>AP168*35</f>
        <v>0</v>
      </c>
      <c r="AR168" s="15"/>
      <c r="AS168" s="16">
        <f>AR168*35</f>
        <v>0</v>
      </c>
      <c r="AT168" s="15"/>
      <c r="AU168" s="16">
        <f>AT168*35</f>
        <v>0</v>
      </c>
      <c r="AV168" s="15"/>
      <c r="AW168" s="16">
        <f>AV168*35</f>
        <v>0</v>
      </c>
      <c r="AX168" s="15"/>
      <c r="AY168" s="16">
        <f>AX168*35</f>
        <v>0</v>
      </c>
      <c r="AZ168" s="15"/>
      <c r="BA168" s="16">
        <f>AZ168*35</f>
        <v>0</v>
      </c>
      <c r="BB168" s="15"/>
      <c r="BC168" s="16">
        <f>BB168*35</f>
        <v>0</v>
      </c>
      <c r="BD168" s="15"/>
      <c r="BE168" s="16">
        <f>BD168*35</f>
        <v>0</v>
      </c>
      <c r="BF168" s="15"/>
      <c r="BG168" s="16">
        <f>BF168*35</f>
        <v>0</v>
      </c>
      <c r="BH168" s="15"/>
      <c r="BI168" s="16">
        <f>BH168*35</f>
        <v>0</v>
      </c>
      <c r="BJ168" s="15"/>
      <c r="BK168" s="16"/>
    </row>
    <row r="169" spans="1:63" x14ac:dyDescent="0.25">
      <c r="A169" s="9" t="s">
        <v>142</v>
      </c>
      <c r="B169" s="15"/>
      <c r="C169" s="16">
        <f>B169*60</f>
        <v>0</v>
      </c>
      <c r="D169" s="15"/>
      <c r="E169" s="16">
        <f>D169*60</f>
        <v>0</v>
      </c>
      <c r="F169" s="15"/>
      <c r="G169" s="16">
        <f>F169*60</f>
        <v>0</v>
      </c>
      <c r="H169" s="15"/>
      <c r="I169" s="16">
        <f>H169*60</f>
        <v>0</v>
      </c>
      <c r="J169" s="15"/>
      <c r="K169" s="16">
        <f>J169*60</f>
        <v>0</v>
      </c>
      <c r="L169" s="15"/>
      <c r="M169" s="16">
        <f>L169*60</f>
        <v>0</v>
      </c>
      <c r="N169" s="15"/>
      <c r="O169" s="16">
        <f>N169*60</f>
        <v>0</v>
      </c>
      <c r="P169" s="15"/>
      <c r="Q169" s="16">
        <f>P169*60</f>
        <v>0</v>
      </c>
      <c r="R169" s="15"/>
      <c r="S169" s="16">
        <f>R169*60</f>
        <v>0</v>
      </c>
      <c r="T169" s="15"/>
      <c r="U169" s="16">
        <f>T169*60</f>
        <v>0</v>
      </c>
      <c r="V169" s="15"/>
      <c r="W169" s="16">
        <f>V169*60</f>
        <v>0</v>
      </c>
      <c r="X169" s="15"/>
      <c r="Y169" s="16">
        <f>X169*60</f>
        <v>0</v>
      </c>
      <c r="Z169" s="15"/>
      <c r="AA169" s="16">
        <f>Z169*60</f>
        <v>0</v>
      </c>
      <c r="AB169" s="15"/>
      <c r="AC169" s="16">
        <f>AB169*60</f>
        <v>0</v>
      </c>
      <c r="AD169" s="15"/>
      <c r="AE169" s="16">
        <f>AD169*60</f>
        <v>0</v>
      </c>
      <c r="AF169" s="15"/>
      <c r="AG169" s="16">
        <f>AF169*60</f>
        <v>0</v>
      </c>
      <c r="AH169" s="15"/>
      <c r="AI169" s="16">
        <f>AH169*60</f>
        <v>0</v>
      </c>
      <c r="AJ169" s="15"/>
      <c r="AK169" s="16">
        <f>AJ169*60</f>
        <v>0</v>
      </c>
      <c r="AL169" s="15"/>
      <c r="AM169" s="16">
        <f>AL169*60</f>
        <v>0</v>
      </c>
      <c r="AN169" s="15"/>
      <c r="AO169" s="16">
        <f>AN169*60</f>
        <v>0</v>
      </c>
      <c r="AP169" s="15"/>
      <c r="AQ169" s="16">
        <f>AP169*60</f>
        <v>0</v>
      </c>
      <c r="AR169" s="15"/>
      <c r="AS169" s="16">
        <f>AR169*60</f>
        <v>0</v>
      </c>
      <c r="AT169" s="15"/>
      <c r="AU169" s="16">
        <f>AT169*60</f>
        <v>0</v>
      </c>
      <c r="AV169" s="15"/>
      <c r="AW169" s="16">
        <f>AV169*60</f>
        <v>0</v>
      </c>
      <c r="AX169" s="15"/>
      <c r="AY169" s="16">
        <f>AX169*60</f>
        <v>0</v>
      </c>
      <c r="AZ169" s="15"/>
      <c r="BA169" s="16">
        <f>AZ169*60</f>
        <v>0</v>
      </c>
      <c r="BB169" s="15"/>
      <c r="BC169" s="16">
        <f>BB169*60</f>
        <v>0</v>
      </c>
      <c r="BD169" s="15"/>
      <c r="BE169" s="16">
        <f>BD169*60</f>
        <v>0</v>
      </c>
      <c r="BF169" s="15"/>
      <c r="BG169" s="16">
        <f>BF169*60</f>
        <v>0</v>
      </c>
      <c r="BH169" s="15"/>
      <c r="BI169" s="16">
        <f>BH169*60</f>
        <v>0</v>
      </c>
      <c r="BJ169" s="15"/>
      <c r="BK169" s="16"/>
    </row>
    <row r="170" spans="1:63" x14ac:dyDescent="0.25">
      <c r="A170" s="9" t="s">
        <v>143</v>
      </c>
      <c r="B170" s="15"/>
      <c r="C170" s="16">
        <f>B170*35</f>
        <v>0</v>
      </c>
      <c r="D170" s="15"/>
      <c r="E170" s="16">
        <f>D170*35</f>
        <v>0</v>
      </c>
      <c r="F170" s="15"/>
      <c r="G170" s="16">
        <f>F170*35</f>
        <v>0</v>
      </c>
      <c r="H170" s="15"/>
      <c r="I170" s="16">
        <f>H170*35</f>
        <v>0</v>
      </c>
      <c r="J170" s="15"/>
      <c r="K170" s="16">
        <f>J170*35</f>
        <v>0</v>
      </c>
      <c r="L170" s="15"/>
      <c r="M170" s="16">
        <f>L170*35</f>
        <v>0</v>
      </c>
      <c r="N170" s="15"/>
      <c r="O170" s="16">
        <f>N170*35</f>
        <v>0</v>
      </c>
      <c r="P170" s="15"/>
      <c r="Q170" s="16">
        <f>P170*35</f>
        <v>0</v>
      </c>
      <c r="R170" s="15"/>
      <c r="S170" s="16">
        <f>R170*35</f>
        <v>0</v>
      </c>
      <c r="T170" s="15"/>
      <c r="U170" s="16">
        <f>T170*35</f>
        <v>0</v>
      </c>
      <c r="V170" s="15">
        <v>1</v>
      </c>
      <c r="W170" s="16">
        <f>V170*35</f>
        <v>35</v>
      </c>
      <c r="X170" s="15">
        <v>2</v>
      </c>
      <c r="Y170" s="16">
        <f>X170*35</f>
        <v>70</v>
      </c>
      <c r="Z170" s="15">
        <v>2</v>
      </c>
      <c r="AA170" s="16">
        <f>Z170*35</f>
        <v>70</v>
      </c>
      <c r="AB170" s="15">
        <v>2</v>
      </c>
      <c r="AC170" s="16">
        <f>AB170*35</f>
        <v>70</v>
      </c>
      <c r="AD170" s="15"/>
      <c r="AE170" s="16">
        <f>AD170*35</f>
        <v>0</v>
      </c>
      <c r="AF170" s="15"/>
      <c r="AG170" s="16">
        <f>AF170*35</f>
        <v>0</v>
      </c>
      <c r="AH170" s="15">
        <v>2</v>
      </c>
      <c r="AI170" s="16">
        <f>AH170*35</f>
        <v>70</v>
      </c>
      <c r="AJ170" s="15"/>
      <c r="AK170" s="16">
        <f>AJ170*35</f>
        <v>0</v>
      </c>
      <c r="AL170" s="15"/>
      <c r="AM170" s="16">
        <f>AL170*35</f>
        <v>0</v>
      </c>
      <c r="AN170" s="15"/>
      <c r="AO170" s="16">
        <f>AN170*35</f>
        <v>0</v>
      </c>
      <c r="AP170" s="15"/>
      <c r="AQ170" s="16">
        <f>AP170*35</f>
        <v>0</v>
      </c>
      <c r="AR170" s="15"/>
      <c r="AS170" s="16">
        <f>AR170*35</f>
        <v>0</v>
      </c>
      <c r="AT170" s="15"/>
      <c r="AU170" s="16">
        <f>AT170*35</f>
        <v>0</v>
      </c>
      <c r="AV170" s="15"/>
      <c r="AW170" s="16">
        <f>AV170*35</f>
        <v>0</v>
      </c>
      <c r="AX170" s="15"/>
      <c r="AY170" s="16">
        <f>AX170*35</f>
        <v>0</v>
      </c>
      <c r="AZ170" s="15"/>
      <c r="BA170" s="16">
        <f>AZ170*35</f>
        <v>0</v>
      </c>
      <c r="BB170" s="15"/>
      <c r="BC170" s="16">
        <f>BB170*35</f>
        <v>0</v>
      </c>
      <c r="BD170" s="15"/>
      <c r="BE170" s="16">
        <f>BD170*35</f>
        <v>0</v>
      </c>
      <c r="BF170" s="15"/>
      <c r="BG170" s="16">
        <f>BF170*35</f>
        <v>0</v>
      </c>
      <c r="BH170" s="15"/>
      <c r="BI170" s="16">
        <f>BH170*35</f>
        <v>0</v>
      </c>
      <c r="BJ170" s="15"/>
      <c r="BK170" s="16"/>
    </row>
    <row r="171" spans="1:63" x14ac:dyDescent="0.25">
      <c r="A171" s="9" t="s">
        <v>144</v>
      </c>
      <c r="B171" s="15"/>
      <c r="C171" s="16">
        <f>B171*60</f>
        <v>0</v>
      </c>
      <c r="D171" s="15"/>
      <c r="E171" s="16">
        <f>D171*60</f>
        <v>0</v>
      </c>
      <c r="F171" s="15"/>
      <c r="G171" s="16">
        <f>F171*60</f>
        <v>0</v>
      </c>
      <c r="H171" s="15"/>
      <c r="I171" s="16">
        <f>H171*60</f>
        <v>0</v>
      </c>
      <c r="J171" s="15"/>
      <c r="K171" s="16">
        <f>J171*60</f>
        <v>0</v>
      </c>
      <c r="L171" s="15"/>
      <c r="M171" s="16">
        <f>L171*60</f>
        <v>0</v>
      </c>
      <c r="N171" s="15"/>
      <c r="O171" s="16">
        <f>N171*60</f>
        <v>0</v>
      </c>
      <c r="P171" s="15"/>
      <c r="Q171" s="16">
        <f>P171*60</f>
        <v>0</v>
      </c>
      <c r="R171" s="15"/>
      <c r="S171" s="16">
        <f>R171*60</f>
        <v>0</v>
      </c>
      <c r="T171" s="15"/>
      <c r="U171" s="16">
        <f>T171*60</f>
        <v>0</v>
      </c>
      <c r="V171" s="15"/>
      <c r="W171" s="16">
        <f>V171*60</f>
        <v>0</v>
      </c>
      <c r="X171" s="15"/>
      <c r="Y171" s="16">
        <f>X171*60</f>
        <v>0</v>
      </c>
      <c r="Z171" s="15"/>
      <c r="AA171" s="16">
        <f>Z171*60</f>
        <v>0</v>
      </c>
      <c r="AB171" s="15"/>
      <c r="AC171" s="16">
        <f>AB171*60</f>
        <v>0</v>
      </c>
      <c r="AD171" s="15"/>
      <c r="AE171" s="16">
        <f>AD171*60</f>
        <v>0</v>
      </c>
      <c r="AF171" s="15"/>
      <c r="AG171" s="16">
        <f>AF171*60</f>
        <v>0</v>
      </c>
      <c r="AH171" s="15"/>
      <c r="AI171" s="16">
        <f>AH171*60</f>
        <v>0</v>
      </c>
      <c r="AJ171" s="15"/>
      <c r="AK171" s="16">
        <f>AJ171*60</f>
        <v>0</v>
      </c>
      <c r="AL171" s="15"/>
      <c r="AM171" s="16">
        <f>AL171*60</f>
        <v>0</v>
      </c>
      <c r="AN171" s="15"/>
      <c r="AO171" s="16">
        <f>AN171*60</f>
        <v>0</v>
      </c>
      <c r="AP171" s="15"/>
      <c r="AQ171" s="16">
        <f>AP171*60</f>
        <v>0</v>
      </c>
      <c r="AR171" s="15"/>
      <c r="AS171" s="16">
        <f>AR171*60</f>
        <v>0</v>
      </c>
      <c r="AT171" s="15"/>
      <c r="AU171" s="16">
        <f>AT171*60</f>
        <v>0</v>
      </c>
      <c r="AV171" s="15"/>
      <c r="AW171" s="16">
        <f>AV171*60</f>
        <v>0</v>
      </c>
      <c r="AX171" s="15"/>
      <c r="AY171" s="16">
        <f>AX171*60</f>
        <v>0</v>
      </c>
      <c r="AZ171" s="15"/>
      <c r="BA171" s="16">
        <f>AZ171*60</f>
        <v>0</v>
      </c>
      <c r="BB171" s="15"/>
      <c r="BC171" s="16">
        <f>BB171*60</f>
        <v>0</v>
      </c>
      <c r="BD171" s="15"/>
      <c r="BE171" s="16">
        <f>BD171*60</f>
        <v>0</v>
      </c>
      <c r="BF171" s="15"/>
      <c r="BG171" s="16">
        <f>BF171*60</f>
        <v>0</v>
      </c>
      <c r="BH171" s="15"/>
      <c r="BI171" s="16">
        <f>BH171*60</f>
        <v>0</v>
      </c>
      <c r="BJ171" s="15"/>
      <c r="BK171" s="16"/>
    </row>
    <row r="172" spans="1:63" x14ac:dyDescent="0.25">
      <c r="A172" s="9" t="s">
        <v>145</v>
      </c>
      <c r="B172" s="15"/>
      <c r="C172" s="16">
        <f>B172*80</f>
        <v>0</v>
      </c>
      <c r="D172" s="15"/>
      <c r="E172" s="16">
        <f>D172*80</f>
        <v>0</v>
      </c>
      <c r="F172" s="15"/>
      <c r="G172" s="16">
        <f>F172*80</f>
        <v>0</v>
      </c>
      <c r="H172" s="15"/>
      <c r="I172" s="16">
        <f>H172*80</f>
        <v>0</v>
      </c>
      <c r="J172" s="15"/>
      <c r="K172" s="16">
        <f>J172*80</f>
        <v>0</v>
      </c>
      <c r="L172" s="15"/>
      <c r="M172" s="16">
        <f>L172*80</f>
        <v>0</v>
      </c>
      <c r="N172" s="15"/>
      <c r="O172" s="16">
        <f>N172*80</f>
        <v>0</v>
      </c>
      <c r="P172" s="15"/>
      <c r="Q172" s="16">
        <f>P172*80</f>
        <v>0</v>
      </c>
      <c r="R172" s="15"/>
      <c r="S172" s="16">
        <f>R172*80</f>
        <v>0</v>
      </c>
      <c r="T172" s="15"/>
      <c r="U172" s="16">
        <f>T172*80</f>
        <v>0</v>
      </c>
      <c r="V172" s="15"/>
      <c r="W172" s="16">
        <f>V172*80</f>
        <v>0</v>
      </c>
      <c r="X172" s="15"/>
      <c r="Y172" s="16">
        <f>X172*80</f>
        <v>0</v>
      </c>
      <c r="Z172" s="15"/>
      <c r="AA172" s="16">
        <f>Z172*80</f>
        <v>0</v>
      </c>
      <c r="AB172" s="15"/>
      <c r="AC172" s="16">
        <f>AB172*80</f>
        <v>0</v>
      </c>
      <c r="AD172" s="15"/>
      <c r="AE172" s="16">
        <f>AD172*80</f>
        <v>0</v>
      </c>
      <c r="AF172" s="15"/>
      <c r="AG172" s="16">
        <f>AF172*80</f>
        <v>0</v>
      </c>
      <c r="AH172" s="15"/>
      <c r="AI172" s="16">
        <f>AH172*80</f>
        <v>0</v>
      </c>
      <c r="AJ172" s="15"/>
      <c r="AK172" s="16">
        <f>AJ172*80</f>
        <v>0</v>
      </c>
      <c r="AL172" s="15"/>
      <c r="AM172" s="16">
        <f>AL172*80</f>
        <v>0</v>
      </c>
      <c r="AN172" s="15"/>
      <c r="AO172" s="16">
        <f>AN172*80</f>
        <v>0</v>
      </c>
      <c r="AP172" s="15"/>
      <c r="AQ172" s="16">
        <f>AP172*80</f>
        <v>0</v>
      </c>
      <c r="AR172" s="15"/>
      <c r="AS172" s="16">
        <f>AR172*80</f>
        <v>0</v>
      </c>
      <c r="AT172" s="15"/>
      <c r="AU172" s="16">
        <f>AT172*80</f>
        <v>0</v>
      </c>
      <c r="AV172" s="15"/>
      <c r="AW172" s="16">
        <f>AV172*80</f>
        <v>0</v>
      </c>
      <c r="AX172" s="15"/>
      <c r="AY172" s="16">
        <f>AX172*80</f>
        <v>0</v>
      </c>
      <c r="AZ172" s="15"/>
      <c r="BA172" s="16">
        <f>AZ172*80</f>
        <v>0</v>
      </c>
      <c r="BB172" s="15"/>
      <c r="BC172" s="16">
        <f>BB172*80</f>
        <v>0</v>
      </c>
      <c r="BD172" s="15"/>
      <c r="BE172" s="16">
        <f>BD172*80</f>
        <v>0</v>
      </c>
      <c r="BF172" s="15"/>
      <c r="BG172" s="16">
        <f>BF172*80</f>
        <v>0</v>
      </c>
      <c r="BH172" s="15"/>
      <c r="BI172" s="16">
        <f>BH172*80</f>
        <v>0</v>
      </c>
      <c r="BJ172" s="15"/>
      <c r="BK172" s="16"/>
    </row>
    <row r="173" spans="1:63" x14ac:dyDescent="0.25">
      <c r="A173" s="6" t="s">
        <v>146</v>
      </c>
      <c r="B173" s="15"/>
      <c r="C173" s="16">
        <f>B173*35</f>
        <v>0</v>
      </c>
      <c r="D173" s="15"/>
      <c r="E173" s="16">
        <f>D173*35</f>
        <v>0</v>
      </c>
      <c r="F173" s="15"/>
      <c r="G173" s="16">
        <f>F173*35</f>
        <v>0</v>
      </c>
      <c r="H173" s="15"/>
      <c r="I173" s="16">
        <f>H173*35</f>
        <v>0</v>
      </c>
      <c r="J173" s="15"/>
      <c r="K173" s="16">
        <f>J173*35</f>
        <v>0</v>
      </c>
      <c r="L173" s="15"/>
      <c r="M173" s="16">
        <f>L173*35</f>
        <v>0</v>
      </c>
      <c r="N173" s="15"/>
      <c r="O173" s="16">
        <f>N173*35</f>
        <v>0</v>
      </c>
      <c r="P173" s="15"/>
      <c r="Q173" s="16">
        <f>P173*35</f>
        <v>0</v>
      </c>
      <c r="R173" s="15"/>
      <c r="S173" s="16">
        <f>R173*35</f>
        <v>0</v>
      </c>
      <c r="T173" s="15">
        <v>1</v>
      </c>
      <c r="U173" s="16">
        <f>T173*35</f>
        <v>35</v>
      </c>
      <c r="V173" s="15"/>
      <c r="W173" s="16">
        <f>V173*35</f>
        <v>0</v>
      </c>
      <c r="X173" s="15"/>
      <c r="Y173" s="16">
        <f>X173*35</f>
        <v>0</v>
      </c>
      <c r="Z173" s="15">
        <v>2</v>
      </c>
      <c r="AA173" s="16">
        <f>Z173*35</f>
        <v>70</v>
      </c>
      <c r="AB173" s="15"/>
      <c r="AC173" s="16">
        <f>AB173*35</f>
        <v>0</v>
      </c>
      <c r="AD173" s="15">
        <v>2</v>
      </c>
      <c r="AE173" s="16">
        <f>AD173*35</f>
        <v>70</v>
      </c>
      <c r="AF173" s="15"/>
      <c r="AG173" s="16">
        <f>AF173*35</f>
        <v>0</v>
      </c>
      <c r="AH173" s="15"/>
      <c r="AI173" s="16">
        <f>AH173*35</f>
        <v>0</v>
      </c>
      <c r="AJ173" s="15">
        <v>2</v>
      </c>
      <c r="AK173" s="16">
        <f>AJ173*35</f>
        <v>70</v>
      </c>
      <c r="AL173" s="15"/>
      <c r="AM173" s="16">
        <f>AL173*35</f>
        <v>0</v>
      </c>
      <c r="AN173" s="15"/>
      <c r="AO173" s="16">
        <f>AN173*35</f>
        <v>0</v>
      </c>
      <c r="AP173" s="15"/>
      <c r="AQ173" s="16">
        <f>AP173*35</f>
        <v>0</v>
      </c>
      <c r="AR173" s="15"/>
      <c r="AS173" s="16">
        <f>AR173*35</f>
        <v>0</v>
      </c>
      <c r="AT173" s="15"/>
      <c r="AU173" s="16">
        <f>AT173*35</f>
        <v>0</v>
      </c>
      <c r="AV173" s="15"/>
      <c r="AW173" s="16">
        <f>AV173*35</f>
        <v>0</v>
      </c>
      <c r="AX173" s="15"/>
      <c r="AY173" s="16">
        <f>AX173*35</f>
        <v>0</v>
      </c>
      <c r="AZ173" s="15"/>
      <c r="BA173" s="16">
        <f>AZ173*35</f>
        <v>0</v>
      </c>
      <c r="BB173" s="15"/>
      <c r="BC173" s="16">
        <f>BB173*35</f>
        <v>0</v>
      </c>
      <c r="BD173" s="15"/>
      <c r="BE173" s="16">
        <f>BD173*35</f>
        <v>0</v>
      </c>
      <c r="BF173" s="15"/>
      <c r="BG173" s="16">
        <f>BF173*35</f>
        <v>0</v>
      </c>
      <c r="BH173" s="15"/>
      <c r="BI173" s="16">
        <f>BH173*35</f>
        <v>0</v>
      </c>
      <c r="BJ173" s="15"/>
      <c r="BK173" s="16"/>
    </row>
    <row r="174" spans="1:63" x14ac:dyDescent="0.25">
      <c r="A174" s="6" t="s">
        <v>147</v>
      </c>
      <c r="B174" s="15"/>
      <c r="C174" s="16">
        <f>B174*100</f>
        <v>0</v>
      </c>
      <c r="D174" s="15"/>
      <c r="E174" s="16">
        <f>D174*100</f>
        <v>0</v>
      </c>
      <c r="F174" s="15"/>
      <c r="G174" s="16">
        <f>F174*100</f>
        <v>0</v>
      </c>
      <c r="H174" s="15"/>
      <c r="I174" s="16">
        <f>H174*100</f>
        <v>0</v>
      </c>
      <c r="J174" s="15"/>
      <c r="K174" s="16">
        <f>J174*100</f>
        <v>0</v>
      </c>
      <c r="L174" s="15"/>
      <c r="M174" s="16">
        <f>L174*100</f>
        <v>0</v>
      </c>
      <c r="N174" s="15"/>
      <c r="O174" s="16">
        <f>N174*100</f>
        <v>0</v>
      </c>
      <c r="P174" s="15"/>
      <c r="Q174" s="16">
        <f>P174*100</f>
        <v>0</v>
      </c>
      <c r="R174" s="15"/>
      <c r="S174" s="16">
        <f>R174*100</f>
        <v>0</v>
      </c>
      <c r="T174" s="15"/>
      <c r="U174" s="16">
        <f>T174*100</f>
        <v>0</v>
      </c>
      <c r="V174" s="15"/>
      <c r="W174" s="16">
        <f>V174*100</f>
        <v>0</v>
      </c>
      <c r="X174" s="15"/>
      <c r="Y174" s="16">
        <f>X174*100</f>
        <v>0</v>
      </c>
      <c r="Z174" s="15"/>
      <c r="AA174" s="16">
        <f>Z174*100</f>
        <v>0</v>
      </c>
      <c r="AB174" s="15"/>
      <c r="AC174" s="16">
        <f>AB174*100</f>
        <v>0</v>
      </c>
      <c r="AD174" s="15"/>
      <c r="AE174" s="16">
        <f>AD174*100</f>
        <v>0</v>
      </c>
      <c r="AF174" s="15"/>
      <c r="AG174" s="16">
        <f>AF174*100</f>
        <v>0</v>
      </c>
      <c r="AH174" s="15"/>
      <c r="AI174" s="16">
        <f>AH174*100</f>
        <v>0</v>
      </c>
      <c r="AJ174" s="15"/>
      <c r="AK174" s="16">
        <f>AJ174*100</f>
        <v>0</v>
      </c>
      <c r="AL174" s="15"/>
      <c r="AM174" s="16">
        <f>AL174*100</f>
        <v>0</v>
      </c>
      <c r="AN174" s="15"/>
      <c r="AO174" s="16">
        <f>AN174*100</f>
        <v>0</v>
      </c>
      <c r="AP174" s="15"/>
      <c r="AQ174" s="16">
        <f>AP174*100</f>
        <v>0</v>
      </c>
      <c r="AR174" s="15"/>
      <c r="AS174" s="16">
        <f>AR174*100</f>
        <v>0</v>
      </c>
      <c r="AT174" s="15"/>
      <c r="AU174" s="16">
        <f>AT174*100</f>
        <v>0</v>
      </c>
      <c r="AV174" s="15"/>
      <c r="AW174" s="16">
        <f>AV174*100</f>
        <v>0</v>
      </c>
      <c r="AX174" s="15"/>
      <c r="AY174" s="16">
        <f>AX174*100</f>
        <v>0</v>
      </c>
      <c r="AZ174" s="15"/>
      <c r="BA174" s="16">
        <f>AZ174*100</f>
        <v>0</v>
      </c>
      <c r="BB174" s="15"/>
      <c r="BC174" s="16">
        <f>BB174*100</f>
        <v>0</v>
      </c>
      <c r="BD174" s="15"/>
      <c r="BE174" s="16">
        <f>BD174*100</f>
        <v>0</v>
      </c>
      <c r="BF174" s="15"/>
      <c r="BG174" s="16">
        <f>BF174*100</f>
        <v>0</v>
      </c>
      <c r="BH174" s="15"/>
      <c r="BI174" s="16">
        <f>BH174*100</f>
        <v>0</v>
      </c>
      <c r="BJ174" s="15"/>
      <c r="BK174" s="16"/>
    </row>
    <row r="175" spans="1:63" x14ac:dyDescent="0.25">
      <c r="A175" s="9" t="s">
        <v>148</v>
      </c>
      <c r="B175" s="15"/>
      <c r="C175" s="16">
        <f>B175*100</f>
        <v>0</v>
      </c>
      <c r="D175" s="15"/>
      <c r="E175" s="16">
        <f>D175*100</f>
        <v>0</v>
      </c>
      <c r="F175" s="15"/>
      <c r="G175" s="16">
        <f>F175*100</f>
        <v>0</v>
      </c>
      <c r="H175" s="15"/>
      <c r="I175" s="16">
        <f>H175*100</f>
        <v>0</v>
      </c>
      <c r="J175" s="15"/>
      <c r="K175" s="16">
        <f>J175*100</f>
        <v>0</v>
      </c>
      <c r="L175" s="15"/>
      <c r="M175" s="16">
        <f>L175*100</f>
        <v>0</v>
      </c>
      <c r="N175" s="15"/>
      <c r="O175" s="16">
        <f>N175*100</f>
        <v>0</v>
      </c>
      <c r="P175" s="15"/>
      <c r="Q175" s="16">
        <f>P175*100</f>
        <v>0</v>
      </c>
      <c r="R175" s="15"/>
      <c r="S175" s="16">
        <f>R175*100</f>
        <v>0</v>
      </c>
      <c r="T175" s="15"/>
      <c r="U175" s="16">
        <f>T175*100</f>
        <v>0</v>
      </c>
      <c r="V175" s="15"/>
      <c r="W175" s="16">
        <f>V175*100</f>
        <v>0</v>
      </c>
      <c r="X175" s="15"/>
      <c r="Y175" s="16">
        <f>X175*100</f>
        <v>0</v>
      </c>
      <c r="Z175" s="15"/>
      <c r="AA175" s="16">
        <f>Z175*100</f>
        <v>0</v>
      </c>
      <c r="AB175" s="15"/>
      <c r="AC175" s="16">
        <f>AB175*100</f>
        <v>0</v>
      </c>
      <c r="AD175" s="15"/>
      <c r="AE175" s="16">
        <f>AD175*100</f>
        <v>0</v>
      </c>
      <c r="AF175" s="15"/>
      <c r="AG175" s="16">
        <f>AF175*100</f>
        <v>0</v>
      </c>
      <c r="AH175" s="15"/>
      <c r="AI175" s="16">
        <f>AH175*100</f>
        <v>0</v>
      </c>
      <c r="AJ175" s="15"/>
      <c r="AK175" s="16">
        <f>AJ175*100</f>
        <v>0</v>
      </c>
      <c r="AL175" s="15"/>
      <c r="AM175" s="16">
        <f>AL175*100</f>
        <v>0</v>
      </c>
      <c r="AN175" s="15"/>
      <c r="AO175" s="16">
        <f>AN175*100</f>
        <v>0</v>
      </c>
      <c r="AP175" s="15"/>
      <c r="AQ175" s="16">
        <f>AP175*100</f>
        <v>0</v>
      </c>
      <c r="AR175" s="15"/>
      <c r="AS175" s="16">
        <f>AR175*100</f>
        <v>0</v>
      </c>
      <c r="AT175" s="15"/>
      <c r="AU175" s="16">
        <f>AT175*100</f>
        <v>0</v>
      </c>
      <c r="AV175" s="15"/>
      <c r="AW175" s="16">
        <f>AV175*100</f>
        <v>0</v>
      </c>
      <c r="AX175" s="15"/>
      <c r="AY175" s="16">
        <f>AX175*100</f>
        <v>0</v>
      </c>
      <c r="AZ175" s="15"/>
      <c r="BA175" s="16">
        <f>AZ175*100</f>
        <v>0</v>
      </c>
      <c r="BB175" s="15"/>
      <c r="BC175" s="16">
        <f>BB175*100</f>
        <v>0</v>
      </c>
      <c r="BD175" s="15"/>
      <c r="BE175" s="16">
        <f>BD175*100</f>
        <v>0</v>
      </c>
      <c r="BF175" s="15"/>
      <c r="BG175" s="16">
        <f>BF175*100</f>
        <v>0</v>
      </c>
      <c r="BH175" s="15"/>
      <c r="BI175" s="16">
        <f>BH175*100</f>
        <v>0</v>
      </c>
      <c r="BJ175" s="15"/>
      <c r="BK175" s="16"/>
    </row>
    <row r="176" spans="1:63" x14ac:dyDescent="0.25">
      <c r="A176" s="6" t="s">
        <v>149</v>
      </c>
      <c r="B176" s="15">
        <v>15</v>
      </c>
      <c r="C176" s="16">
        <f>B176*10</f>
        <v>150</v>
      </c>
      <c r="D176" s="15">
        <v>28</v>
      </c>
      <c r="E176" s="16">
        <f>D176*10</f>
        <v>280</v>
      </c>
      <c r="F176" s="15">
        <v>8</v>
      </c>
      <c r="G176" s="16">
        <f>F176*10</f>
        <v>80</v>
      </c>
      <c r="H176" s="15"/>
      <c r="I176" s="16">
        <f>H176*10</f>
        <v>0</v>
      </c>
      <c r="J176" s="15">
        <v>3</v>
      </c>
      <c r="K176" s="16">
        <f>J176*10</f>
        <v>30</v>
      </c>
      <c r="L176" s="15">
        <v>13</v>
      </c>
      <c r="M176" s="16">
        <f>L176*10</f>
        <v>130</v>
      </c>
      <c r="N176" s="15">
        <v>3</v>
      </c>
      <c r="O176" s="16">
        <f>N176*10</f>
        <v>30</v>
      </c>
      <c r="P176" s="15">
        <v>6</v>
      </c>
      <c r="Q176" s="16">
        <f>P176*10</f>
        <v>60</v>
      </c>
      <c r="R176" s="15">
        <v>6</v>
      </c>
      <c r="S176" s="16">
        <f>R176*10</f>
        <v>60</v>
      </c>
      <c r="T176" s="15">
        <v>9</v>
      </c>
      <c r="U176" s="16">
        <f>T176*10</f>
        <v>90</v>
      </c>
      <c r="V176" s="15">
        <v>10</v>
      </c>
      <c r="W176" s="16">
        <f>V176*10</f>
        <v>100</v>
      </c>
      <c r="X176" s="15">
        <v>2</v>
      </c>
      <c r="Y176" s="16">
        <f>X176*10</f>
        <v>20</v>
      </c>
      <c r="Z176" s="15">
        <v>10</v>
      </c>
      <c r="AA176" s="16">
        <f>Z176*10</f>
        <v>100</v>
      </c>
      <c r="AB176" s="15">
        <v>9</v>
      </c>
      <c r="AC176" s="16">
        <f>AB176*10</f>
        <v>90</v>
      </c>
      <c r="AD176" s="15">
        <v>1</v>
      </c>
      <c r="AE176" s="16">
        <f>AD176*10</f>
        <v>10</v>
      </c>
      <c r="AF176" s="15">
        <v>2</v>
      </c>
      <c r="AG176" s="16">
        <f>AF176*10</f>
        <v>20</v>
      </c>
      <c r="AH176" s="15">
        <v>11</v>
      </c>
      <c r="AI176" s="16">
        <f>AH176*10</f>
        <v>110</v>
      </c>
      <c r="AJ176" s="15">
        <v>28</v>
      </c>
      <c r="AK176" s="16">
        <f>AJ176*10</f>
        <v>280</v>
      </c>
      <c r="AL176" s="15">
        <v>9</v>
      </c>
      <c r="AM176" s="16">
        <f>AL176*10</f>
        <v>90</v>
      </c>
      <c r="AN176" s="15"/>
      <c r="AO176" s="16">
        <f>AN176*10</f>
        <v>0</v>
      </c>
      <c r="AP176" s="15"/>
      <c r="AQ176" s="16">
        <f>AP176*10</f>
        <v>0</v>
      </c>
      <c r="AR176" s="15"/>
      <c r="AS176" s="16">
        <f>AR176*10</f>
        <v>0</v>
      </c>
      <c r="AT176" s="15"/>
      <c r="AU176" s="16">
        <f>AT176*10</f>
        <v>0</v>
      </c>
      <c r="AV176" s="15"/>
      <c r="AW176" s="16">
        <f>AV176*10</f>
        <v>0</v>
      </c>
      <c r="AX176" s="15"/>
      <c r="AY176" s="16">
        <f>AX176*10</f>
        <v>0</v>
      </c>
      <c r="AZ176" s="15"/>
      <c r="BA176" s="16">
        <f>AZ176*10</f>
        <v>0</v>
      </c>
      <c r="BB176" s="15"/>
      <c r="BC176" s="16">
        <f>BB176*10</f>
        <v>0</v>
      </c>
      <c r="BD176" s="15"/>
      <c r="BE176" s="16">
        <f>BD176*10</f>
        <v>0</v>
      </c>
      <c r="BF176" s="15"/>
      <c r="BG176" s="16">
        <f>BF176*10</f>
        <v>0</v>
      </c>
      <c r="BH176" s="15"/>
      <c r="BI176" s="16">
        <f>BH176*10</f>
        <v>0</v>
      </c>
      <c r="BJ176" s="15"/>
      <c r="BK176" s="16"/>
    </row>
    <row r="177" spans="1:63" x14ac:dyDescent="0.25">
      <c r="A177" s="6" t="s">
        <v>150</v>
      </c>
      <c r="B177" s="15">
        <v>2</v>
      </c>
      <c r="C177" s="16">
        <f>B177*30</f>
        <v>60</v>
      </c>
      <c r="D177" s="15"/>
      <c r="E177" s="16">
        <f>D177*30</f>
        <v>0</v>
      </c>
      <c r="F177" s="15"/>
      <c r="G177" s="16">
        <f>F177*30</f>
        <v>0</v>
      </c>
      <c r="H177" s="15"/>
      <c r="I177" s="16">
        <f>H177*30</f>
        <v>0</v>
      </c>
      <c r="J177" s="15"/>
      <c r="K177" s="16">
        <f>J177*30</f>
        <v>0</v>
      </c>
      <c r="L177" s="15">
        <v>1</v>
      </c>
      <c r="M177" s="16">
        <f>L177*30</f>
        <v>30</v>
      </c>
      <c r="N177" s="15"/>
      <c r="O177" s="16">
        <f>N177*30</f>
        <v>0</v>
      </c>
      <c r="P177" s="15"/>
      <c r="Q177" s="16">
        <f>P177*30</f>
        <v>0</v>
      </c>
      <c r="R177" s="15"/>
      <c r="S177" s="16">
        <f>R177*30</f>
        <v>0</v>
      </c>
      <c r="T177" s="15"/>
      <c r="U177" s="16">
        <f>T177*30</f>
        <v>0</v>
      </c>
      <c r="V177" s="15"/>
      <c r="W177" s="16">
        <f>V177*30</f>
        <v>0</v>
      </c>
      <c r="X177" s="15"/>
      <c r="Y177" s="16">
        <f>X177*30</f>
        <v>0</v>
      </c>
      <c r="Z177" s="15"/>
      <c r="AA177" s="16">
        <f>Z177*30</f>
        <v>0</v>
      </c>
      <c r="AB177" s="15"/>
      <c r="AC177" s="16">
        <f>AB177*30</f>
        <v>0</v>
      </c>
      <c r="AD177" s="15"/>
      <c r="AE177" s="16">
        <f>AD177*30</f>
        <v>0</v>
      </c>
      <c r="AF177" s="15"/>
      <c r="AG177" s="16">
        <f>AF177*30</f>
        <v>0</v>
      </c>
      <c r="AH177" s="15"/>
      <c r="AI177" s="16">
        <f>AH177*30</f>
        <v>0</v>
      </c>
      <c r="AJ177" s="15"/>
      <c r="AK177" s="16">
        <f>AJ177*30</f>
        <v>0</v>
      </c>
      <c r="AL177" s="15"/>
      <c r="AM177" s="16">
        <f>AL177*30</f>
        <v>0</v>
      </c>
      <c r="AN177" s="15"/>
      <c r="AO177" s="16">
        <f>AN177*30</f>
        <v>0</v>
      </c>
      <c r="AP177" s="15"/>
      <c r="AQ177" s="16">
        <f>AP177*30</f>
        <v>0</v>
      </c>
      <c r="AR177" s="15"/>
      <c r="AS177" s="16">
        <f>AR177*30</f>
        <v>0</v>
      </c>
      <c r="AT177" s="15"/>
      <c r="AU177" s="16">
        <f>AT177*30</f>
        <v>0</v>
      </c>
      <c r="AV177" s="15"/>
      <c r="AW177" s="16">
        <f>AV177*30</f>
        <v>0</v>
      </c>
      <c r="AX177" s="15"/>
      <c r="AY177" s="16">
        <f>AX177*30</f>
        <v>0</v>
      </c>
      <c r="AZ177" s="15"/>
      <c r="BA177" s="16">
        <f>AZ177*30</f>
        <v>0</v>
      </c>
      <c r="BB177" s="15"/>
      <c r="BC177" s="16">
        <f>BB177*30</f>
        <v>0</v>
      </c>
      <c r="BD177" s="15"/>
      <c r="BE177" s="16">
        <f>BD177*30</f>
        <v>0</v>
      </c>
      <c r="BF177" s="15"/>
      <c r="BG177" s="16">
        <f>BF177*30</f>
        <v>0</v>
      </c>
      <c r="BH177" s="15"/>
      <c r="BI177" s="16">
        <f>BH177*30</f>
        <v>0</v>
      </c>
      <c r="BJ177" s="15"/>
      <c r="BK177" s="16"/>
    </row>
    <row r="178" spans="1:63" x14ac:dyDescent="0.25">
      <c r="A178" s="9" t="s">
        <v>7</v>
      </c>
      <c r="B178" s="15"/>
      <c r="C178" s="16"/>
      <c r="D178" s="15"/>
      <c r="E178" s="16"/>
      <c r="F178" s="15"/>
      <c r="G178" s="16"/>
      <c r="H178" s="15"/>
      <c r="I178" s="16"/>
      <c r="J178" s="15"/>
      <c r="K178" s="16"/>
      <c r="L178" s="15"/>
      <c r="M178" s="16"/>
      <c r="N178" s="15"/>
      <c r="O178" s="16"/>
      <c r="P178" s="15"/>
      <c r="Q178" s="16"/>
      <c r="R178" s="15"/>
      <c r="S178" s="16"/>
      <c r="T178" s="15"/>
      <c r="U178" s="16"/>
      <c r="V178" s="15"/>
      <c r="W178" s="16"/>
      <c r="X178" s="15"/>
      <c r="Y178" s="16"/>
      <c r="Z178" s="15"/>
      <c r="AA178" s="16"/>
      <c r="AB178" s="15"/>
      <c r="AC178" s="16"/>
      <c r="AD178" s="15"/>
      <c r="AE178" s="16"/>
      <c r="AF178" s="15"/>
      <c r="AG178" s="16"/>
      <c r="AH178" s="15"/>
      <c r="AI178" s="16"/>
      <c r="AJ178" s="15"/>
      <c r="AK178" s="16"/>
      <c r="AL178" s="15"/>
      <c r="AM178" s="16"/>
      <c r="AN178" s="15"/>
      <c r="AO178" s="16"/>
      <c r="AP178" s="15"/>
      <c r="AQ178" s="16"/>
      <c r="AR178" s="15"/>
      <c r="AS178" s="16"/>
      <c r="AT178" s="15"/>
      <c r="AU178" s="16"/>
      <c r="AV178" s="15"/>
      <c r="AW178" s="16"/>
      <c r="AX178" s="15"/>
      <c r="AY178" s="16"/>
      <c r="AZ178" s="15"/>
      <c r="BA178" s="16"/>
      <c r="BB178" s="15"/>
      <c r="BC178" s="16"/>
      <c r="BD178" s="15"/>
      <c r="BE178" s="16"/>
      <c r="BF178" s="15"/>
      <c r="BG178" s="16"/>
      <c r="BH178" s="15"/>
      <c r="BI178" s="16"/>
      <c r="BJ178" s="15"/>
      <c r="BK178" s="16"/>
    </row>
    <row r="179" spans="1:63" x14ac:dyDescent="0.25">
      <c r="A179" s="9" t="s">
        <v>151</v>
      </c>
      <c r="B179" s="15"/>
      <c r="C179" s="16"/>
      <c r="D179" s="15"/>
      <c r="E179" s="16"/>
      <c r="F179" s="15"/>
      <c r="G179" s="16"/>
      <c r="H179" s="15"/>
      <c r="I179" s="16"/>
      <c r="J179" s="15"/>
      <c r="K179" s="16"/>
      <c r="L179" s="15"/>
      <c r="M179" s="16"/>
      <c r="N179" s="15"/>
      <c r="O179" s="16"/>
      <c r="P179" s="15"/>
      <c r="Q179" s="16"/>
      <c r="R179" s="15"/>
      <c r="S179" s="16"/>
      <c r="T179" s="15"/>
      <c r="U179" s="16"/>
      <c r="V179" s="15"/>
      <c r="W179" s="16"/>
      <c r="X179" s="15"/>
      <c r="Y179" s="16"/>
      <c r="Z179" s="15"/>
      <c r="AA179" s="16"/>
      <c r="AB179" s="15"/>
      <c r="AC179" s="16"/>
      <c r="AD179" s="15"/>
      <c r="AE179" s="16"/>
      <c r="AF179" s="15"/>
      <c r="AG179" s="16"/>
      <c r="AH179" s="15"/>
      <c r="AI179" s="16"/>
      <c r="AJ179" s="15"/>
      <c r="AK179" s="16"/>
      <c r="AL179" s="15"/>
      <c r="AM179" s="16"/>
      <c r="AN179" s="15"/>
      <c r="AO179" s="16"/>
      <c r="AP179" s="15"/>
      <c r="AQ179" s="16"/>
      <c r="AR179" s="15"/>
      <c r="AS179" s="16"/>
      <c r="AT179" s="15"/>
      <c r="AU179" s="16"/>
      <c r="AV179" s="15"/>
      <c r="AW179" s="16"/>
      <c r="AX179" s="15"/>
      <c r="AY179" s="16"/>
      <c r="AZ179" s="15"/>
      <c r="BA179" s="16"/>
      <c r="BB179" s="15"/>
      <c r="BC179" s="16"/>
      <c r="BD179" s="15"/>
      <c r="BE179" s="16"/>
      <c r="BF179" s="15"/>
      <c r="BG179" s="16"/>
      <c r="BH179" s="15"/>
      <c r="BI179" s="16"/>
      <c r="BJ179" s="15"/>
      <c r="BK179" s="16"/>
    </row>
    <row r="180" spans="1:63" x14ac:dyDescent="0.25">
      <c r="A180" s="17" t="s">
        <v>152</v>
      </c>
      <c r="B180" s="24">
        <f t="shared" ref="B180" si="235">SUM(C133:C177)</f>
        <v>910</v>
      </c>
      <c r="C180" s="24"/>
      <c r="D180" s="24">
        <f t="shared" ref="D180" si="236">SUM(E133:E177)</f>
        <v>850</v>
      </c>
      <c r="E180" s="24"/>
      <c r="F180" s="24">
        <f t="shared" ref="F180" si="237">SUM(G133:G177)</f>
        <v>470</v>
      </c>
      <c r="G180" s="24"/>
      <c r="H180" s="24">
        <f t="shared" ref="H180" si="238">SUM(I133:I177)</f>
        <v>0</v>
      </c>
      <c r="I180" s="24"/>
      <c r="J180" s="24">
        <f t="shared" ref="J180" si="239">SUM(K133:K177)</f>
        <v>475</v>
      </c>
      <c r="K180" s="24"/>
      <c r="L180" s="24">
        <f t="shared" ref="L180" si="240">SUM(M133:M177)</f>
        <v>920</v>
      </c>
      <c r="M180" s="24"/>
      <c r="N180" s="24">
        <f t="shared" ref="N180" si="241">SUM(O133:O177)</f>
        <v>815</v>
      </c>
      <c r="O180" s="24"/>
      <c r="P180" s="24">
        <f t="shared" ref="P180" si="242">SUM(Q133:Q177)</f>
        <v>640</v>
      </c>
      <c r="Q180" s="24"/>
      <c r="R180" s="24">
        <f t="shared" ref="R180" si="243">SUM(S133:S177)</f>
        <v>365</v>
      </c>
      <c r="S180" s="24"/>
      <c r="T180" s="24">
        <f t="shared" ref="T180" si="244">SUM(U133:U177)</f>
        <v>655</v>
      </c>
      <c r="U180" s="24"/>
      <c r="V180" s="24">
        <f t="shared" ref="V180" si="245">SUM(W133:W177)</f>
        <v>2405</v>
      </c>
      <c r="W180" s="24"/>
      <c r="X180" s="24">
        <f t="shared" ref="X180" si="246">SUM(Y133:Y177)</f>
        <v>1790</v>
      </c>
      <c r="Y180" s="24"/>
      <c r="Z180" s="24">
        <f t="shared" ref="Z180" si="247">SUM(AA133:AA177)</f>
        <v>1830</v>
      </c>
      <c r="AA180" s="24"/>
      <c r="AB180" s="24">
        <f t="shared" ref="AB180" si="248">SUM(AC133:AC177)</f>
        <v>725</v>
      </c>
      <c r="AC180" s="24"/>
      <c r="AD180" s="24">
        <f t="shared" ref="AD180" si="249">SUM(AE133:AE177)</f>
        <v>660</v>
      </c>
      <c r="AE180" s="24"/>
      <c r="AF180" s="24">
        <f t="shared" ref="AF180" si="250">SUM(AG133:AG177)</f>
        <v>760</v>
      </c>
      <c r="AG180" s="24"/>
      <c r="AH180" s="24">
        <f t="shared" ref="AH180" si="251">SUM(AI133:AI177)</f>
        <v>1380</v>
      </c>
      <c r="AI180" s="24"/>
      <c r="AJ180" s="24">
        <f t="shared" ref="AJ180" si="252">SUM(AK133:AK177)</f>
        <v>2105</v>
      </c>
      <c r="AK180" s="24"/>
      <c r="AL180" s="24">
        <f t="shared" ref="AL180" si="253">SUM(AM133:AM177)</f>
        <v>965</v>
      </c>
      <c r="AM180" s="24"/>
      <c r="AN180" s="24">
        <f t="shared" ref="AN180" si="254">SUM(AO133:AO177)</f>
        <v>0</v>
      </c>
      <c r="AO180" s="24"/>
      <c r="AP180" s="24">
        <f t="shared" ref="AP180" si="255">SUM(AQ133:AQ177)</f>
        <v>0</v>
      </c>
      <c r="AQ180" s="24"/>
      <c r="AR180" s="24">
        <f t="shared" ref="AR180" si="256">SUM(AS133:AS177)</f>
        <v>0</v>
      </c>
      <c r="AS180" s="24"/>
      <c r="AT180" s="24">
        <f t="shared" ref="AT180" si="257">SUM(AU133:AU177)</f>
        <v>0</v>
      </c>
      <c r="AU180" s="24"/>
      <c r="AV180" s="24">
        <f t="shared" ref="AV180" si="258">SUM(AW133:AW177)</f>
        <v>0</v>
      </c>
      <c r="AW180" s="24"/>
      <c r="AX180" s="24">
        <f t="shared" ref="AX180" si="259">SUM(AY133:AY177)</f>
        <v>0</v>
      </c>
      <c r="AY180" s="24"/>
      <c r="AZ180" s="24">
        <f t="shared" ref="AZ180" si="260">SUM(BA133:BA177)</f>
        <v>0</v>
      </c>
      <c r="BA180" s="24"/>
      <c r="BB180" s="24">
        <f t="shared" ref="BB180" si="261">SUM(BC133:BC177)</f>
        <v>0</v>
      </c>
      <c r="BC180" s="24"/>
      <c r="BD180" s="24">
        <f t="shared" ref="BD180" si="262">SUM(BE133:BE177)</f>
        <v>0</v>
      </c>
      <c r="BE180" s="24"/>
      <c r="BF180" s="24">
        <f t="shared" ref="BF180" si="263">SUM(BG133:BG177)</f>
        <v>0</v>
      </c>
      <c r="BG180" s="24"/>
      <c r="BH180" s="24">
        <f t="shared" ref="BH180" si="264">SUM(BI133:BI177)</f>
        <v>0</v>
      </c>
      <c r="BI180" s="24"/>
      <c r="BJ180" s="24"/>
      <c r="BK180" s="24"/>
    </row>
  </sheetData>
  <mergeCells count="931">
    <mergeCell ref="BB180:BC180"/>
    <mergeCell ref="BD180:BE180"/>
    <mergeCell ref="BF180:BG180"/>
    <mergeCell ref="BH180:BI180"/>
    <mergeCell ref="BJ180:BK180"/>
    <mergeCell ref="AP180:AQ180"/>
    <mergeCell ref="AR180:AS180"/>
    <mergeCell ref="AT180:AU180"/>
    <mergeCell ref="AV180:AW180"/>
    <mergeCell ref="AX180:AY180"/>
    <mergeCell ref="AZ180:BA180"/>
    <mergeCell ref="AD180:AE180"/>
    <mergeCell ref="AF180:AG180"/>
    <mergeCell ref="AH180:AI180"/>
    <mergeCell ref="AJ180:AK180"/>
    <mergeCell ref="AL180:AM180"/>
    <mergeCell ref="AN180:AO180"/>
    <mergeCell ref="R180:S180"/>
    <mergeCell ref="T180:U180"/>
    <mergeCell ref="V180:W180"/>
    <mergeCell ref="X180:Y180"/>
    <mergeCell ref="Z180:AA180"/>
    <mergeCell ref="AB180:AC180"/>
    <mergeCell ref="BH132:BI132"/>
    <mergeCell ref="BJ132:BK132"/>
    <mergeCell ref="B180:C180"/>
    <mergeCell ref="D180:E180"/>
    <mergeCell ref="F180:G180"/>
    <mergeCell ref="H180:I180"/>
    <mergeCell ref="J180:K180"/>
    <mergeCell ref="L180:M180"/>
    <mergeCell ref="N180:O180"/>
    <mergeCell ref="P180:Q180"/>
    <mergeCell ref="AV132:AW132"/>
    <mergeCell ref="AX132:AY132"/>
    <mergeCell ref="AZ132:BA132"/>
    <mergeCell ref="BB132:BC132"/>
    <mergeCell ref="BD132:BE132"/>
    <mergeCell ref="BF132:BG132"/>
    <mergeCell ref="AJ132:AK132"/>
    <mergeCell ref="AL132:AM132"/>
    <mergeCell ref="AN132:AO132"/>
    <mergeCell ref="AP132:AQ132"/>
    <mergeCell ref="AR132:AS132"/>
    <mergeCell ref="AT132:AU132"/>
    <mergeCell ref="X132:Y132"/>
    <mergeCell ref="Z132:AA132"/>
    <mergeCell ref="AB132:AC132"/>
    <mergeCell ref="AD132:AE132"/>
    <mergeCell ref="AF132:AG132"/>
    <mergeCell ref="AH132:AI132"/>
    <mergeCell ref="L132:M132"/>
    <mergeCell ref="N132:O132"/>
    <mergeCell ref="P132:Q132"/>
    <mergeCell ref="R132:S132"/>
    <mergeCell ref="T132:U132"/>
    <mergeCell ref="V132:W132"/>
    <mergeCell ref="BB131:BC131"/>
    <mergeCell ref="BD131:BE131"/>
    <mergeCell ref="BF131:BG131"/>
    <mergeCell ref="BH131:BI131"/>
    <mergeCell ref="BJ131:BK131"/>
    <mergeCell ref="B132:C132"/>
    <mergeCell ref="D132:E132"/>
    <mergeCell ref="F132:G132"/>
    <mergeCell ref="H132:I132"/>
    <mergeCell ref="J132:K132"/>
    <mergeCell ref="AP131:AQ131"/>
    <mergeCell ref="AR131:AS131"/>
    <mergeCell ref="AT131:AU131"/>
    <mergeCell ref="AV131:AW131"/>
    <mergeCell ref="AX131:AY131"/>
    <mergeCell ref="AZ131:BA131"/>
    <mergeCell ref="AD131:AE131"/>
    <mergeCell ref="AF131:AG131"/>
    <mergeCell ref="AH131:AI131"/>
    <mergeCell ref="AJ131:AK131"/>
    <mergeCell ref="AL131:AM131"/>
    <mergeCell ref="AN131:AO131"/>
    <mergeCell ref="R131:S131"/>
    <mergeCell ref="T131:U131"/>
    <mergeCell ref="V131:W131"/>
    <mergeCell ref="X131:Y131"/>
    <mergeCell ref="Z131:AA131"/>
    <mergeCell ref="AB131:AC131"/>
    <mergeCell ref="BH66:BI66"/>
    <mergeCell ref="BJ66:BK66"/>
    <mergeCell ref="B131:C131"/>
    <mergeCell ref="D131:E131"/>
    <mergeCell ref="F131:G131"/>
    <mergeCell ref="H131:I131"/>
    <mergeCell ref="J131:K131"/>
    <mergeCell ref="L131:M131"/>
    <mergeCell ref="N131:O131"/>
    <mergeCell ref="P131:Q131"/>
    <mergeCell ref="AV66:AW66"/>
    <mergeCell ref="AX66:AY66"/>
    <mergeCell ref="AZ66:BA66"/>
    <mergeCell ref="BB66:BC66"/>
    <mergeCell ref="BD66:BE66"/>
    <mergeCell ref="BF66:BG66"/>
    <mergeCell ref="AJ66:AK66"/>
    <mergeCell ref="AL66:AM66"/>
    <mergeCell ref="AN66:AO66"/>
    <mergeCell ref="AP66:AQ66"/>
    <mergeCell ref="AR66:AS66"/>
    <mergeCell ref="AT66:AU66"/>
    <mergeCell ref="X66:Y66"/>
    <mergeCell ref="Z66:AA66"/>
    <mergeCell ref="AB66:AC66"/>
    <mergeCell ref="AD66:AE66"/>
    <mergeCell ref="AF66:AG66"/>
    <mergeCell ref="AH66:AI66"/>
    <mergeCell ref="L66:M66"/>
    <mergeCell ref="N66:O66"/>
    <mergeCell ref="P66:Q66"/>
    <mergeCell ref="R66:S66"/>
    <mergeCell ref="T66:U66"/>
    <mergeCell ref="V66:W66"/>
    <mergeCell ref="BB65:BC65"/>
    <mergeCell ref="BD65:BE65"/>
    <mergeCell ref="BF65:BG65"/>
    <mergeCell ref="BH65:BI65"/>
    <mergeCell ref="BJ65:BK65"/>
    <mergeCell ref="B66:C66"/>
    <mergeCell ref="D66:E66"/>
    <mergeCell ref="F66:G66"/>
    <mergeCell ref="H66:I66"/>
    <mergeCell ref="J66:K66"/>
    <mergeCell ref="AP65:AQ65"/>
    <mergeCell ref="AR65:AS65"/>
    <mergeCell ref="AT65:AU65"/>
    <mergeCell ref="AV65:AW65"/>
    <mergeCell ref="AX65:AY65"/>
    <mergeCell ref="AZ65:BA65"/>
    <mergeCell ref="AD65:AE65"/>
    <mergeCell ref="AF65:AG65"/>
    <mergeCell ref="AH65:AI65"/>
    <mergeCell ref="AJ65:AK65"/>
    <mergeCell ref="AL65:AM65"/>
    <mergeCell ref="AN65:AO65"/>
    <mergeCell ref="R65:S65"/>
    <mergeCell ref="T65:U65"/>
    <mergeCell ref="V65:W65"/>
    <mergeCell ref="X65:Y65"/>
    <mergeCell ref="Z65:AA65"/>
    <mergeCell ref="AB65:AC65"/>
    <mergeCell ref="BH32:BI32"/>
    <mergeCell ref="BJ32:BK32"/>
    <mergeCell ref="B65:C65"/>
    <mergeCell ref="D65:E65"/>
    <mergeCell ref="F65:G65"/>
    <mergeCell ref="H65:I65"/>
    <mergeCell ref="J65:K65"/>
    <mergeCell ref="L65:M65"/>
    <mergeCell ref="N65:O65"/>
    <mergeCell ref="P65:Q65"/>
    <mergeCell ref="AV32:AW32"/>
    <mergeCell ref="AX32:AY32"/>
    <mergeCell ref="AZ32:BA32"/>
    <mergeCell ref="BB32:BC32"/>
    <mergeCell ref="BD32:BE32"/>
    <mergeCell ref="BF32:BG32"/>
    <mergeCell ref="AJ32:AK32"/>
    <mergeCell ref="AL32:AM32"/>
    <mergeCell ref="AN32:AO32"/>
    <mergeCell ref="AP32:AQ32"/>
    <mergeCell ref="AR32:AS32"/>
    <mergeCell ref="AT32:AU32"/>
    <mergeCell ref="X32:Y32"/>
    <mergeCell ref="Z32:AA32"/>
    <mergeCell ref="AB32:AC32"/>
    <mergeCell ref="AD32:AE32"/>
    <mergeCell ref="AF32:AG32"/>
    <mergeCell ref="AH32:AI32"/>
    <mergeCell ref="L32:M32"/>
    <mergeCell ref="N32:O32"/>
    <mergeCell ref="P32:Q32"/>
    <mergeCell ref="R32:S32"/>
    <mergeCell ref="T32:U32"/>
    <mergeCell ref="V32:W32"/>
    <mergeCell ref="BB31:BC31"/>
    <mergeCell ref="BD31:BE31"/>
    <mergeCell ref="BF31:BG31"/>
    <mergeCell ref="BH31:BI31"/>
    <mergeCell ref="BJ31:BK31"/>
    <mergeCell ref="B32:C32"/>
    <mergeCell ref="D32:E32"/>
    <mergeCell ref="F32:G32"/>
    <mergeCell ref="H32:I32"/>
    <mergeCell ref="J32:K32"/>
    <mergeCell ref="AP31:AQ31"/>
    <mergeCell ref="AR31:AS31"/>
    <mergeCell ref="AT31:AU31"/>
    <mergeCell ref="AV31:AW31"/>
    <mergeCell ref="AX31:AY31"/>
    <mergeCell ref="AZ31:BA31"/>
    <mergeCell ref="AD31:AE31"/>
    <mergeCell ref="AF31:AG31"/>
    <mergeCell ref="AH31:AI31"/>
    <mergeCell ref="AJ31:AK31"/>
    <mergeCell ref="AL31:AM31"/>
    <mergeCell ref="AN31:AO31"/>
    <mergeCell ref="R31:S31"/>
    <mergeCell ref="T31:U31"/>
    <mergeCell ref="V31:W31"/>
    <mergeCell ref="X31:Y31"/>
    <mergeCell ref="Z31:AA31"/>
    <mergeCell ref="AB31:AC31"/>
    <mergeCell ref="BH30:BI30"/>
    <mergeCell ref="BJ30:BK30"/>
    <mergeCell ref="B31:C31"/>
    <mergeCell ref="D31:E31"/>
    <mergeCell ref="F31:G31"/>
    <mergeCell ref="H31:I31"/>
    <mergeCell ref="J31:K31"/>
    <mergeCell ref="L31:M31"/>
    <mergeCell ref="N31:O31"/>
    <mergeCell ref="P31:Q31"/>
    <mergeCell ref="AV30:AW30"/>
    <mergeCell ref="AX30:AY30"/>
    <mergeCell ref="AZ30:BA30"/>
    <mergeCell ref="BB30:BC30"/>
    <mergeCell ref="BD30:BE30"/>
    <mergeCell ref="BF30:BG30"/>
    <mergeCell ref="AJ30:AK30"/>
    <mergeCell ref="AL30:AM30"/>
    <mergeCell ref="AN30:AO30"/>
    <mergeCell ref="AP30:AQ30"/>
    <mergeCell ref="AR30:AS30"/>
    <mergeCell ref="AT30:AU30"/>
    <mergeCell ref="X30:Y30"/>
    <mergeCell ref="Z30:AA30"/>
    <mergeCell ref="AB30:AC30"/>
    <mergeCell ref="AD30:AE30"/>
    <mergeCell ref="AF30:AG30"/>
    <mergeCell ref="AH30:AI30"/>
    <mergeCell ref="L30:M30"/>
    <mergeCell ref="N30:O30"/>
    <mergeCell ref="P30:Q30"/>
    <mergeCell ref="R30:S30"/>
    <mergeCell ref="T30:U30"/>
    <mergeCell ref="V30:W30"/>
    <mergeCell ref="BB28:BC28"/>
    <mergeCell ref="BD28:BE28"/>
    <mergeCell ref="BF28:BG28"/>
    <mergeCell ref="BH28:BI28"/>
    <mergeCell ref="BJ28:BK28"/>
    <mergeCell ref="B30:C30"/>
    <mergeCell ref="D30:E30"/>
    <mergeCell ref="F30:G30"/>
    <mergeCell ref="H30:I30"/>
    <mergeCell ref="J30:K30"/>
    <mergeCell ref="AP28:AQ28"/>
    <mergeCell ref="AR28:AS28"/>
    <mergeCell ref="AT28:AU28"/>
    <mergeCell ref="AV28:AW28"/>
    <mergeCell ref="AX28:AY28"/>
    <mergeCell ref="AZ28:BA28"/>
    <mergeCell ref="AD28:AE28"/>
    <mergeCell ref="AF28:AG28"/>
    <mergeCell ref="AH28:AI28"/>
    <mergeCell ref="AJ28:AK28"/>
    <mergeCell ref="AL28:AM28"/>
    <mergeCell ref="AN28:AO28"/>
    <mergeCell ref="R28:S28"/>
    <mergeCell ref="T28:U28"/>
    <mergeCell ref="V28:W28"/>
    <mergeCell ref="X28:Y28"/>
    <mergeCell ref="Z28:AA28"/>
    <mergeCell ref="AB28:AC28"/>
    <mergeCell ref="BH27:BI27"/>
    <mergeCell ref="BJ27:BK27"/>
    <mergeCell ref="B28:C28"/>
    <mergeCell ref="D28:E28"/>
    <mergeCell ref="F28:G28"/>
    <mergeCell ref="H28:I28"/>
    <mergeCell ref="J28:K28"/>
    <mergeCell ref="L28:M28"/>
    <mergeCell ref="N28:O28"/>
    <mergeCell ref="P28:Q28"/>
    <mergeCell ref="AV27:AW27"/>
    <mergeCell ref="AX27:AY27"/>
    <mergeCell ref="AZ27:BA27"/>
    <mergeCell ref="BB27:BC27"/>
    <mergeCell ref="BD27:BE27"/>
    <mergeCell ref="BF27:BG27"/>
    <mergeCell ref="AJ27:AK27"/>
    <mergeCell ref="AL27:AM27"/>
    <mergeCell ref="AN27:AO27"/>
    <mergeCell ref="AP27:AQ27"/>
    <mergeCell ref="AR27:AS27"/>
    <mergeCell ref="AT27:AU27"/>
    <mergeCell ref="X27:Y27"/>
    <mergeCell ref="Z27:AA27"/>
    <mergeCell ref="AB27:AC27"/>
    <mergeCell ref="AD27:AE27"/>
    <mergeCell ref="AF27:AG27"/>
    <mergeCell ref="AH27:AI27"/>
    <mergeCell ref="L27:M27"/>
    <mergeCell ref="N27:O27"/>
    <mergeCell ref="P27:Q27"/>
    <mergeCell ref="R27:S27"/>
    <mergeCell ref="T27:U27"/>
    <mergeCell ref="V27:W27"/>
    <mergeCell ref="BB22:BC22"/>
    <mergeCell ref="BD22:BE22"/>
    <mergeCell ref="BF22:BG22"/>
    <mergeCell ref="BH22:BI22"/>
    <mergeCell ref="BJ22:BK22"/>
    <mergeCell ref="B27:C27"/>
    <mergeCell ref="D27:E27"/>
    <mergeCell ref="F27:G27"/>
    <mergeCell ref="H27:I27"/>
    <mergeCell ref="J27:K27"/>
    <mergeCell ref="AP22:AQ22"/>
    <mergeCell ref="AR22:AS22"/>
    <mergeCell ref="AT22:AU22"/>
    <mergeCell ref="AV22:AW22"/>
    <mergeCell ref="AX22:AY22"/>
    <mergeCell ref="AZ22:BA22"/>
    <mergeCell ref="AD22:AE22"/>
    <mergeCell ref="AF22:AG22"/>
    <mergeCell ref="AH22:AI22"/>
    <mergeCell ref="AJ22:AK22"/>
    <mergeCell ref="AL22:AM22"/>
    <mergeCell ref="AN22:AO22"/>
    <mergeCell ref="R22:S22"/>
    <mergeCell ref="T22:U22"/>
    <mergeCell ref="V22:W22"/>
    <mergeCell ref="X22:Y22"/>
    <mergeCell ref="Z22:AA22"/>
    <mergeCell ref="AB22:AC22"/>
    <mergeCell ref="BH21:BI21"/>
    <mergeCell ref="BJ21:BK21"/>
    <mergeCell ref="B22:C22"/>
    <mergeCell ref="D22:E22"/>
    <mergeCell ref="F22:G22"/>
    <mergeCell ref="H22:I22"/>
    <mergeCell ref="J22:K22"/>
    <mergeCell ref="L22:M22"/>
    <mergeCell ref="N22:O22"/>
    <mergeCell ref="P22:Q22"/>
    <mergeCell ref="AV21:AW21"/>
    <mergeCell ref="AX21:AY21"/>
    <mergeCell ref="AZ21:BA21"/>
    <mergeCell ref="BB21:BC21"/>
    <mergeCell ref="BD21:BE21"/>
    <mergeCell ref="BF21:BG21"/>
    <mergeCell ref="AJ21:AK21"/>
    <mergeCell ref="AL21:AM21"/>
    <mergeCell ref="AN21:AO21"/>
    <mergeCell ref="AP21:AQ21"/>
    <mergeCell ref="AR21:AS21"/>
    <mergeCell ref="AT21:AU21"/>
    <mergeCell ref="X21:Y21"/>
    <mergeCell ref="Z21:AA21"/>
    <mergeCell ref="AB21:AC21"/>
    <mergeCell ref="AD21:AE21"/>
    <mergeCell ref="AF21:AG21"/>
    <mergeCell ref="AH21:AI21"/>
    <mergeCell ref="L21:M21"/>
    <mergeCell ref="N21:O21"/>
    <mergeCell ref="P21:Q21"/>
    <mergeCell ref="R21:S21"/>
    <mergeCell ref="T21:U21"/>
    <mergeCell ref="V21:W21"/>
    <mergeCell ref="BB20:BC20"/>
    <mergeCell ref="BD20:BE20"/>
    <mergeCell ref="BF20:BG20"/>
    <mergeCell ref="BH20:BI20"/>
    <mergeCell ref="BJ20:BK20"/>
    <mergeCell ref="B21:C21"/>
    <mergeCell ref="D21:E21"/>
    <mergeCell ref="F21:G21"/>
    <mergeCell ref="H21:I21"/>
    <mergeCell ref="J21:K21"/>
    <mergeCell ref="AP20:AQ20"/>
    <mergeCell ref="AR20:AS20"/>
    <mergeCell ref="AT20:AU20"/>
    <mergeCell ref="AV20:AW20"/>
    <mergeCell ref="AX20:AY20"/>
    <mergeCell ref="AZ20:BA20"/>
    <mergeCell ref="AD20:AE20"/>
    <mergeCell ref="AF20:AG20"/>
    <mergeCell ref="AH20:AI20"/>
    <mergeCell ref="AJ20:AK20"/>
    <mergeCell ref="AL20:AM20"/>
    <mergeCell ref="AN20:AO20"/>
    <mergeCell ref="R20:S20"/>
    <mergeCell ref="T20:U20"/>
    <mergeCell ref="V20:W20"/>
    <mergeCell ref="X20:Y20"/>
    <mergeCell ref="Z20:AA20"/>
    <mergeCell ref="AB20:AC20"/>
    <mergeCell ref="BH19:BI19"/>
    <mergeCell ref="BJ19:BK19"/>
    <mergeCell ref="B20:C20"/>
    <mergeCell ref="D20:E20"/>
    <mergeCell ref="F20:G20"/>
    <mergeCell ref="H20:I20"/>
    <mergeCell ref="J20:K20"/>
    <mergeCell ref="L20:M20"/>
    <mergeCell ref="N20:O20"/>
    <mergeCell ref="P20:Q20"/>
    <mergeCell ref="AV19:AW19"/>
    <mergeCell ref="AX19:AY19"/>
    <mergeCell ref="AZ19:BA19"/>
    <mergeCell ref="BB19:BC19"/>
    <mergeCell ref="BD19:BE19"/>
    <mergeCell ref="BF19:BG19"/>
    <mergeCell ref="AJ19:AK19"/>
    <mergeCell ref="AL19:AM19"/>
    <mergeCell ref="AN19:AO19"/>
    <mergeCell ref="AP19:AQ19"/>
    <mergeCell ref="AR19:AS19"/>
    <mergeCell ref="AT19:AU19"/>
    <mergeCell ref="X19:Y19"/>
    <mergeCell ref="Z19:AA19"/>
    <mergeCell ref="AB19:AC19"/>
    <mergeCell ref="AD19:AE19"/>
    <mergeCell ref="AF19:AG19"/>
    <mergeCell ref="AH19:AI19"/>
    <mergeCell ref="L19:M19"/>
    <mergeCell ref="N19:O19"/>
    <mergeCell ref="P19:Q19"/>
    <mergeCell ref="R19:S19"/>
    <mergeCell ref="T19:U19"/>
    <mergeCell ref="V19:W19"/>
    <mergeCell ref="BB18:BC18"/>
    <mergeCell ref="BD18:BE18"/>
    <mergeCell ref="BF18:BG18"/>
    <mergeCell ref="BH18:BI18"/>
    <mergeCell ref="BJ18:BK18"/>
    <mergeCell ref="B19:C19"/>
    <mergeCell ref="D19:E19"/>
    <mergeCell ref="F19:G19"/>
    <mergeCell ref="H19:I19"/>
    <mergeCell ref="J19:K19"/>
    <mergeCell ref="AP18:AQ18"/>
    <mergeCell ref="AR18:AS18"/>
    <mergeCell ref="AT18:AU18"/>
    <mergeCell ref="AV18:AW18"/>
    <mergeCell ref="AX18:AY18"/>
    <mergeCell ref="AZ18:BA18"/>
    <mergeCell ref="AD18:AE18"/>
    <mergeCell ref="AF18:AG18"/>
    <mergeCell ref="AH18:AI18"/>
    <mergeCell ref="AJ18:AK18"/>
    <mergeCell ref="AL18:AM18"/>
    <mergeCell ref="AN18:AO18"/>
    <mergeCell ref="R18:S18"/>
    <mergeCell ref="T18:U18"/>
    <mergeCell ref="V18:W18"/>
    <mergeCell ref="X18:Y18"/>
    <mergeCell ref="Z18:AA18"/>
    <mergeCell ref="AB18:AC18"/>
    <mergeCell ref="BH17:BI17"/>
    <mergeCell ref="BJ17:BK17"/>
    <mergeCell ref="B18:C18"/>
    <mergeCell ref="D18:E18"/>
    <mergeCell ref="F18:G18"/>
    <mergeCell ref="H18:I18"/>
    <mergeCell ref="J18:K18"/>
    <mergeCell ref="L18:M18"/>
    <mergeCell ref="N18:O18"/>
    <mergeCell ref="P18:Q18"/>
    <mergeCell ref="AV17:AW17"/>
    <mergeCell ref="AX17:AY17"/>
    <mergeCell ref="AZ17:BA17"/>
    <mergeCell ref="BB17:BC17"/>
    <mergeCell ref="BD17:BE17"/>
    <mergeCell ref="BF17:BG17"/>
    <mergeCell ref="AJ17:AK17"/>
    <mergeCell ref="AL17:AM17"/>
    <mergeCell ref="AN17:AO17"/>
    <mergeCell ref="AP17:AQ17"/>
    <mergeCell ref="AR17:AS17"/>
    <mergeCell ref="AT17:AU17"/>
    <mergeCell ref="X17:Y17"/>
    <mergeCell ref="Z17:AA17"/>
    <mergeCell ref="AB17:AC17"/>
    <mergeCell ref="AD17:AE17"/>
    <mergeCell ref="AF17:AG17"/>
    <mergeCell ref="AH17:AI17"/>
    <mergeCell ref="L17:M17"/>
    <mergeCell ref="N17:O17"/>
    <mergeCell ref="P17:Q17"/>
    <mergeCell ref="R17:S17"/>
    <mergeCell ref="T17:U17"/>
    <mergeCell ref="V17:W17"/>
    <mergeCell ref="BB15:BC15"/>
    <mergeCell ref="BD15:BE15"/>
    <mergeCell ref="BF15:BG15"/>
    <mergeCell ref="BH15:BI15"/>
    <mergeCell ref="BJ15:BK15"/>
    <mergeCell ref="B17:C17"/>
    <mergeCell ref="D17:E17"/>
    <mergeCell ref="F17:G17"/>
    <mergeCell ref="H17:I17"/>
    <mergeCell ref="J17:K17"/>
    <mergeCell ref="AP15:AQ15"/>
    <mergeCell ref="AR15:AS15"/>
    <mergeCell ref="AT15:AU15"/>
    <mergeCell ref="AV15:AW15"/>
    <mergeCell ref="AX15:AY15"/>
    <mergeCell ref="AZ15:BA15"/>
    <mergeCell ref="AD15:AE15"/>
    <mergeCell ref="AF15:AG15"/>
    <mergeCell ref="AH15:AI15"/>
    <mergeCell ref="AJ15:AK15"/>
    <mergeCell ref="AL15:AM15"/>
    <mergeCell ref="AN15:AO15"/>
    <mergeCell ref="R15:S15"/>
    <mergeCell ref="T15:U15"/>
    <mergeCell ref="V15:W15"/>
    <mergeCell ref="X15:Y15"/>
    <mergeCell ref="Z15:AA15"/>
    <mergeCell ref="AB15:AC15"/>
    <mergeCell ref="BH14:BI14"/>
    <mergeCell ref="BJ14:BK14"/>
    <mergeCell ref="B15:C15"/>
    <mergeCell ref="D15:E15"/>
    <mergeCell ref="F15:G15"/>
    <mergeCell ref="H15:I15"/>
    <mergeCell ref="J15:K15"/>
    <mergeCell ref="L15:M15"/>
    <mergeCell ref="N15:O15"/>
    <mergeCell ref="P15:Q15"/>
    <mergeCell ref="AV14:AW14"/>
    <mergeCell ref="AX14:AY14"/>
    <mergeCell ref="AZ14:BA14"/>
    <mergeCell ref="BB14:BC14"/>
    <mergeCell ref="BD14:BE14"/>
    <mergeCell ref="BF14:BG14"/>
    <mergeCell ref="AJ14:AK14"/>
    <mergeCell ref="AL14:AM14"/>
    <mergeCell ref="AN14:AO14"/>
    <mergeCell ref="AP14:AQ14"/>
    <mergeCell ref="AR14:AS14"/>
    <mergeCell ref="AT14:AU14"/>
    <mergeCell ref="X14:Y14"/>
    <mergeCell ref="Z14:AA14"/>
    <mergeCell ref="AB14:AC14"/>
    <mergeCell ref="AD14:AE14"/>
    <mergeCell ref="AF14:AG14"/>
    <mergeCell ref="AH14:AI14"/>
    <mergeCell ref="L14:M14"/>
    <mergeCell ref="N14:O14"/>
    <mergeCell ref="P14:Q14"/>
    <mergeCell ref="R14:S14"/>
    <mergeCell ref="T14:U14"/>
    <mergeCell ref="V14:W14"/>
    <mergeCell ref="BB13:BC13"/>
    <mergeCell ref="BD13:BE13"/>
    <mergeCell ref="BF13:BG13"/>
    <mergeCell ref="BH13:BI13"/>
    <mergeCell ref="BJ13:BK13"/>
    <mergeCell ref="B14:C14"/>
    <mergeCell ref="D14:E14"/>
    <mergeCell ref="F14:G14"/>
    <mergeCell ref="H14:I14"/>
    <mergeCell ref="J14:K14"/>
    <mergeCell ref="AP13:AQ13"/>
    <mergeCell ref="AR13:AS13"/>
    <mergeCell ref="AT13:AU13"/>
    <mergeCell ref="AV13:AW13"/>
    <mergeCell ref="AX13:AY13"/>
    <mergeCell ref="AZ13:BA13"/>
    <mergeCell ref="AD13:AE13"/>
    <mergeCell ref="AF13:AG13"/>
    <mergeCell ref="AH13:AI13"/>
    <mergeCell ref="AJ13:AK13"/>
    <mergeCell ref="AL13:AM13"/>
    <mergeCell ref="AN13:AO13"/>
    <mergeCell ref="R13:S13"/>
    <mergeCell ref="T13:U13"/>
    <mergeCell ref="V13:W13"/>
    <mergeCell ref="X13:Y13"/>
    <mergeCell ref="Z13:AA13"/>
    <mergeCell ref="AB13:AC13"/>
    <mergeCell ref="BH12:BI12"/>
    <mergeCell ref="BJ12:BK12"/>
    <mergeCell ref="B13:C13"/>
    <mergeCell ref="D13:E13"/>
    <mergeCell ref="F13:G13"/>
    <mergeCell ref="H13:I13"/>
    <mergeCell ref="J13:K13"/>
    <mergeCell ref="L13:M13"/>
    <mergeCell ref="N13:O13"/>
    <mergeCell ref="P13:Q13"/>
    <mergeCell ref="AV12:AW12"/>
    <mergeCell ref="AX12:AY12"/>
    <mergeCell ref="AZ12:BA12"/>
    <mergeCell ref="BB12:BC12"/>
    <mergeCell ref="BD12:BE12"/>
    <mergeCell ref="BF12:BG12"/>
    <mergeCell ref="AJ12:AK12"/>
    <mergeCell ref="AL12:AM12"/>
    <mergeCell ref="AN12:AO12"/>
    <mergeCell ref="AP12:AQ12"/>
    <mergeCell ref="AR12:AS12"/>
    <mergeCell ref="AT12:AU12"/>
    <mergeCell ref="X12:Y12"/>
    <mergeCell ref="Z12:AA12"/>
    <mergeCell ref="AB12:AC12"/>
    <mergeCell ref="AD12:AE12"/>
    <mergeCell ref="AF12:AG12"/>
    <mergeCell ref="AH12:AI12"/>
    <mergeCell ref="L12:M12"/>
    <mergeCell ref="N12:O12"/>
    <mergeCell ref="P12:Q12"/>
    <mergeCell ref="R12:S12"/>
    <mergeCell ref="T12:U12"/>
    <mergeCell ref="V12:W12"/>
    <mergeCell ref="BB11:BC11"/>
    <mergeCell ref="BD11:BE11"/>
    <mergeCell ref="BF11:BG11"/>
    <mergeCell ref="BH11:BI11"/>
    <mergeCell ref="BJ11:BK11"/>
    <mergeCell ref="B12:C12"/>
    <mergeCell ref="D12:E12"/>
    <mergeCell ref="F12:G12"/>
    <mergeCell ref="H12:I12"/>
    <mergeCell ref="J12:K12"/>
    <mergeCell ref="AP11:AQ11"/>
    <mergeCell ref="AR11:AS11"/>
    <mergeCell ref="AT11:AU11"/>
    <mergeCell ref="AV11:AW11"/>
    <mergeCell ref="AX11:AY11"/>
    <mergeCell ref="AZ11:BA11"/>
    <mergeCell ref="AD11:AE11"/>
    <mergeCell ref="AF11:AG11"/>
    <mergeCell ref="AH11:AI11"/>
    <mergeCell ref="AJ11:AK11"/>
    <mergeCell ref="AL11:AM11"/>
    <mergeCell ref="AN11:AO11"/>
    <mergeCell ref="R11:S11"/>
    <mergeCell ref="T11:U11"/>
    <mergeCell ref="V11:W11"/>
    <mergeCell ref="X11:Y11"/>
    <mergeCell ref="Z11:AA11"/>
    <mergeCell ref="AB11:AC11"/>
    <mergeCell ref="BH10:BI10"/>
    <mergeCell ref="BJ10:BK10"/>
    <mergeCell ref="B11:C11"/>
    <mergeCell ref="D11:E11"/>
    <mergeCell ref="F11:G11"/>
    <mergeCell ref="H11:I11"/>
    <mergeCell ref="J11:K11"/>
    <mergeCell ref="L11:M11"/>
    <mergeCell ref="N11:O11"/>
    <mergeCell ref="P11:Q11"/>
    <mergeCell ref="AV10:AW10"/>
    <mergeCell ref="AX10:AY10"/>
    <mergeCell ref="AZ10:BA10"/>
    <mergeCell ref="BB10:BC10"/>
    <mergeCell ref="BD10:BE10"/>
    <mergeCell ref="BF10:BG10"/>
    <mergeCell ref="AJ10:AK10"/>
    <mergeCell ref="AL10:AM10"/>
    <mergeCell ref="AN10:AO10"/>
    <mergeCell ref="AP10:AQ10"/>
    <mergeCell ref="AR10:AS10"/>
    <mergeCell ref="AT10:AU10"/>
    <mergeCell ref="X10:Y10"/>
    <mergeCell ref="Z10:AA10"/>
    <mergeCell ref="AB10:AC10"/>
    <mergeCell ref="AD10:AE10"/>
    <mergeCell ref="AF10:AG10"/>
    <mergeCell ref="AH10:AI10"/>
    <mergeCell ref="L10:M10"/>
    <mergeCell ref="N10:O10"/>
    <mergeCell ref="P10:Q10"/>
    <mergeCell ref="R10:S10"/>
    <mergeCell ref="T10:U10"/>
    <mergeCell ref="V10:W10"/>
    <mergeCell ref="BB9:BC9"/>
    <mergeCell ref="BD9:BE9"/>
    <mergeCell ref="BF9:BG9"/>
    <mergeCell ref="BH9:BI9"/>
    <mergeCell ref="BJ9:BK9"/>
    <mergeCell ref="B10:C10"/>
    <mergeCell ref="D10:E10"/>
    <mergeCell ref="F10:G10"/>
    <mergeCell ref="H10:I10"/>
    <mergeCell ref="J10:K10"/>
    <mergeCell ref="AP9:AQ9"/>
    <mergeCell ref="AR9:AS9"/>
    <mergeCell ref="AT9:AU9"/>
    <mergeCell ref="AV9:AW9"/>
    <mergeCell ref="AX9:AY9"/>
    <mergeCell ref="AZ9:BA9"/>
    <mergeCell ref="AD9:AE9"/>
    <mergeCell ref="AF9:AG9"/>
    <mergeCell ref="AH9:AI9"/>
    <mergeCell ref="AJ9:AK9"/>
    <mergeCell ref="AL9:AM9"/>
    <mergeCell ref="AN9:AO9"/>
    <mergeCell ref="R9:S9"/>
    <mergeCell ref="T9:U9"/>
    <mergeCell ref="V9:W9"/>
    <mergeCell ref="X9:Y9"/>
    <mergeCell ref="Z9:AA9"/>
    <mergeCell ref="AB9:AC9"/>
    <mergeCell ref="BH8:BI8"/>
    <mergeCell ref="BJ8:BK8"/>
    <mergeCell ref="B9:C9"/>
    <mergeCell ref="D9:E9"/>
    <mergeCell ref="F9:G9"/>
    <mergeCell ref="H9:I9"/>
    <mergeCell ref="J9:K9"/>
    <mergeCell ref="L9:M9"/>
    <mergeCell ref="N9:O9"/>
    <mergeCell ref="P9:Q9"/>
    <mergeCell ref="AV8:AW8"/>
    <mergeCell ref="AX8:AY8"/>
    <mergeCell ref="AZ8:BA8"/>
    <mergeCell ref="BB8:BC8"/>
    <mergeCell ref="BD8:BE8"/>
    <mergeCell ref="BF8:BG8"/>
    <mergeCell ref="AJ8:AK8"/>
    <mergeCell ref="AL8:AM8"/>
    <mergeCell ref="AN8:AO8"/>
    <mergeCell ref="AP8:AQ8"/>
    <mergeCell ref="AR8:AS8"/>
    <mergeCell ref="AT8:AU8"/>
    <mergeCell ref="X8:Y8"/>
    <mergeCell ref="Z8:AA8"/>
    <mergeCell ref="AB8:AC8"/>
    <mergeCell ref="AD8:AE8"/>
    <mergeCell ref="AF8:AG8"/>
    <mergeCell ref="AH8:AI8"/>
    <mergeCell ref="L8:M8"/>
    <mergeCell ref="N8:O8"/>
    <mergeCell ref="P8:Q8"/>
    <mergeCell ref="R8:S8"/>
    <mergeCell ref="T8:U8"/>
    <mergeCell ref="V8:W8"/>
    <mergeCell ref="BB7:BC7"/>
    <mergeCell ref="BD7:BE7"/>
    <mergeCell ref="BF7:BG7"/>
    <mergeCell ref="BH7:BI7"/>
    <mergeCell ref="BJ7:BK7"/>
    <mergeCell ref="B8:C8"/>
    <mergeCell ref="D8:E8"/>
    <mergeCell ref="F8:G8"/>
    <mergeCell ref="H8:I8"/>
    <mergeCell ref="J8:K8"/>
    <mergeCell ref="AP7:AQ7"/>
    <mergeCell ref="AR7:AS7"/>
    <mergeCell ref="AT7:AU7"/>
    <mergeCell ref="AV7:AW7"/>
    <mergeCell ref="AX7:AY7"/>
    <mergeCell ref="AZ7:BA7"/>
    <mergeCell ref="AD7:AE7"/>
    <mergeCell ref="AF7:AG7"/>
    <mergeCell ref="AH7:AI7"/>
    <mergeCell ref="AJ7:AK7"/>
    <mergeCell ref="AL7:AM7"/>
    <mergeCell ref="AN7:AO7"/>
    <mergeCell ref="R7:S7"/>
    <mergeCell ref="T7:U7"/>
    <mergeCell ref="V7:W7"/>
    <mergeCell ref="X7:Y7"/>
    <mergeCell ref="Z7:AA7"/>
    <mergeCell ref="AB7:AC7"/>
    <mergeCell ref="BH6:BI6"/>
    <mergeCell ref="BJ6:BK6"/>
    <mergeCell ref="B7:C7"/>
    <mergeCell ref="D7:E7"/>
    <mergeCell ref="F7:G7"/>
    <mergeCell ref="H7:I7"/>
    <mergeCell ref="J7:K7"/>
    <mergeCell ref="L7:M7"/>
    <mergeCell ref="N7:O7"/>
    <mergeCell ref="P7:Q7"/>
    <mergeCell ref="AV6:AW6"/>
    <mergeCell ref="AX6:AY6"/>
    <mergeCell ref="AZ6:BA6"/>
    <mergeCell ref="BB6:BC6"/>
    <mergeCell ref="BD6:BE6"/>
    <mergeCell ref="BF6:BG6"/>
    <mergeCell ref="AJ6:AK6"/>
    <mergeCell ref="AL6:AM6"/>
    <mergeCell ref="AN6:AO6"/>
    <mergeCell ref="AP6:AQ6"/>
    <mergeCell ref="AR6:AS6"/>
    <mergeCell ref="AT6:AU6"/>
    <mergeCell ref="X6:Y6"/>
    <mergeCell ref="Z6:AA6"/>
    <mergeCell ref="AB6:AC6"/>
    <mergeCell ref="AD6:AE6"/>
    <mergeCell ref="AF6:AG6"/>
    <mergeCell ref="AH6:AI6"/>
    <mergeCell ref="L6:M6"/>
    <mergeCell ref="N6:O6"/>
    <mergeCell ref="P6:Q6"/>
    <mergeCell ref="R6:S6"/>
    <mergeCell ref="T6:U6"/>
    <mergeCell ref="V6:W6"/>
    <mergeCell ref="BB5:BC5"/>
    <mergeCell ref="BD5:BE5"/>
    <mergeCell ref="BF5:BG5"/>
    <mergeCell ref="BH5:BI5"/>
    <mergeCell ref="BJ5:BK5"/>
    <mergeCell ref="B6:C6"/>
    <mergeCell ref="D6:E6"/>
    <mergeCell ref="F6:G6"/>
    <mergeCell ref="H6:I6"/>
    <mergeCell ref="J6:K6"/>
    <mergeCell ref="AP5:AQ5"/>
    <mergeCell ref="AR5:AS5"/>
    <mergeCell ref="AT5:AU5"/>
    <mergeCell ref="AV5:AW5"/>
    <mergeCell ref="AX5:AY5"/>
    <mergeCell ref="AZ5:BA5"/>
    <mergeCell ref="AD5:AE5"/>
    <mergeCell ref="AF5:AG5"/>
    <mergeCell ref="AH5:AI5"/>
    <mergeCell ref="AJ5:AK5"/>
    <mergeCell ref="AL5:AM5"/>
    <mergeCell ref="AN5:AO5"/>
    <mergeCell ref="R5:S5"/>
    <mergeCell ref="T5:U5"/>
    <mergeCell ref="V5:W5"/>
    <mergeCell ref="X5:Y5"/>
    <mergeCell ref="Z5:AA5"/>
    <mergeCell ref="AB5:AC5"/>
    <mergeCell ref="BH4:BI4"/>
    <mergeCell ref="BJ4:BK4"/>
    <mergeCell ref="B5:C5"/>
    <mergeCell ref="D5:E5"/>
    <mergeCell ref="F5:G5"/>
    <mergeCell ref="H5:I5"/>
    <mergeCell ref="J5:K5"/>
    <mergeCell ref="L5:M5"/>
    <mergeCell ref="N5:O5"/>
    <mergeCell ref="P5:Q5"/>
    <mergeCell ref="AV4:AW4"/>
    <mergeCell ref="AX4:AY4"/>
    <mergeCell ref="AZ4:BA4"/>
    <mergeCell ref="BB4:BC4"/>
    <mergeCell ref="BD4:BE4"/>
    <mergeCell ref="BF4:BG4"/>
    <mergeCell ref="AJ4:AK4"/>
    <mergeCell ref="AL4:AM4"/>
    <mergeCell ref="AN4:AO4"/>
    <mergeCell ref="AP4:AQ4"/>
    <mergeCell ref="AR4:AS4"/>
    <mergeCell ref="AT4:AU4"/>
    <mergeCell ref="X4:Y4"/>
    <mergeCell ref="Z4:AA4"/>
    <mergeCell ref="AB4:AC4"/>
    <mergeCell ref="AD4:AE4"/>
    <mergeCell ref="AF4:AG4"/>
    <mergeCell ref="AH4:AI4"/>
    <mergeCell ref="L4:M4"/>
    <mergeCell ref="N4:O4"/>
    <mergeCell ref="P4:Q4"/>
    <mergeCell ref="R4:S4"/>
    <mergeCell ref="T4:U4"/>
    <mergeCell ref="V4:W4"/>
    <mergeCell ref="BB3:BC3"/>
    <mergeCell ref="BD3:BE3"/>
    <mergeCell ref="BF3:BG3"/>
    <mergeCell ref="BH3:BI3"/>
    <mergeCell ref="BJ3:BK3"/>
    <mergeCell ref="B4:C4"/>
    <mergeCell ref="D4:E4"/>
    <mergeCell ref="F4:G4"/>
    <mergeCell ref="H4:I4"/>
    <mergeCell ref="J4:K4"/>
    <mergeCell ref="AP3:AQ3"/>
    <mergeCell ref="AR3:AS3"/>
    <mergeCell ref="AT3:AU3"/>
    <mergeCell ref="AV3:AW3"/>
    <mergeCell ref="AX3:AY3"/>
    <mergeCell ref="AZ3:BA3"/>
    <mergeCell ref="AD3:AE3"/>
    <mergeCell ref="AF3:AG3"/>
    <mergeCell ref="AH3:AI3"/>
    <mergeCell ref="AJ3:AK3"/>
    <mergeCell ref="AL3:AM3"/>
    <mergeCell ref="AN3:AO3"/>
    <mergeCell ref="R3:S3"/>
    <mergeCell ref="T3:U3"/>
    <mergeCell ref="V3:W3"/>
    <mergeCell ref="X3:Y3"/>
    <mergeCell ref="Z3:AA3"/>
    <mergeCell ref="AB3:AC3"/>
    <mergeCell ref="BH1:BI2"/>
    <mergeCell ref="BJ1:BK2"/>
    <mergeCell ref="B3:C3"/>
    <mergeCell ref="D3:E3"/>
    <mergeCell ref="F3:G3"/>
    <mergeCell ref="H3:I3"/>
    <mergeCell ref="J3:K3"/>
    <mergeCell ref="L3:M3"/>
    <mergeCell ref="N3:O3"/>
    <mergeCell ref="P3:Q3"/>
    <mergeCell ref="AV1:AW2"/>
    <mergeCell ref="AX1:AY2"/>
    <mergeCell ref="AZ1:BA2"/>
    <mergeCell ref="BB1:BC2"/>
    <mergeCell ref="BD1:BE2"/>
    <mergeCell ref="BF1:BG2"/>
    <mergeCell ref="AJ1:AK2"/>
    <mergeCell ref="AL1:AM2"/>
    <mergeCell ref="AN1:AO2"/>
    <mergeCell ref="AP1:AQ2"/>
    <mergeCell ref="AR1:AS2"/>
    <mergeCell ref="AT1:AU2"/>
    <mergeCell ref="X1:Y2"/>
    <mergeCell ref="Z1:AA2"/>
    <mergeCell ref="AB1:AC2"/>
    <mergeCell ref="AD1:AE2"/>
    <mergeCell ref="AF1:AG2"/>
    <mergeCell ref="AH1:AI2"/>
    <mergeCell ref="L1:M2"/>
    <mergeCell ref="N1:O2"/>
    <mergeCell ref="P1:Q2"/>
    <mergeCell ref="R1:S2"/>
    <mergeCell ref="T1:U2"/>
    <mergeCell ref="V1:W2"/>
    <mergeCell ref="A1:A2"/>
    <mergeCell ref="B1:C2"/>
    <mergeCell ref="D1:E2"/>
    <mergeCell ref="F1:G2"/>
    <mergeCell ref="H1:I2"/>
    <mergeCell ref="J1:K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31</vt:i4>
      </vt:variant>
    </vt:vector>
  </HeadingPairs>
  <TitlesOfParts>
    <vt:vector size="32" baseType="lpstr">
      <vt:lpstr>Junio</vt:lpstr>
      <vt:lpstr>Dia_01_06_2016</vt:lpstr>
      <vt:lpstr>Dia_02_06_2016</vt:lpstr>
      <vt:lpstr>Dia_03_06_2016</vt:lpstr>
      <vt:lpstr>Dia_04_06_2016</vt:lpstr>
      <vt:lpstr>Dia_05_06_2016</vt:lpstr>
      <vt:lpstr>Dia_06_06_2016</vt:lpstr>
      <vt:lpstr>Dia_07_06_2016</vt:lpstr>
      <vt:lpstr>Dia_08_06_2016</vt:lpstr>
      <vt:lpstr>Dia_09_06_2016</vt:lpstr>
      <vt:lpstr>Dia_10_06_2016</vt:lpstr>
      <vt:lpstr>Dia_11_06_2016</vt:lpstr>
      <vt:lpstr>Dia_12_06_2016</vt:lpstr>
      <vt:lpstr>Dia_13_06_2016</vt:lpstr>
      <vt:lpstr>Dia_14_06_2016</vt:lpstr>
      <vt:lpstr>Dia_15_06_2016</vt:lpstr>
      <vt:lpstr>Dia_16_06_2016</vt:lpstr>
      <vt:lpstr>Dia_17_06_2016</vt:lpstr>
      <vt:lpstr>Dia_18_06_2016</vt:lpstr>
      <vt:lpstr>Dia_19_06_2016</vt:lpstr>
      <vt:lpstr>Dia_20_06_2016</vt:lpstr>
      <vt:lpstr>Dia_21_06_2016</vt:lpstr>
      <vt:lpstr>Dia_22_06_2016</vt:lpstr>
      <vt:lpstr>Dia_23_06_2016</vt:lpstr>
      <vt:lpstr>Dia_24_06_2016</vt:lpstr>
      <vt:lpstr>Dia_25_06_2016</vt:lpstr>
      <vt:lpstr>Dia_26_06_2016</vt:lpstr>
      <vt:lpstr>Dia_27_06_2016</vt:lpstr>
      <vt:lpstr>Dia_28_06_2016</vt:lpstr>
      <vt:lpstr>Dia_29_06_2016</vt:lpstr>
      <vt:lpstr>Dia_30_06_2016</vt:lpstr>
      <vt:lpstr>Etiquetas_Junio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Soporte Tecnológico</dc:creator>
  <cp:lastModifiedBy>Soporte Tecnológico</cp:lastModifiedBy>
  <dcterms:created xsi:type="dcterms:W3CDTF">2016-06-21T02:19:37Z</dcterms:created>
  <dcterms:modified xsi:type="dcterms:W3CDTF">2016-06-21T02:20:00Z</dcterms:modified>
</cp:coreProperties>
</file>