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silvia\Desktop\"/>
    </mc:Choice>
  </mc:AlternateContent>
  <bookViews>
    <workbookView xWindow="0" yWindow="0" windowWidth="20490" windowHeight="7755" activeTab="2"/>
  </bookViews>
  <sheets>
    <sheet name="Hoja1" sheetId="1" r:id="rId1"/>
    <sheet name="Hoja2" sheetId="2" r:id="rId2"/>
    <sheet name="Hoja3" sheetId="3" r:id="rId3"/>
    <sheet name="Hoja4" sheetId="4" r:id="rId4"/>
  </sheets>
  <externalReferences>
    <externalReference r:id="rId5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3" l="1"/>
  <c r="B3" i="1" l="1"/>
  <c r="F3" i="1"/>
  <c r="B4" i="1"/>
  <c r="B5" i="1"/>
</calcChain>
</file>

<file path=xl/sharedStrings.xml><?xml version="1.0" encoding="utf-8"?>
<sst xmlns="http://schemas.openxmlformats.org/spreadsheetml/2006/main" count="823" uniqueCount="207">
  <si>
    <t>CODIGO</t>
  </si>
  <si>
    <t>FECHA</t>
  </si>
  <si>
    <t xml:space="preserve">RAZON SOCIAL </t>
  </si>
  <si>
    <t>DIRECCION</t>
  </si>
  <si>
    <t>ARTICULOS</t>
  </si>
  <si>
    <t>CANTIDAD</t>
  </si>
  <si>
    <t>PRECIO</t>
  </si>
  <si>
    <t>DESC   %</t>
  </si>
  <si>
    <t>SUBTOTAL</t>
  </si>
  <si>
    <t>fecha</t>
  </si>
  <si>
    <t>factura</t>
  </si>
  <si>
    <t>codigo cliente</t>
  </si>
  <si>
    <t>razon social</t>
  </si>
  <si>
    <t>direccion</t>
  </si>
  <si>
    <t>ruta</t>
  </si>
  <si>
    <t>FRIAS CAROLINA</t>
  </si>
  <si>
    <t>RUTA VIEJA S/ N AL FINAL</t>
  </si>
  <si>
    <t xml:space="preserve">SODA             X    2250 CC    </t>
  </si>
  <si>
    <t>10,24</t>
  </si>
  <si>
    <t>SODA             X    2250 CC    X 6 U</t>
  </si>
  <si>
    <t>61,46</t>
  </si>
  <si>
    <t xml:space="preserve">GASEOSA     NARANJA      X    3000 CC   X  U </t>
  </si>
  <si>
    <t>16,65</t>
  </si>
  <si>
    <t xml:space="preserve">GASEOSA     COLA             X   3000 CC    X  U </t>
  </si>
  <si>
    <t>VALDEZ VERONICA</t>
  </si>
  <si>
    <t>B° SARMIENTO II   MZA "D" C 2</t>
  </si>
  <si>
    <t xml:space="preserve">BRICK RESERO    BLANCO      X 1L      </t>
  </si>
  <si>
    <t>13,16</t>
  </si>
  <si>
    <t>GONGYS X 28 grs</t>
  </si>
  <si>
    <t>3,45</t>
  </si>
  <si>
    <t>YERBA      CBSe    X    250 gr</t>
  </si>
  <si>
    <t>15,22</t>
  </si>
  <si>
    <t>MENDEZ MARCELO</t>
  </si>
  <si>
    <t>AL LADO CLUB VOKA</t>
  </si>
  <si>
    <t>FERNET BRANCA                            750CC  X     U</t>
  </si>
  <si>
    <t>108,5</t>
  </si>
  <si>
    <t>AYALA SILVIA</t>
  </si>
  <si>
    <t xml:space="preserve">RUTA VIEJA A 100 MTS DE </t>
  </si>
  <si>
    <t>CAJA    BATATA    PROFECIA     X 5 KG</t>
  </si>
  <si>
    <t>107,5</t>
  </si>
  <si>
    <t>LUCERO ANTONIO</t>
  </si>
  <si>
    <t>FALUCHO Y CHILE LOS BERROS</t>
  </si>
  <si>
    <t xml:space="preserve">BRICK RESERO    TINTO         X 1L     </t>
  </si>
  <si>
    <t>14,96</t>
  </si>
  <si>
    <t>AMARGO       SERRANO            X    1500 CC  X  U</t>
  </si>
  <si>
    <t>13,92</t>
  </si>
  <si>
    <t xml:space="preserve">SODA   TALCA          X     2000 CC       X 6 U </t>
  </si>
  <si>
    <t>83,9</t>
  </si>
  <si>
    <t>SODA             X    1000 CC    X 6 U</t>
  </si>
  <si>
    <t>45,25</t>
  </si>
  <si>
    <t>MONTAÑO ANTONIO</t>
  </si>
  <si>
    <t>CALLE DEL CEMENTERIO CASI</t>
  </si>
  <si>
    <t>CALDO DE VERDURA       x   12 u</t>
  </si>
  <si>
    <t>21,9</t>
  </si>
  <si>
    <t>CALDO DE GALLINA         x   12 u</t>
  </si>
  <si>
    <t>LECHE         BAGGIO      CHOCOLATADA  X   200 cc</t>
  </si>
  <si>
    <t>5,15</t>
  </si>
  <si>
    <t>LECHE LA LECHERA X 800gr X unid</t>
  </si>
  <si>
    <t>68</t>
  </si>
  <si>
    <t>AZUCAR   BELLA    VISTA    x  10 kg</t>
  </si>
  <si>
    <t>75</t>
  </si>
  <si>
    <t>ALIMENTO WINY  GATOS        X   8 KG</t>
  </si>
  <si>
    <t>182</t>
  </si>
  <si>
    <t>GOMEZ MIGUEL</t>
  </si>
  <si>
    <t xml:space="preserve">25 DE MAYO CASI TUCUMAN </t>
  </si>
  <si>
    <t>PAPEL HIGIENICO  CAMPANITA TEXTURADO x  4u</t>
  </si>
  <si>
    <t>11,6</t>
  </si>
  <si>
    <t>ROLLO COCINA SM      x 3u</t>
  </si>
  <si>
    <t>12,99</t>
  </si>
  <si>
    <t xml:space="preserve">ACUÑA CLAUDIO LUIS </t>
  </si>
  <si>
    <t xml:space="preserve">25 DE MAYO C 6 M A FRENTE </t>
  </si>
  <si>
    <t>TERMIDOR CABERNET               x  1L unid</t>
  </si>
  <si>
    <t>29,44</t>
  </si>
  <si>
    <t>TERMIDOR SYRAH                       x  1L unid</t>
  </si>
  <si>
    <t>27,05</t>
  </si>
  <si>
    <t>OSCARI</t>
  </si>
  <si>
    <t>(COMPLETAR)</t>
  </si>
  <si>
    <t>SHAMPOO PLUSBELLE  ALM. HUM.  1L</t>
  </si>
  <si>
    <t>27,55</t>
  </si>
  <si>
    <t>YERBA      VERDEFLOR     X   500 gr</t>
  </si>
  <si>
    <t>24,65</t>
  </si>
  <si>
    <t>LECHE         BAGGIO      DESCREMADA  X   1L</t>
  </si>
  <si>
    <t>14,5</t>
  </si>
  <si>
    <t>CALDO DE CARNE             x   12 u</t>
  </si>
  <si>
    <t>LECHE         BAGGIO      ENTERA        X   1L</t>
  </si>
  <si>
    <t>NESQUIK CHOCOLATE X 180 gr</t>
  </si>
  <si>
    <t>MAIZ PISADO   400  grs    x u</t>
  </si>
  <si>
    <t>8,1</t>
  </si>
  <si>
    <t>LENTEJAS   400 grs    x u</t>
  </si>
  <si>
    <t>10,4</t>
  </si>
  <si>
    <t>ACONDICIONADOR PLUS. CERAM EXT. BRI 1L</t>
  </si>
  <si>
    <t>SHAMPOO PLUSBELLE CERA EXT.BR    1 L</t>
  </si>
  <si>
    <t>FRIZZE       BLUE</t>
  </si>
  <si>
    <t>34</t>
  </si>
  <si>
    <t xml:space="preserve">FERNANDEZ MARIA </t>
  </si>
  <si>
    <t xml:space="preserve">BELGRANO MZA B C 23 </t>
  </si>
  <si>
    <t>PURE HUERTA      X  530 cc</t>
  </si>
  <si>
    <t>10,5</t>
  </si>
  <si>
    <t>POROTOS    400 grs   x u</t>
  </si>
  <si>
    <t>9,27</t>
  </si>
  <si>
    <t>CASTRO MATIAS</t>
  </si>
  <si>
    <t>FTE ESCUELA FALUCHO</t>
  </si>
  <si>
    <t>RICACHON UVA                       X 300 CC X 8 U</t>
  </si>
  <si>
    <t>42</t>
  </si>
  <si>
    <t>RICACHON NAR/BANANA       X 300 CC X 8 U</t>
  </si>
  <si>
    <t xml:space="preserve">GASEOSA     POMELO        X    500 CC    X  8u </t>
  </si>
  <si>
    <t>41,58</t>
  </si>
  <si>
    <t>GASEOSA     COLA               X   500 CC    X  8u</t>
  </si>
  <si>
    <t>BAGGIO        MULTIFRUTA                     X   125 CC</t>
  </si>
  <si>
    <t>3,8</t>
  </si>
  <si>
    <t>BAGGIO        NARANJA                          X    125 CC</t>
  </si>
  <si>
    <t xml:space="preserve">MERCADO JUAN </t>
  </si>
  <si>
    <t>CHUBUT C/14 M/F P. MOYANO</t>
  </si>
  <si>
    <t>GASEOSA     NARANJA      X    2500 CC    X  U</t>
  </si>
  <si>
    <t>13,95</t>
  </si>
  <si>
    <t>GASEOSA     COLA             X    2500 CC    X  U</t>
  </si>
  <si>
    <t>GASEOSA     LIMA              X    2500 CC    X  U</t>
  </si>
  <si>
    <t>GASEOSA     POMELO        X     2500 CC    X  U</t>
  </si>
  <si>
    <t>ROMERO MIMI</t>
  </si>
  <si>
    <t>PUBLICA PASA / RIO A LA</t>
  </si>
  <si>
    <t xml:space="preserve">GASEOSA     LIMA              X   3000 CC    X  U </t>
  </si>
  <si>
    <t xml:space="preserve">GASEOSA     POMELO        X    3000 CC    X  U </t>
  </si>
  <si>
    <t>ONTIVEROS OSCAR</t>
  </si>
  <si>
    <t xml:space="preserve">RUTA153 AL LADO  DE LA </t>
  </si>
  <si>
    <t>MANI C/CASCARA CARMANI    X   1,5 kg</t>
  </si>
  <si>
    <t>49,5</t>
  </si>
  <si>
    <t xml:space="preserve">ALBAREZ JUAN CARLOS </t>
  </si>
  <si>
    <t>RUTA 319 CALLE OSSAM AL</t>
  </si>
  <si>
    <t xml:space="preserve">JUGO DURAZNO            X    3000 CC    X  U </t>
  </si>
  <si>
    <t>24,05</t>
  </si>
  <si>
    <t xml:space="preserve">JUGO GRANADINA        X    3000 CC    X  U </t>
  </si>
  <si>
    <t>ALIMENTO CHASKY P/PERRO  X 15 KG</t>
  </si>
  <si>
    <t>124</t>
  </si>
  <si>
    <t xml:space="preserve">GONZALEZ MIRTA </t>
  </si>
  <si>
    <t>RUTA 319  ANTES RUTA 318 K VE</t>
  </si>
  <si>
    <t xml:space="preserve">AGUA MINERAL     X    2000 CC    X 6U </t>
  </si>
  <si>
    <t>58,6278</t>
  </si>
  <si>
    <t>BAGGIO        MULTIFRUTA                    X       1L</t>
  </si>
  <si>
    <t>BAGGIO        DURAZNO                         X      1L</t>
  </si>
  <si>
    <t>BAGGIO        MANZANA                         X      1L</t>
  </si>
  <si>
    <t xml:space="preserve">JOFRE MABEL </t>
  </si>
  <si>
    <t>CAÑADA ONDA B° FERROVIARIO S/N</t>
  </si>
  <si>
    <t>CHICALA ALBERTO</t>
  </si>
  <si>
    <t>RUTA153 PASANDO EL PUENTE  (LAVADERO)</t>
  </si>
  <si>
    <t>PICADILLO LA BLANCA  x   u</t>
  </si>
  <si>
    <t>6,25</t>
  </si>
  <si>
    <t xml:space="preserve">ARGENTITAS  3u              X   309 gr </t>
  </si>
  <si>
    <t>11,75</t>
  </si>
  <si>
    <t>ROMERO ANTONIA</t>
  </si>
  <si>
    <t xml:space="preserve">B° DEL CARMEN II C/36 LOS </t>
  </si>
  <si>
    <t xml:space="preserve">COOPERATIVA  </t>
  </si>
  <si>
    <t>CALERO Y MINERA LOS</t>
  </si>
  <si>
    <t>BAGGIO        MULTIFRUTA                     X   200 CC</t>
  </si>
  <si>
    <t>5,2</t>
  </si>
  <si>
    <t>BAGGIO        DURAZNO                          X  125 CC</t>
  </si>
  <si>
    <t xml:space="preserve">SAAVEDRA MARIA </t>
  </si>
  <si>
    <t>CALLE DEL SUR S/N LOS BERROS</t>
  </si>
  <si>
    <t xml:space="preserve">JUGO POMELO             X    1500 CC     X  U </t>
  </si>
  <si>
    <t>13,13</t>
  </si>
  <si>
    <t xml:space="preserve">JUGO GRANADINA       X    1500 CC    X  U </t>
  </si>
  <si>
    <t>BURGOS LUIS</t>
  </si>
  <si>
    <t xml:space="preserve">CALLE DEL MEDIO A DE RUTA </t>
  </si>
  <si>
    <t>CHAPARRO NANCY</t>
  </si>
  <si>
    <t>CALLEJON CARMONA ENTRA X</t>
  </si>
  <si>
    <t>SODA             X       500 CC   X 6 U</t>
  </si>
  <si>
    <t>42,15</t>
  </si>
  <si>
    <t>IBAZETA DORIS</t>
  </si>
  <si>
    <t>CALLE PEDRO CARMONA Y</t>
  </si>
  <si>
    <t>MANI SALADO      900 grs</t>
  </si>
  <si>
    <t>43,75</t>
  </si>
  <si>
    <t xml:space="preserve">VILLEGAS ANTONIO </t>
  </si>
  <si>
    <t>CALLE DEL MEDIO FRENTE DEL CLUB</t>
  </si>
  <si>
    <t>AMARGO       LIMON                  X   1500 CC   X  U</t>
  </si>
  <si>
    <t>CANTO ANGEL</t>
  </si>
  <si>
    <t>CALLE DEL MEDIO S/N A CLUB</t>
  </si>
  <si>
    <t>ROMERO CARLOS</t>
  </si>
  <si>
    <t>CALLE DEL MEDIO Y TUCUMAN</t>
  </si>
  <si>
    <t>BAGGIO        DURAZNO                          X  200 CC</t>
  </si>
  <si>
    <t>BAGGIO        MANZANA                         X   200 CC</t>
  </si>
  <si>
    <t>ELIZONDO LEONARDO</t>
  </si>
  <si>
    <t>LATA    BATATA    C/CHOCOLATE    X  5Kg</t>
  </si>
  <si>
    <t>133,7</t>
  </si>
  <si>
    <t>LATA    BATATA    PROFECIA     X 5 KG</t>
  </si>
  <si>
    <t>TERMIDOR BLANCO                   x  1L unid</t>
  </si>
  <si>
    <t>16,55</t>
  </si>
  <si>
    <t xml:space="preserve">SOSA PASCUAL </t>
  </si>
  <si>
    <t>B°DEL CARMEN C/ 28</t>
  </si>
  <si>
    <t>ROMERO LUCINDA</t>
  </si>
  <si>
    <t>B° DEL CARMEN II CAS 51 LOS</t>
  </si>
  <si>
    <t>FERNET BRANCA                            450CC  X     U</t>
  </si>
  <si>
    <t>68,5</t>
  </si>
  <si>
    <t>ALFAJOR VIMAR SURTIDO     X  60 u</t>
  </si>
  <si>
    <t>84</t>
  </si>
  <si>
    <t>ALVAREZ OSCAR</t>
  </si>
  <si>
    <t>SANTIAGO DEL ESTERO ANTES DE CIC</t>
  </si>
  <si>
    <t>SEGOVIA MARIANELA</t>
  </si>
  <si>
    <t>TOMATE TRITURADO CUBIMEN  950 gr X 8u</t>
  </si>
  <si>
    <t>129,75</t>
  </si>
  <si>
    <t>JABON LIMOL RITUAL  X 3 U</t>
  </si>
  <si>
    <t>13,5</t>
  </si>
  <si>
    <t>JABON LIMOL ENC MARINO  X 3 U</t>
  </si>
  <si>
    <t>FRESH BAGGIO  NARANJA    1500 CC</t>
  </si>
  <si>
    <t>11,15</t>
  </si>
  <si>
    <t>numero de factura</t>
  </si>
  <si>
    <t>TOTAL</t>
  </si>
  <si>
    <t>FIGUEROA, JUAN</t>
  </si>
  <si>
    <t>CALLE 9 Y PONS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</si>
</sst>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_ &quot;$&quot;\ * #,##0.0_ ;_ &quot;$&quot;\ * \-#,##0.0_ ;_ &quot;$&quot;\ * &quot;-&quot;??_ ;_ @_ "/>
    <numFmt numFmtId="165" formatCode="_ &quot;$&quot;\ * #,##0_ ;_ &quot;$&quot;\ * \-#,##0_ ;_ &quot;$&quot;\ * &quot;-&quot;??_ ;_ @_ 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4"/>
      <color rgb="FF000000"/>
      <name val="Courier New"/>
      <family val="3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2">
    <xf numFmtId="0" fontId="0" fillId="0" borderId="0" xfId="0"/>
    <xf numFmtId="44" fontId="2" fillId="0" borderId="0" xfId="1" applyFont="1" applyAlignment="1" applyProtection="1">
      <alignment horizontal="center"/>
    </xf>
    <xf numFmtId="44" fontId="2" fillId="0" borderId="0" xfId="1" applyFont="1" applyAlignment="1" applyProtection="1">
      <alignment horizontal="left"/>
    </xf>
    <xf numFmtId="164" fontId="2" fillId="0" borderId="0" xfId="1" applyNumberFormat="1" applyFont="1" applyAlignment="1" applyProtection="1">
      <alignment horizontal="center"/>
    </xf>
    <xf numFmtId="9" fontId="2" fillId="0" borderId="0" xfId="2" applyFont="1" applyAlignment="1" applyProtection="1">
      <alignment horizontal="center"/>
    </xf>
    <xf numFmtId="14" fontId="2" fillId="0" borderId="0" xfId="1" applyNumberFormat="1" applyFont="1" applyAlignment="1" applyProtection="1">
      <alignment horizontal="center"/>
      <protection locked="0"/>
    </xf>
    <xf numFmtId="0" fontId="2" fillId="0" borderId="1" xfId="1" applyNumberFormat="1" applyFont="1" applyBorder="1" applyAlignment="1" applyProtection="1">
      <alignment horizontal="center"/>
    </xf>
    <xf numFmtId="0" fontId="2" fillId="0" borderId="0" xfId="1" applyNumberFormat="1" applyFont="1" applyAlignment="1" applyProtection="1">
      <alignment horizontal="center"/>
    </xf>
    <xf numFmtId="0" fontId="3" fillId="0" borderId="0" xfId="1" applyNumberFormat="1" applyFont="1" applyAlignment="1" applyProtection="1">
      <alignment horizontal="center"/>
    </xf>
    <xf numFmtId="44" fontId="3" fillId="0" borderId="0" xfId="1" applyFont="1" applyAlignment="1" applyProtection="1">
      <alignment horizontal="left"/>
    </xf>
    <xf numFmtId="44" fontId="3" fillId="0" borderId="0" xfId="1" applyFont="1" applyAlignment="1" applyProtection="1">
      <alignment horizontal="center"/>
    </xf>
    <xf numFmtId="165" fontId="3" fillId="0" borderId="0" xfId="1" applyNumberFormat="1" applyFont="1" applyAlignment="1" applyProtection="1">
      <alignment horizontal="center" vertical="center"/>
    </xf>
    <xf numFmtId="9" fontId="3" fillId="0" borderId="0" xfId="2" applyFont="1" applyAlignment="1" applyProtection="1">
      <alignment horizontal="center"/>
    </xf>
    <xf numFmtId="0" fontId="2" fillId="0" borderId="0" xfId="1" applyNumberFormat="1" applyFont="1" applyAlignment="1" applyProtection="1">
      <alignment horizontal="center"/>
      <protection locked="0"/>
    </xf>
    <xf numFmtId="44" fontId="2" fillId="0" borderId="0" xfId="1" applyFont="1" applyAlignment="1" applyProtection="1">
      <alignment horizontal="left"/>
      <protection locked="0"/>
    </xf>
    <xf numFmtId="165" fontId="2" fillId="0" borderId="0" xfId="1" applyNumberFormat="1" applyFont="1" applyAlignment="1" applyProtection="1">
      <alignment horizontal="center" vertical="center"/>
      <protection locked="0"/>
    </xf>
    <xf numFmtId="9" fontId="2" fillId="0" borderId="0" xfId="2" applyFont="1" applyAlignment="1" applyProtection="1">
      <alignment horizontal="center"/>
      <protection locked="0"/>
    </xf>
    <xf numFmtId="44" fontId="2" fillId="0" borderId="0" xfId="1" applyFont="1" applyAlignment="1" applyProtection="1">
      <alignment horizontal="center"/>
      <protection locked="0"/>
    </xf>
    <xf numFmtId="0" fontId="4" fillId="0" borderId="0" xfId="0" applyFont="1"/>
    <xf numFmtId="14" fontId="0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9" fontId="2" fillId="0" borderId="0" xfId="2" applyFont="1" applyAlignment="1" applyProtection="1">
      <alignment horizontal="right"/>
    </xf>
    <xf numFmtId="0" fontId="2" fillId="2" borderId="0" xfId="1" applyNumberFormat="1" applyFont="1" applyFill="1" applyAlignment="1" applyProtection="1">
      <alignment horizontal="left"/>
    </xf>
    <xf numFmtId="14" fontId="2" fillId="2" borderId="0" xfId="1" applyNumberFormat="1" applyFont="1" applyFill="1" applyAlignment="1" applyProtection="1">
      <alignment horizontal="center"/>
      <protection locked="0"/>
    </xf>
    <xf numFmtId="0" fontId="2" fillId="2" borderId="0" xfId="1" applyNumberFormat="1" applyFont="1" applyFill="1" applyAlignment="1" applyProtection="1">
      <alignment horizontal="right"/>
    </xf>
    <xf numFmtId="0" fontId="0" fillId="3" borderId="0" xfId="0" applyFill="1" applyAlignment="1">
      <alignment horizontal="center"/>
    </xf>
    <xf numFmtId="0" fontId="0" fillId="3" borderId="0" xfId="0" applyFill="1"/>
    <xf numFmtId="2" fontId="0" fillId="3" borderId="0" xfId="0" applyNumberFormat="1" applyFill="1" applyAlignment="1">
      <alignment horizontal="right"/>
    </xf>
    <xf numFmtId="10" fontId="0" fillId="3" borderId="0" xfId="0" applyNumberFormat="1" applyFill="1"/>
    <xf numFmtId="14" fontId="0" fillId="0" borderId="0" xfId="0" applyNumberFormat="1"/>
    <xf numFmtId="0" fontId="2" fillId="0" borderId="0" xfId="1" applyNumberFormat="1" applyFont="1" applyAlignment="1" applyProtection="1">
      <alignment horizontal="left"/>
    </xf>
    <xf numFmtId="0" fontId="2" fillId="4" borderId="1" xfId="1" applyNumberFormat="1" applyFont="1" applyFill="1" applyBorder="1" applyAlignment="1" applyProtection="1">
      <alignment horizontal="center"/>
    </xf>
  </cellXfs>
  <cellStyles count="3"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361950</xdr:colOff>
          <xdr:row>4</xdr:row>
          <xdr:rowOff>190501</xdr:rowOff>
        </xdr:from>
        <xdr:to>
          <xdr:col>8</xdr:col>
          <xdr:colOff>542925</xdr:colOff>
          <xdr:row>6</xdr:row>
          <xdr:rowOff>66676</xdr:rowOff>
        </xdr:to>
        <xdr:sp macro="" textlink="">
          <xdr:nvSpPr>
            <xdr:cNvPr id="1025" name="Butto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es-ES" sz="1100" b="0" i="0" u="none" strike="noStrike" baseline="0">
                  <a:solidFill>
                    <a:srgbClr val="000000"/>
                  </a:solidFill>
                  <a:latin typeface="Calibri"/>
                </a:rPr>
                <a:t>IMPRIMIR</a:t>
              </a:r>
            </a:p>
            <a:p>
              <a:pPr algn="ctr" rtl="0">
                <a:defRPr sz="1000"/>
              </a:pPr>
              <a:endParaRPr lang="es-ES" sz="1100" b="0" i="0" u="none" strike="noStrike" baseline="0">
                <a:solidFill>
                  <a:srgbClr val="000000"/>
                </a:solidFill>
                <a:latin typeface="Calibri"/>
              </a:endParaRPr>
            </a:p>
          </xdr:txBody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base-de-datos-15.6.2016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a de pedido"/>
      <sheetName val="productos"/>
      <sheetName val="clientes"/>
      <sheetName val="facturar"/>
      <sheetName val="compras"/>
      <sheetName val="base de datos compras"/>
      <sheetName val="mostrar facturas"/>
      <sheetName val="basededatos"/>
      <sheetName val="base de datos ventas"/>
      <sheetName val="hoja de carga"/>
      <sheetName val="control de stock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">
          <cell r="A1" t="str">
            <v>fecha</v>
          </cell>
          <cell r="B1" t="str">
            <v>factura</v>
          </cell>
          <cell r="C1" t="str">
            <v>codigo cliente</v>
          </cell>
          <cell r="D1" t="str">
            <v>razon social</v>
          </cell>
          <cell r="E1" t="str">
            <v>direccion</v>
          </cell>
          <cell r="F1" t="str">
            <v>factura</v>
          </cell>
          <cell r="G1" t="str">
            <v>CODIGO</v>
          </cell>
          <cell r="H1" t="str">
            <v>ARTICULOS</v>
          </cell>
          <cell r="I1" t="str">
            <v>CANTIDAD</v>
          </cell>
          <cell r="J1" t="str">
            <v>PRECIO</v>
          </cell>
          <cell r="K1" t="str">
            <v>DESC   %</v>
          </cell>
          <cell r="L1" t="str">
            <v>SUBTOTAL</v>
          </cell>
          <cell r="M1" t="str">
            <v>ruta</v>
          </cell>
        </row>
        <row r="3">
          <cell r="A3">
            <v>42535</v>
          </cell>
          <cell r="B3">
            <v>8147</v>
          </cell>
          <cell r="C3">
            <v>258</v>
          </cell>
          <cell r="D3" t="str">
            <v>FRIAS CAROLINA</v>
          </cell>
          <cell r="E3" t="str">
            <v>RUTA VIEJA S/ N AL FINAL</v>
          </cell>
          <cell r="F3">
            <v>8147</v>
          </cell>
          <cell r="G3">
            <v>1200</v>
          </cell>
          <cell r="H3" t="str">
            <v xml:space="preserve">SODA             X    2250 CC    </v>
          </cell>
          <cell r="I3">
            <v>1</v>
          </cell>
          <cell r="J3" t="str">
            <v>10,24</v>
          </cell>
          <cell r="K3">
            <v>1</v>
          </cell>
          <cell r="L3">
            <v>0</v>
          </cell>
          <cell r="M3">
            <v>1</v>
          </cell>
        </row>
        <row r="4">
          <cell r="A4">
            <v>42535</v>
          </cell>
          <cell r="B4">
            <v>8147</v>
          </cell>
          <cell r="C4">
            <v>258</v>
          </cell>
          <cell r="D4" t="str">
            <v>FRIAS CAROLINA</v>
          </cell>
          <cell r="E4" t="str">
            <v>RUTA VIEJA S/ N AL FINAL</v>
          </cell>
          <cell r="F4">
            <v>8147</v>
          </cell>
          <cell r="G4">
            <v>120</v>
          </cell>
          <cell r="H4" t="str">
            <v>SODA             X    2250 CC    X 6 U</v>
          </cell>
          <cell r="I4">
            <v>1</v>
          </cell>
          <cell r="J4" t="str">
            <v>61,46</v>
          </cell>
          <cell r="L4">
            <v>61.46</v>
          </cell>
          <cell r="M4">
            <v>1</v>
          </cell>
        </row>
        <row r="5">
          <cell r="A5">
            <v>42535</v>
          </cell>
          <cell r="B5">
            <v>8147</v>
          </cell>
          <cell r="C5">
            <v>258</v>
          </cell>
          <cell r="D5" t="str">
            <v>FRIAS CAROLINA</v>
          </cell>
          <cell r="E5" t="str">
            <v>RUTA VIEJA S/ N AL FINAL</v>
          </cell>
          <cell r="F5">
            <v>8147</v>
          </cell>
          <cell r="G5">
            <v>116</v>
          </cell>
          <cell r="H5" t="str">
            <v xml:space="preserve">GASEOSA     NARANJA      X    3000 CC   X  U </v>
          </cell>
          <cell r="I5">
            <v>6</v>
          </cell>
          <cell r="J5" t="str">
            <v>16,65</v>
          </cell>
          <cell r="K5">
            <v>1</v>
          </cell>
          <cell r="L5">
            <v>0</v>
          </cell>
          <cell r="M5">
            <v>1</v>
          </cell>
        </row>
        <row r="6">
          <cell r="A6">
            <v>42535</v>
          </cell>
          <cell r="B6">
            <v>8147</v>
          </cell>
          <cell r="C6">
            <v>258</v>
          </cell>
          <cell r="D6" t="str">
            <v>FRIAS CAROLINA</v>
          </cell>
          <cell r="E6" t="str">
            <v>RUTA VIEJA S/ N AL FINAL</v>
          </cell>
          <cell r="F6">
            <v>8147</v>
          </cell>
          <cell r="G6">
            <v>115</v>
          </cell>
          <cell r="H6" t="str">
            <v xml:space="preserve">GASEOSA     COLA             X   3000 CC    X  U </v>
          </cell>
          <cell r="I6">
            <v>18</v>
          </cell>
          <cell r="J6" t="str">
            <v>16,65</v>
          </cell>
          <cell r="L6">
            <v>299.7</v>
          </cell>
          <cell r="M6">
            <v>1</v>
          </cell>
        </row>
        <row r="7">
          <cell r="A7">
            <v>42535</v>
          </cell>
          <cell r="B7">
            <v>8146</v>
          </cell>
          <cell r="C7">
            <v>49</v>
          </cell>
          <cell r="D7" t="str">
            <v>VALDEZ VERONICA</v>
          </cell>
          <cell r="E7" t="str">
            <v>B° SARMIENTO II   MZA "D" C 2</v>
          </cell>
          <cell r="F7">
            <v>8146</v>
          </cell>
          <cell r="G7">
            <v>300</v>
          </cell>
          <cell r="H7" t="str">
            <v xml:space="preserve">BRICK RESERO    BLANCO      X 1L      </v>
          </cell>
          <cell r="I7">
            <v>6</v>
          </cell>
          <cell r="J7" t="str">
            <v>13,16</v>
          </cell>
          <cell r="L7">
            <v>78.960000000000008</v>
          </cell>
          <cell r="M7">
            <v>1</v>
          </cell>
        </row>
        <row r="8">
          <cell r="A8">
            <v>42535</v>
          </cell>
          <cell r="B8">
            <v>8146</v>
          </cell>
          <cell r="C8">
            <v>49</v>
          </cell>
          <cell r="D8" t="str">
            <v>VALDEZ VERONICA</v>
          </cell>
          <cell r="E8" t="str">
            <v>B° SARMIENTO II   MZA "D" C 2</v>
          </cell>
          <cell r="F8">
            <v>8146</v>
          </cell>
          <cell r="G8">
            <v>621</v>
          </cell>
          <cell r="H8" t="str">
            <v>GONGYS X 28 grs</v>
          </cell>
          <cell r="I8">
            <v>5</v>
          </cell>
          <cell r="J8" t="str">
            <v>3,45</v>
          </cell>
          <cell r="L8">
            <v>17.25</v>
          </cell>
          <cell r="M8">
            <v>1</v>
          </cell>
        </row>
        <row r="9">
          <cell r="A9">
            <v>42535</v>
          </cell>
          <cell r="B9">
            <v>8146</v>
          </cell>
          <cell r="C9">
            <v>49</v>
          </cell>
          <cell r="D9" t="str">
            <v>VALDEZ VERONICA</v>
          </cell>
          <cell r="E9" t="str">
            <v>B° SARMIENTO II   MZA "D" C 2</v>
          </cell>
          <cell r="F9">
            <v>8146</v>
          </cell>
          <cell r="G9">
            <v>285</v>
          </cell>
          <cell r="H9" t="str">
            <v>YERBA      CBSe    X    250 gr</v>
          </cell>
          <cell r="I9">
            <v>3</v>
          </cell>
          <cell r="J9" t="str">
            <v>15,22</v>
          </cell>
          <cell r="L9">
            <v>45.660000000000004</v>
          </cell>
          <cell r="M9">
            <v>1</v>
          </cell>
        </row>
        <row r="10">
          <cell r="A10">
            <v>42535</v>
          </cell>
          <cell r="B10">
            <v>8145</v>
          </cell>
          <cell r="C10">
            <v>17</v>
          </cell>
          <cell r="D10" t="str">
            <v>MENDEZ MARCELO</v>
          </cell>
          <cell r="E10" t="str">
            <v>AL LADO CLUB VOKA</v>
          </cell>
          <cell r="F10">
            <v>8145</v>
          </cell>
          <cell r="G10">
            <v>330</v>
          </cell>
          <cell r="H10" t="str">
            <v>FERNET BRANCA                            750CC  X     U</v>
          </cell>
          <cell r="I10">
            <v>6</v>
          </cell>
          <cell r="J10" t="str">
            <v>108,5</v>
          </cell>
          <cell r="L10">
            <v>651</v>
          </cell>
          <cell r="M10">
            <v>1</v>
          </cell>
        </row>
        <row r="11">
          <cell r="A11">
            <v>42535</v>
          </cell>
          <cell r="B11">
            <v>8145</v>
          </cell>
          <cell r="C11">
            <v>17</v>
          </cell>
          <cell r="D11" t="str">
            <v>MENDEZ MARCELO</v>
          </cell>
          <cell r="E11" t="str">
            <v>AL LADO CLUB VOKA</v>
          </cell>
          <cell r="F11">
            <v>8145</v>
          </cell>
          <cell r="G11">
            <v>116</v>
          </cell>
          <cell r="H11" t="str">
            <v xml:space="preserve">GASEOSA     NARANJA      X    3000 CC   X  U </v>
          </cell>
          <cell r="I11">
            <v>2</v>
          </cell>
          <cell r="J11" t="str">
            <v>16,65</v>
          </cell>
          <cell r="K11">
            <v>1</v>
          </cell>
          <cell r="L11">
            <v>0</v>
          </cell>
          <cell r="M11">
            <v>1</v>
          </cell>
        </row>
        <row r="12">
          <cell r="A12">
            <v>42535</v>
          </cell>
          <cell r="B12">
            <v>8145</v>
          </cell>
          <cell r="C12">
            <v>17</v>
          </cell>
          <cell r="D12" t="str">
            <v>MENDEZ MARCELO</v>
          </cell>
          <cell r="E12" t="str">
            <v>AL LADO CLUB VOKA</v>
          </cell>
          <cell r="F12">
            <v>8145</v>
          </cell>
          <cell r="G12">
            <v>116</v>
          </cell>
          <cell r="H12" t="str">
            <v xml:space="preserve">GASEOSA     NARANJA      X    3000 CC   X  U </v>
          </cell>
          <cell r="I12">
            <v>6</v>
          </cell>
          <cell r="J12" t="str">
            <v>16,65</v>
          </cell>
          <cell r="L12">
            <v>99.899999999999991</v>
          </cell>
          <cell r="M12">
            <v>1</v>
          </cell>
        </row>
        <row r="13">
          <cell r="A13">
            <v>42535</v>
          </cell>
          <cell r="B13">
            <v>8145</v>
          </cell>
          <cell r="C13">
            <v>17</v>
          </cell>
          <cell r="D13" t="str">
            <v>MENDEZ MARCELO</v>
          </cell>
          <cell r="E13" t="str">
            <v>AL LADO CLUB VOKA</v>
          </cell>
          <cell r="F13">
            <v>8145</v>
          </cell>
          <cell r="G13">
            <v>115</v>
          </cell>
          <cell r="H13" t="str">
            <v xml:space="preserve">GASEOSA     COLA             X   3000 CC    X  U </v>
          </cell>
          <cell r="I13">
            <v>6</v>
          </cell>
          <cell r="J13" t="str">
            <v>16,65</v>
          </cell>
          <cell r="L13">
            <v>99.899999999999991</v>
          </cell>
          <cell r="M13">
            <v>1</v>
          </cell>
        </row>
        <row r="14">
          <cell r="A14">
            <v>42535</v>
          </cell>
          <cell r="B14">
            <v>8144</v>
          </cell>
          <cell r="C14">
            <v>9580</v>
          </cell>
          <cell r="D14" t="str">
            <v>AYALA SILVIA</v>
          </cell>
          <cell r="E14" t="str">
            <v xml:space="preserve">RUTA VIEJA A 100 MTS DE </v>
          </cell>
          <cell r="F14">
            <v>8144</v>
          </cell>
          <cell r="G14">
            <v>1200</v>
          </cell>
          <cell r="H14" t="str">
            <v xml:space="preserve">SODA             X    2250 CC    </v>
          </cell>
          <cell r="I14">
            <v>1</v>
          </cell>
          <cell r="J14" t="str">
            <v>10,24</v>
          </cell>
          <cell r="K14">
            <v>1</v>
          </cell>
          <cell r="L14">
            <v>0</v>
          </cell>
          <cell r="M14">
            <v>1</v>
          </cell>
        </row>
        <row r="15">
          <cell r="A15">
            <v>42535</v>
          </cell>
          <cell r="B15">
            <v>8144</v>
          </cell>
          <cell r="C15">
            <v>9580</v>
          </cell>
          <cell r="D15" t="str">
            <v>AYALA SILVIA</v>
          </cell>
          <cell r="E15" t="str">
            <v xml:space="preserve">RUTA VIEJA A 100 MTS DE </v>
          </cell>
          <cell r="F15">
            <v>8144</v>
          </cell>
          <cell r="G15">
            <v>120</v>
          </cell>
          <cell r="H15" t="str">
            <v>SODA             X    2250 CC    X 6 U</v>
          </cell>
          <cell r="I15">
            <v>1</v>
          </cell>
          <cell r="J15" t="str">
            <v>61,46</v>
          </cell>
          <cell r="L15">
            <v>61.46</v>
          </cell>
          <cell r="M15">
            <v>1</v>
          </cell>
        </row>
        <row r="16">
          <cell r="A16">
            <v>42535</v>
          </cell>
          <cell r="B16">
            <v>8144</v>
          </cell>
          <cell r="C16">
            <v>9580</v>
          </cell>
          <cell r="D16" t="str">
            <v>AYALA SILVIA</v>
          </cell>
          <cell r="E16" t="str">
            <v xml:space="preserve">RUTA VIEJA A 100 MTS DE </v>
          </cell>
          <cell r="F16">
            <v>8144</v>
          </cell>
          <cell r="G16">
            <v>250</v>
          </cell>
          <cell r="H16" t="str">
            <v>CAJA    BATATA    PROFECIA     X 5 KG</v>
          </cell>
          <cell r="I16">
            <v>1</v>
          </cell>
          <cell r="J16" t="str">
            <v>107,5</v>
          </cell>
          <cell r="L16">
            <v>107.5</v>
          </cell>
          <cell r="M16">
            <v>1</v>
          </cell>
        </row>
        <row r="17">
          <cell r="A17">
            <v>42535</v>
          </cell>
          <cell r="B17">
            <v>8144</v>
          </cell>
          <cell r="C17">
            <v>9580</v>
          </cell>
          <cell r="D17" t="str">
            <v>AYALA SILVIA</v>
          </cell>
          <cell r="E17" t="str">
            <v xml:space="preserve">RUTA VIEJA A 100 MTS DE </v>
          </cell>
          <cell r="F17">
            <v>8144</v>
          </cell>
          <cell r="G17">
            <v>116</v>
          </cell>
          <cell r="H17" t="str">
            <v xml:space="preserve">GASEOSA     NARANJA      X    3000 CC   X  U </v>
          </cell>
          <cell r="I17">
            <v>2</v>
          </cell>
          <cell r="J17" t="str">
            <v>16,65</v>
          </cell>
          <cell r="K17">
            <v>1</v>
          </cell>
          <cell r="L17">
            <v>0</v>
          </cell>
          <cell r="M17">
            <v>1</v>
          </cell>
        </row>
        <row r="18">
          <cell r="A18">
            <v>42535</v>
          </cell>
          <cell r="B18">
            <v>8144</v>
          </cell>
          <cell r="C18">
            <v>9580</v>
          </cell>
          <cell r="D18" t="str">
            <v>AYALA SILVIA</v>
          </cell>
          <cell r="E18" t="str">
            <v xml:space="preserve">RUTA VIEJA A 100 MTS DE </v>
          </cell>
          <cell r="F18">
            <v>8144</v>
          </cell>
          <cell r="G18">
            <v>115</v>
          </cell>
          <cell r="H18" t="str">
            <v xml:space="preserve">GASEOSA     COLA             X   3000 CC    X  U </v>
          </cell>
          <cell r="I18">
            <v>12</v>
          </cell>
          <cell r="J18" t="str">
            <v>16,65</v>
          </cell>
          <cell r="L18">
            <v>199.79999999999998</v>
          </cell>
          <cell r="M18">
            <v>1</v>
          </cell>
        </row>
        <row r="19">
          <cell r="A19">
            <v>42535</v>
          </cell>
          <cell r="B19">
            <v>8143</v>
          </cell>
          <cell r="C19">
            <v>2964</v>
          </cell>
          <cell r="D19" t="str">
            <v>LUCERO ANTONIO</v>
          </cell>
          <cell r="E19" t="str">
            <v>FALUCHO Y CHILE LOS BERROS</v>
          </cell>
          <cell r="F19">
            <v>8143</v>
          </cell>
          <cell r="G19">
            <v>301</v>
          </cell>
          <cell r="H19" t="str">
            <v xml:space="preserve">BRICK RESERO    TINTO         X 1L     </v>
          </cell>
          <cell r="I19">
            <v>12</v>
          </cell>
          <cell r="J19" t="str">
            <v>14,96</v>
          </cell>
          <cell r="L19">
            <v>179.52</v>
          </cell>
          <cell r="M19">
            <v>1</v>
          </cell>
        </row>
        <row r="20">
          <cell r="A20">
            <v>42535</v>
          </cell>
          <cell r="B20">
            <v>8143</v>
          </cell>
          <cell r="C20">
            <v>2964</v>
          </cell>
          <cell r="D20" t="str">
            <v>LUCERO ANTONIO</v>
          </cell>
          <cell r="E20" t="str">
            <v>FALUCHO Y CHILE LOS BERROS</v>
          </cell>
          <cell r="F20">
            <v>8143</v>
          </cell>
          <cell r="G20">
            <v>150</v>
          </cell>
          <cell r="H20" t="str">
            <v>AMARGO       SERRANO            X    1500 CC  X  U</v>
          </cell>
          <cell r="I20">
            <v>6</v>
          </cell>
          <cell r="J20" t="str">
            <v>13,92</v>
          </cell>
          <cell r="L20">
            <v>83.52</v>
          </cell>
          <cell r="M20">
            <v>1</v>
          </cell>
        </row>
        <row r="21">
          <cell r="A21">
            <v>42535</v>
          </cell>
          <cell r="B21">
            <v>8143</v>
          </cell>
          <cell r="C21">
            <v>2964</v>
          </cell>
          <cell r="D21" t="str">
            <v>LUCERO ANTONIO</v>
          </cell>
          <cell r="E21" t="str">
            <v>FALUCHO Y CHILE LOS BERROS</v>
          </cell>
          <cell r="F21">
            <v>8143</v>
          </cell>
          <cell r="G21">
            <v>695</v>
          </cell>
          <cell r="H21" t="str">
            <v xml:space="preserve">SODA   TALCA          X     2000 CC       X 6 U </v>
          </cell>
          <cell r="I21">
            <v>1</v>
          </cell>
          <cell r="J21" t="str">
            <v>83,9</v>
          </cell>
          <cell r="L21">
            <v>83.9</v>
          </cell>
          <cell r="M21">
            <v>1</v>
          </cell>
        </row>
        <row r="22">
          <cell r="A22">
            <v>42535</v>
          </cell>
          <cell r="B22">
            <v>8143</v>
          </cell>
          <cell r="C22">
            <v>2964</v>
          </cell>
          <cell r="D22" t="str">
            <v>LUCERO ANTONIO</v>
          </cell>
          <cell r="E22" t="str">
            <v>FALUCHO Y CHILE LOS BERROS</v>
          </cell>
          <cell r="F22">
            <v>8143</v>
          </cell>
          <cell r="G22">
            <v>120</v>
          </cell>
          <cell r="H22" t="str">
            <v>SODA             X    2250 CC    X 6 U</v>
          </cell>
          <cell r="I22">
            <v>2</v>
          </cell>
          <cell r="J22" t="str">
            <v>61,46</v>
          </cell>
          <cell r="L22">
            <v>122.92</v>
          </cell>
          <cell r="M22">
            <v>1</v>
          </cell>
        </row>
        <row r="23">
          <cell r="A23">
            <v>42535</v>
          </cell>
          <cell r="B23">
            <v>8143</v>
          </cell>
          <cell r="C23">
            <v>2964</v>
          </cell>
          <cell r="D23" t="str">
            <v>LUCERO ANTONIO</v>
          </cell>
          <cell r="E23" t="str">
            <v>FALUCHO Y CHILE LOS BERROS</v>
          </cell>
          <cell r="F23">
            <v>8143</v>
          </cell>
          <cell r="G23">
            <v>121</v>
          </cell>
          <cell r="H23" t="str">
            <v>SODA             X    1000 CC    X 6 U</v>
          </cell>
          <cell r="I23">
            <v>1</v>
          </cell>
          <cell r="J23" t="str">
            <v>45,25</v>
          </cell>
          <cell r="L23">
            <v>45.25</v>
          </cell>
          <cell r="M23">
            <v>1</v>
          </cell>
        </row>
        <row r="24">
          <cell r="A24">
            <v>42535</v>
          </cell>
          <cell r="B24">
            <v>8142</v>
          </cell>
          <cell r="C24">
            <v>9815</v>
          </cell>
          <cell r="D24" t="str">
            <v>MONTAÑO ANTONIO</v>
          </cell>
          <cell r="E24" t="str">
            <v>CALLE DEL CEMENTERIO CASI</v>
          </cell>
          <cell r="F24">
            <v>8142</v>
          </cell>
          <cell r="G24">
            <v>269</v>
          </cell>
          <cell r="H24" t="str">
            <v>CALDO DE VERDURA       x   12 u</v>
          </cell>
          <cell r="I24">
            <v>5</v>
          </cell>
          <cell r="J24" t="str">
            <v>21,9</v>
          </cell>
          <cell r="L24">
            <v>109.5</v>
          </cell>
          <cell r="M24">
            <v>1</v>
          </cell>
        </row>
        <row r="25">
          <cell r="A25">
            <v>42535</v>
          </cell>
          <cell r="B25">
            <v>8142</v>
          </cell>
          <cell r="C25">
            <v>9815</v>
          </cell>
          <cell r="D25" t="str">
            <v>MONTAÑO ANTONIO</v>
          </cell>
          <cell r="E25" t="str">
            <v>CALLE DEL CEMENTERIO CASI</v>
          </cell>
          <cell r="F25">
            <v>8142</v>
          </cell>
          <cell r="G25">
            <v>267</v>
          </cell>
          <cell r="H25" t="str">
            <v>CALDO DE GALLINA         x   12 u</v>
          </cell>
          <cell r="I25">
            <v>5</v>
          </cell>
          <cell r="J25" t="str">
            <v>21,9</v>
          </cell>
          <cell r="L25">
            <v>109.5</v>
          </cell>
          <cell r="M25">
            <v>1</v>
          </cell>
        </row>
        <row r="26">
          <cell r="A26">
            <v>42535</v>
          </cell>
          <cell r="B26">
            <v>8142</v>
          </cell>
          <cell r="C26">
            <v>9815</v>
          </cell>
          <cell r="D26" t="str">
            <v>MONTAÑO ANTONIO</v>
          </cell>
          <cell r="E26" t="str">
            <v>CALLE DEL CEMENTERIO CASI</v>
          </cell>
          <cell r="F26">
            <v>8142</v>
          </cell>
          <cell r="G26">
            <v>198</v>
          </cell>
          <cell r="H26" t="str">
            <v>LECHE         BAGGIO      CHOCOLATADA  X   200 cc</v>
          </cell>
          <cell r="I26">
            <v>10</v>
          </cell>
          <cell r="J26" t="str">
            <v>5,15</v>
          </cell>
          <cell r="L26">
            <v>51.5</v>
          </cell>
          <cell r="M26">
            <v>1</v>
          </cell>
        </row>
        <row r="27">
          <cell r="A27">
            <v>42535</v>
          </cell>
          <cell r="B27">
            <v>8142</v>
          </cell>
          <cell r="C27">
            <v>9815</v>
          </cell>
          <cell r="D27" t="str">
            <v>MONTAÑO ANTONIO</v>
          </cell>
          <cell r="E27" t="str">
            <v>CALLE DEL CEMENTERIO CASI</v>
          </cell>
          <cell r="F27">
            <v>8142</v>
          </cell>
          <cell r="G27">
            <v>116</v>
          </cell>
          <cell r="H27" t="str">
            <v xml:space="preserve">GASEOSA     NARANJA      X    3000 CC   X  U </v>
          </cell>
          <cell r="I27">
            <v>1</v>
          </cell>
          <cell r="J27" t="str">
            <v>16,65</v>
          </cell>
          <cell r="K27">
            <v>1</v>
          </cell>
          <cell r="L27">
            <v>0</v>
          </cell>
          <cell r="M27">
            <v>1</v>
          </cell>
        </row>
        <row r="28">
          <cell r="A28">
            <v>42535</v>
          </cell>
          <cell r="B28">
            <v>8142</v>
          </cell>
          <cell r="C28">
            <v>9815</v>
          </cell>
          <cell r="D28" t="str">
            <v>MONTAÑO ANTONIO</v>
          </cell>
          <cell r="E28" t="str">
            <v>CALLE DEL CEMENTERIO CASI</v>
          </cell>
          <cell r="F28">
            <v>8142</v>
          </cell>
          <cell r="G28">
            <v>115</v>
          </cell>
          <cell r="H28" t="str">
            <v xml:space="preserve">GASEOSA     COLA             X   3000 CC    X  U </v>
          </cell>
          <cell r="I28">
            <v>6</v>
          </cell>
          <cell r="J28" t="str">
            <v>16,65</v>
          </cell>
          <cell r="L28">
            <v>99.899999999999991</v>
          </cell>
          <cell r="M28">
            <v>1</v>
          </cell>
        </row>
        <row r="29">
          <cell r="A29">
            <v>42535</v>
          </cell>
          <cell r="B29">
            <v>8142</v>
          </cell>
          <cell r="C29">
            <v>9815</v>
          </cell>
          <cell r="D29" t="str">
            <v>MONTAÑO ANTONIO</v>
          </cell>
          <cell r="E29" t="str">
            <v>CALLE DEL CEMENTERIO CASI</v>
          </cell>
          <cell r="F29">
            <v>8142</v>
          </cell>
          <cell r="G29">
            <v>522</v>
          </cell>
          <cell r="H29" t="str">
            <v>LECHE LA LECHERA X 800gr X unid</v>
          </cell>
          <cell r="I29">
            <v>3</v>
          </cell>
          <cell r="J29" t="str">
            <v>68</v>
          </cell>
          <cell r="L29">
            <v>204</v>
          </cell>
          <cell r="M29">
            <v>1</v>
          </cell>
        </row>
        <row r="30">
          <cell r="A30">
            <v>42535</v>
          </cell>
          <cell r="B30">
            <v>8142</v>
          </cell>
          <cell r="C30">
            <v>9815</v>
          </cell>
          <cell r="D30" t="str">
            <v>MONTAÑO ANTONIO</v>
          </cell>
          <cell r="E30" t="str">
            <v>CALLE DEL CEMENTERIO CASI</v>
          </cell>
          <cell r="F30">
            <v>8142</v>
          </cell>
          <cell r="G30">
            <v>289</v>
          </cell>
          <cell r="H30" t="str">
            <v>AZUCAR   BELLA    VISTA    x  10 kg</v>
          </cell>
          <cell r="I30">
            <v>1</v>
          </cell>
          <cell r="J30" t="str">
            <v>75</v>
          </cell>
          <cell r="L30">
            <v>75</v>
          </cell>
          <cell r="M30">
            <v>1</v>
          </cell>
        </row>
        <row r="31">
          <cell r="A31">
            <v>42535</v>
          </cell>
          <cell r="B31">
            <v>8142</v>
          </cell>
          <cell r="C31">
            <v>9815</v>
          </cell>
          <cell r="D31" t="str">
            <v>MONTAÑO ANTONIO</v>
          </cell>
          <cell r="E31" t="str">
            <v>CALLE DEL CEMENTERIO CASI</v>
          </cell>
          <cell r="F31">
            <v>8142</v>
          </cell>
          <cell r="G31">
            <v>321</v>
          </cell>
          <cell r="H31" t="str">
            <v>ALIMENTO WINY  GATOS        X   8 KG</v>
          </cell>
          <cell r="I31">
            <v>1</v>
          </cell>
          <cell r="J31" t="str">
            <v>182</v>
          </cell>
          <cell r="L31">
            <v>182</v>
          </cell>
          <cell r="M31">
            <v>1</v>
          </cell>
        </row>
        <row r="32">
          <cell r="A32">
            <v>42535</v>
          </cell>
          <cell r="B32">
            <v>8141</v>
          </cell>
          <cell r="C32">
            <v>2548</v>
          </cell>
          <cell r="D32" t="str">
            <v>GOMEZ MIGUEL</v>
          </cell>
          <cell r="E32" t="str">
            <v xml:space="preserve">25 DE MAYO CASI TUCUMAN </v>
          </cell>
          <cell r="F32">
            <v>8141</v>
          </cell>
          <cell r="G32">
            <v>289</v>
          </cell>
          <cell r="H32" t="str">
            <v>AZUCAR   BELLA    VISTA    x  10 kg</v>
          </cell>
          <cell r="I32">
            <v>1</v>
          </cell>
          <cell r="J32" t="str">
            <v>75</v>
          </cell>
          <cell r="L32">
            <v>75</v>
          </cell>
          <cell r="M32">
            <v>1</v>
          </cell>
        </row>
        <row r="33">
          <cell r="A33">
            <v>42535</v>
          </cell>
          <cell r="B33">
            <v>8141</v>
          </cell>
          <cell r="C33">
            <v>2548</v>
          </cell>
          <cell r="D33" t="str">
            <v>GOMEZ MIGUEL</v>
          </cell>
          <cell r="E33" t="str">
            <v xml:space="preserve">25 DE MAYO CASI TUCUMAN </v>
          </cell>
          <cell r="F33">
            <v>8141</v>
          </cell>
          <cell r="G33">
            <v>503</v>
          </cell>
          <cell r="H33" t="str">
            <v>PAPEL HIGIENICO  CAMPANITA TEXTURADO x  4u</v>
          </cell>
          <cell r="I33">
            <v>12</v>
          </cell>
          <cell r="J33" t="str">
            <v>11,6</v>
          </cell>
          <cell r="L33">
            <v>139.19999999999999</v>
          </cell>
          <cell r="M33">
            <v>1</v>
          </cell>
        </row>
        <row r="34">
          <cell r="A34">
            <v>42535</v>
          </cell>
          <cell r="B34">
            <v>8141</v>
          </cell>
          <cell r="C34">
            <v>2548</v>
          </cell>
          <cell r="D34" t="str">
            <v>GOMEZ MIGUEL</v>
          </cell>
          <cell r="E34" t="str">
            <v xml:space="preserve">25 DE MAYO CASI TUCUMAN </v>
          </cell>
          <cell r="F34">
            <v>8141</v>
          </cell>
          <cell r="G34">
            <v>504</v>
          </cell>
          <cell r="H34" t="str">
            <v>ROLLO COCINA SM      x 3u</v>
          </cell>
          <cell r="I34">
            <v>8</v>
          </cell>
          <cell r="J34" t="str">
            <v>12,99</v>
          </cell>
          <cell r="L34">
            <v>103.92</v>
          </cell>
          <cell r="M34">
            <v>1</v>
          </cell>
        </row>
        <row r="35">
          <cell r="A35">
            <v>42535</v>
          </cell>
          <cell r="B35">
            <v>8141</v>
          </cell>
          <cell r="C35">
            <v>2548</v>
          </cell>
          <cell r="D35" t="str">
            <v>GOMEZ MIGUEL</v>
          </cell>
          <cell r="E35" t="str">
            <v xml:space="preserve">25 DE MAYO CASI TUCUMAN </v>
          </cell>
          <cell r="F35">
            <v>8141</v>
          </cell>
          <cell r="G35">
            <v>522</v>
          </cell>
          <cell r="H35" t="str">
            <v>LECHE LA LECHERA X 800gr X unid</v>
          </cell>
          <cell r="I35">
            <v>4</v>
          </cell>
          <cell r="J35" t="str">
            <v>68</v>
          </cell>
          <cell r="L35">
            <v>272</v>
          </cell>
          <cell r="M35">
            <v>1</v>
          </cell>
        </row>
        <row r="36">
          <cell r="A36">
            <v>42535</v>
          </cell>
          <cell r="B36">
            <v>8140</v>
          </cell>
          <cell r="C36">
            <v>823</v>
          </cell>
          <cell r="D36" t="str">
            <v xml:space="preserve">ACUÑA CLAUDIO LUIS </v>
          </cell>
          <cell r="E36" t="str">
            <v xml:space="preserve">25 DE MAYO C 6 M A FRENTE </v>
          </cell>
          <cell r="F36">
            <v>8140</v>
          </cell>
          <cell r="G36">
            <v>361</v>
          </cell>
          <cell r="H36" t="str">
            <v>TERMIDOR CABERNET               x  1L unid</v>
          </cell>
          <cell r="I36">
            <v>12</v>
          </cell>
          <cell r="J36" t="str">
            <v>29,44</v>
          </cell>
          <cell r="L36">
            <v>353.28000000000003</v>
          </cell>
          <cell r="M36">
            <v>1</v>
          </cell>
        </row>
        <row r="37">
          <cell r="A37">
            <v>42535</v>
          </cell>
          <cell r="B37">
            <v>8140</v>
          </cell>
          <cell r="C37">
            <v>823</v>
          </cell>
          <cell r="D37" t="str">
            <v xml:space="preserve">ACUÑA CLAUDIO LUIS </v>
          </cell>
          <cell r="E37" t="str">
            <v xml:space="preserve">25 DE MAYO C 6 M A FRENTE </v>
          </cell>
          <cell r="F37">
            <v>8140</v>
          </cell>
          <cell r="G37">
            <v>362</v>
          </cell>
          <cell r="H37" t="str">
            <v>TERMIDOR SYRAH                       x  1L unid</v>
          </cell>
          <cell r="I37">
            <v>12</v>
          </cell>
          <cell r="J37" t="str">
            <v>27,05</v>
          </cell>
          <cell r="L37">
            <v>324.60000000000002</v>
          </cell>
          <cell r="M37">
            <v>1</v>
          </cell>
        </row>
        <row r="38">
          <cell r="A38">
            <v>42535</v>
          </cell>
          <cell r="B38">
            <v>8140</v>
          </cell>
          <cell r="C38">
            <v>823</v>
          </cell>
          <cell r="D38" t="str">
            <v xml:space="preserve">ACUÑA CLAUDIO LUIS </v>
          </cell>
          <cell r="E38" t="str">
            <v xml:space="preserve">25 DE MAYO C 6 M A FRENTE </v>
          </cell>
          <cell r="F38">
            <v>8140</v>
          </cell>
          <cell r="G38">
            <v>301</v>
          </cell>
          <cell r="H38" t="str">
            <v xml:space="preserve">BRICK RESERO    TINTO         X 1L     </v>
          </cell>
          <cell r="I38">
            <v>12</v>
          </cell>
          <cell r="J38" t="str">
            <v>14,96</v>
          </cell>
          <cell r="L38">
            <v>179.52</v>
          </cell>
          <cell r="M38">
            <v>1</v>
          </cell>
        </row>
        <row r="39">
          <cell r="A39">
            <v>42535</v>
          </cell>
          <cell r="B39">
            <v>8140</v>
          </cell>
          <cell r="C39">
            <v>823</v>
          </cell>
          <cell r="D39" t="str">
            <v xml:space="preserve">ACUÑA CLAUDIO LUIS </v>
          </cell>
          <cell r="E39" t="str">
            <v xml:space="preserve">25 DE MAYO C 6 M A FRENTE </v>
          </cell>
          <cell r="F39">
            <v>8140</v>
          </cell>
          <cell r="G39">
            <v>503</v>
          </cell>
          <cell r="H39" t="str">
            <v>PAPEL HIGIENICO  CAMPANITA TEXTURADO x  4u</v>
          </cell>
          <cell r="I39">
            <v>12</v>
          </cell>
          <cell r="J39" t="str">
            <v>11,6</v>
          </cell>
          <cell r="L39">
            <v>139.19999999999999</v>
          </cell>
          <cell r="M39">
            <v>1</v>
          </cell>
        </row>
        <row r="40">
          <cell r="A40">
            <v>42535</v>
          </cell>
          <cell r="B40">
            <v>8140</v>
          </cell>
          <cell r="C40">
            <v>823</v>
          </cell>
          <cell r="D40" t="str">
            <v xml:space="preserve">ACUÑA CLAUDIO LUIS </v>
          </cell>
          <cell r="E40" t="str">
            <v xml:space="preserve">25 DE MAYO C 6 M A FRENTE </v>
          </cell>
          <cell r="F40">
            <v>8140</v>
          </cell>
          <cell r="G40">
            <v>695</v>
          </cell>
          <cell r="H40" t="str">
            <v xml:space="preserve">SODA   TALCA          X     2000 CC       X 6 U </v>
          </cell>
          <cell r="I40">
            <v>1</v>
          </cell>
          <cell r="J40" t="str">
            <v>83,9</v>
          </cell>
          <cell r="L40">
            <v>83.9</v>
          </cell>
          <cell r="M40">
            <v>1</v>
          </cell>
        </row>
        <row r="41">
          <cell r="A41">
            <v>42535</v>
          </cell>
          <cell r="B41">
            <v>8140</v>
          </cell>
          <cell r="C41">
            <v>823</v>
          </cell>
          <cell r="D41" t="str">
            <v xml:space="preserve">ACUÑA CLAUDIO LUIS </v>
          </cell>
          <cell r="E41" t="str">
            <v xml:space="preserve">25 DE MAYO C 6 M A FRENTE </v>
          </cell>
          <cell r="F41">
            <v>8140</v>
          </cell>
          <cell r="G41">
            <v>1200</v>
          </cell>
          <cell r="H41" t="str">
            <v xml:space="preserve">SODA             X    2250 CC    </v>
          </cell>
          <cell r="I41">
            <v>1</v>
          </cell>
          <cell r="J41" t="str">
            <v>10,24</v>
          </cell>
          <cell r="K41">
            <v>1</v>
          </cell>
          <cell r="L41">
            <v>0</v>
          </cell>
          <cell r="M41">
            <v>1</v>
          </cell>
        </row>
        <row r="42">
          <cell r="A42">
            <v>42535</v>
          </cell>
          <cell r="B42">
            <v>8140</v>
          </cell>
          <cell r="C42">
            <v>823</v>
          </cell>
          <cell r="D42" t="str">
            <v xml:space="preserve">ACUÑA CLAUDIO LUIS </v>
          </cell>
          <cell r="E42" t="str">
            <v xml:space="preserve">25 DE MAYO C 6 M A FRENTE </v>
          </cell>
          <cell r="F42">
            <v>8140</v>
          </cell>
          <cell r="G42">
            <v>120</v>
          </cell>
          <cell r="H42" t="str">
            <v>SODA             X    2250 CC    X 6 U</v>
          </cell>
          <cell r="I42">
            <v>1</v>
          </cell>
          <cell r="J42" t="str">
            <v>61,46</v>
          </cell>
          <cell r="L42">
            <v>61.46</v>
          </cell>
          <cell r="M42">
            <v>1</v>
          </cell>
        </row>
        <row r="43">
          <cell r="A43">
            <v>42535</v>
          </cell>
          <cell r="B43">
            <v>8140</v>
          </cell>
          <cell r="C43">
            <v>823</v>
          </cell>
          <cell r="D43" t="str">
            <v xml:space="preserve">ACUÑA CLAUDIO LUIS </v>
          </cell>
          <cell r="E43" t="str">
            <v xml:space="preserve">25 DE MAYO C 6 M A FRENTE </v>
          </cell>
          <cell r="F43">
            <v>8140</v>
          </cell>
          <cell r="G43">
            <v>121</v>
          </cell>
          <cell r="H43" t="str">
            <v>SODA             X    1000 CC    X 6 U</v>
          </cell>
          <cell r="I43">
            <v>1</v>
          </cell>
          <cell r="J43" t="str">
            <v>45,25</v>
          </cell>
          <cell r="L43">
            <v>45.25</v>
          </cell>
          <cell r="M43">
            <v>1</v>
          </cell>
        </row>
        <row r="44">
          <cell r="A44">
            <v>42535</v>
          </cell>
          <cell r="B44">
            <v>8139</v>
          </cell>
          <cell r="C44">
            <v>35</v>
          </cell>
          <cell r="D44" t="str">
            <v>OSCARI</v>
          </cell>
          <cell r="E44" t="str">
            <v>(COMPLETAR)</v>
          </cell>
          <cell r="F44">
            <v>8139</v>
          </cell>
          <cell r="G44">
            <v>504</v>
          </cell>
          <cell r="H44" t="str">
            <v>ROLLO COCINA SM      x 3u</v>
          </cell>
          <cell r="I44">
            <v>1</v>
          </cell>
          <cell r="J44" t="str">
            <v>12,99</v>
          </cell>
          <cell r="L44">
            <v>12.99</v>
          </cell>
          <cell r="M44">
            <v>1</v>
          </cell>
        </row>
        <row r="45">
          <cell r="A45">
            <v>42535</v>
          </cell>
          <cell r="B45">
            <v>8139</v>
          </cell>
          <cell r="C45">
            <v>35</v>
          </cell>
          <cell r="D45" t="str">
            <v>OSCARI</v>
          </cell>
          <cell r="E45" t="str">
            <v>(COMPLETAR)</v>
          </cell>
          <cell r="F45">
            <v>8139</v>
          </cell>
          <cell r="G45">
            <v>289</v>
          </cell>
          <cell r="H45" t="str">
            <v>AZUCAR   BELLA    VISTA    x  10 kg</v>
          </cell>
          <cell r="I45">
            <v>1</v>
          </cell>
          <cell r="J45" t="str">
            <v>75</v>
          </cell>
          <cell r="L45">
            <v>75</v>
          </cell>
          <cell r="M45">
            <v>1</v>
          </cell>
        </row>
        <row r="46">
          <cell r="A46">
            <v>42535</v>
          </cell>
          <cell r="B46">
            <v>8139</v>
          </cell>
          <cell r="C46">
            <v>35</v>
          </cell>
          <cell r="D46" t="str">
            <v>OSCARI</v>
          </cell>
          <cell r="E46" t="str">
            <v>(COMPLETAR)</v>
          </cell>
          <cell r="F46">
            <v>8139</v>
          </cell>
          <cell r="G46">
            <v>543</v>
          </cell>
          <cell r="H46" t="str">
            <v>SHAMPOO PLUSBELLE  ALM. HUM.  1L</v>
          </cell>
          <cell r="I46">
            <v>1</v>
          </cell>
          <cell r="J46" t="str">
            <v>27,55</v>
          </cell>
          <cell r="L46">
            <v>27.55</v>
          </cell>
          <cell r="M46">
            <v>1</v>
          </cell>
        </row>
        <row r="47">
          <cell r="A47">
            <v>42535</v>
          </cell>
          <cell r="B47">
            <v>8139</v>
          </cell>
          <cell r="C47">
            <v>35</v>
          </cell>
          <cell r="D47" t="str">
            <v>OSCARI</v>
          </cell>
          <cell r="E47" t="str">
            <v>(COMPLETAR)</v>
          </cell>
          <cell r="F47">
            <v>8139</v>
          </cell>
          <cell r="G47">
            <v>287</v>
          </cell>
          <cell r="H47" t="str">
            <v>YERBA      VERDEFLOR     X   500 gr</v>
          </cell>
          <cell r="I47">
            <v>1</v>
          </cell>
          <cell r="J47" t="str">
            <v>24,65</v>
          </cell>
          <cell r="L47">
            <v>24.65</v>
          </cell>
          <cell r="M47">
            <v>1</v>
          </cell>
        </row>
        <row r="48">
          <cell r="A48">
            <v>42535</v>
          </cell>
          <cell r="B48">
            <v>8139</v>
          </cell>
          <cell r="C48">
            <v>35</v>
          </cell>
          <cell r="D48" t="str">
            <v>OSCARI</v>
          </cell>
          <cell r="E48" t="str">
            <v>(COMPLETAR)</v>
          </cell>
          <cell r="F48">
            <v>8139</v>
          </cell>
          <cell r="G48">
            <v>521</v>
          </cell>
          <cell r="H48" t="str">
            <v>LECHE         BAGGIO      DESCREMADA  X   1L</v>
          </cell>
          <cell r="I48">
            <v>1</v>
          </cell>
          <cell r="J48" t="str">
            <v>14,5</v>
          </cell>
          <cell r="L48">
            <v>14.5</v>
          </cell>
          <cell r="M48">
            <v>1</v>
          </cell>
        </row>
        <row r="49">
          <cell r="A49">
            <v>42535</v>
          </cell>
          <cell r="B49">
            <v>8139</v>
          </cell>
          <cell r="C49">
            <v>35</v>
          </cell>
          <cell r="D49" t="str">
            <v>OSCARI</v>
          </cell>
          <cell r="E49" t="str">
            <v>(COMPLETAR)</v>
          </cell>
          <cell r="F49">
            <v>8139</v>
          </cell>
          <cell r="G49">
            <v>268</v>
          </cell>
          <cell r="H49" t="str">
            <v>CALDO DE CARNE             x   12 u</v>
          </cell>
          <cell r="I49">
            <v>1</v>
          </cell>
          <cell r="J49" t="str">
            <v>21,9</v>
          </cell>
          <cell r="L49">
            <v>21.9</v>
          </cell>
          <cell r="M49">
            <v>1</v>
          </cell>
        </row>
        <row r="50">
          <cell r="A50">
            <v>42535</v>
          </cell>
          <cell r="B50">
            <v>8139</v>
          </cell>
          <cell r="C50">
            <v>35</v>
          </cell>
          <cell r="D50" t="str">
            <v>OSCARI</v>
          </cell>
          <cell r="E50" t="str">
            <v>(COMPLETAR)</v>
          </cell>
          <cell r="F50">
            <v>8139</v>
          </cell>
          <cell r="G50">
            <v>520</v>
          </cell>
          <cell r="H50" t="str">
            <v>LECHE         BAGGIO      ENTERA        X   1L</v>
          </cell>
          <cell r="I50">
            <v>1</v>
          </cell>
          <cell r="J50" t="str">
            <v>14,5</v>
          </cell>
          <cell r="L50">
            <v>14.5</v>
          </cell>
          <cell r="M50">
            <v>1</v>
          </cell>
        </row>
        <row r="51">
          <cell r="A51">
            <v>42535</v>
          </cell>
          <cell r="B51">
            <v>8139</v>
          </cell>
          <cell r="C51">
            <v>35</v>
          </cell>
          <cell r="D51" t="str">
            <v>OSCARI</v>
          </cell>
          <cell r="E51" t="str">
            <v>(COMPLETAR)</v>
          </cell>
          <cell r="F51">
            <v>8139</v>
          </cell>
          <cell r="G51">
            <v>269</v>
          </cell>
          <cell r="H51" t="str">
            <v>CALDO DE VERDURA       x   12 u</v>
          </cell>
          <cell r="I51">
            <v>1</v>
          </cell>
          <cell r="J51" t="str">
            <v>21,9</v>
          </cell>
          <cell r="L51">
            <v>21.9</v>
          </cell>
          <cell r="M51">
            <v>1</v>
          </cell>
        </row>
        <row r="52">
          <cell r="A52">
            <v>42535</v>
          </cell>
          <cell r="B52">
            <v>8139</v>
          </cell>
          <cell r="C52">
            <v>35</v>
          </cell>
          <cell r="D52" t="str">
            <v>OSCARI</v>
          </cell>
          <cell r="E52" t="str">
            <v>(COMPLETAR)</v>
          </cell>
          <cell r="F52">
            <v>8139</v>
          </cell>
          <cell r="G52">
            <v>121</v>
          </cell>
          <cell r="H52" t="str">
            <v>SODA             X    1000 CC    X 6 U</v>
          </cell>
          <cell r="I52">
            <v>1</v>
          </cell>
          <cell r="J52" t="str">
            <v>45,25</v>
          </cell>
          <cell r="L52">
            <v>45.25</v>
          </cell>
          <cell r="M52">
            <v>1</v>
          </cell>
        </row>
        <row r="53">
          <cell r="A53">
            <v>42535</v>
          </cell>
          <cell r="B53">
            <v>8139</v>
          </cell>
          <cell r="C53">
            <v>35</v>
          </cell>
          <cell r="D53" t="str">
            <v>OSCARI</v>
          </cell>
          <cell r="E53" t="str">
            <v>(COMPLETAR)</v>
          </cell>
          <cell r="F53">
            <v>8139</v>
          </cell>
          <cell r="G53">
            <v>697</v>
          </cell>
          <cell r="H53" t="str">
            <v>NESQUIK CHOCOLATE X 180 gr</v>
          </cell>
          <cell r="I53">
            <v>2</v>
          </cell>
          <cell r="J53" t="str">
            <v>14,5</v>
          </cell>
          <cell r="L53">
            <v>29</v>
          </cell>
          <cell r="M53">
            <v>1</v>
          </cell>
        </row>
        <row r="54">
          <cell r="A54">
            <v>42535</v>
          </cell>
          <cell r="B54">
            <v>8139</v>
          </cell>
          <cell r="C54">
            <v>35</v>
          </cell>
          <cell r="D54" t="str">
            <v>OSCARI</v>
          </cell>
          <cell r="E54" t="str">
            <v>(COMPLETAR)</v>
          </cell>
          <cell r="F54">
            <v>8139</v>
          </cell>
          <cell r="G54">
            <v>704</v>
          </cell>
          <cell r="H54" t="str">
            <v>MAIZ PISADO   400  grs    x u</v>
          </cell>
          <cell r="I54">
            <v>1</v>
          </cell>
          <cell r="J54" t="str">
            <v>8,1</v>
          </cell>
          <cell r="L54">
            <v>8.1</v>
          </cell>
          <cell r="M54">
            <v>1</v>
          </cell>
        </row>
        <row r="55">
          <cell r="A55">
            <v>42535</v>
          </cell>
          <cell r="B55">
            <v>8139</v>
          </cell>
          <cell r="C55">
            <v>35</v>
          </cell>
          <cell r="D55" t="str">
            <v>OSCARI</v>
          </cell>
          <cell r="E55" t="str">
            <v>(COMPLETAR)</v>
          </cell>
          <cell r="F55">
            <v>8139</v>
          </cell>
          <cell r="G55">
            <v>705</v>
          </cell>
          <cell r="H55" t="str">
            <v>LENTEJAS   400 grs    x u</v>
          </cell>
          <cell r="I55">
            <v>2</v>
          </cell>
          <cell r="J55" t="str">
            <v>10,4</v>
          </cell>
          <cell r="L55">
            <v>20.8</v>
          </cell>
          <cell r="M55">
            <v>1</v>
          </cell>
        </row>
        <row r="56">
          <cell r="A56">
            <v>42535</v>
          </cell>
          <cell r="B56">
            <v>8139</v>
          </cell>
          <cell r="C56">
            <v>35</v>
          </cell>
          <cell r="D56" t="str">
            <v>OSCARI</v>
          </cell>
          <cell r="E56" t="str">
            <v>(COMPLETAR)</v>
          </cell>
          <cell r="F56">
            <v>8139</v>
          </cell>
          <cell r="G56">
            <v>545</v>
          </cell>
          <cell r="H56" t="str">
            <v>ACONDICIONADOR PLUS. CERAM EXT. BRI 1L</v>
          </cell>
          <cell r="I56">
            <v>1</v>
          </cell>
          <cell r="J56" t="str">
            <v>27,55</v>
          </cell>
          <cell r="L56">
            <v>27.55</v>
          </cell>
          <cell r="M56">
            <v>1</v>
          </cell>
        </row>
        <row r="57">
          <cell r="A57">
            <v>42535</v>
          </cell>
          <cell r="B57">
            <v>8139</v>
          </cell>
          <cell r="C57">
            <v>35</v>
          </cell>
          <cell r="D57" t="str">
            <v>OSCARI</v>
          </cell>
          <cell r="E57" t="str">
            <v>(COMPLETAR)</v>
          </cell>
          <cell r="F57">
            <v>8139</v>
          </cell>
          <cell r="G57">
            <v>540</v>
          </cell>
          <cell r="H57" t="str">
            <v>SHAMPOO PLUSBELLE CERA EXT.BR    1 L</v>
          </cell>
          <cell r="I57">
            <v>1</v>
          </cell>
          <cell r="J57" t="str">
            <v>27,55</v>
          </cell>
          <cell r="L57">
            <v>27.55</v>
          </cell>
          <cell r="M57">
            <v>1</v>
          </cell>
        </row>
        <row r="58">
          <cell r="A58">
            <v>42535</v>
          </cell>
          <cell r="B58">
            <v>8139</v>
          </cell>
          <cell r="C58">
            <v>35</v>
          </cell>
          <cell r="D58" t="str">
            <v>OSCARI</v>
          </cell>
          <cell r="E58" t="str">
            <v>(COMPLETAR)</v>
          </cell>
          <cell r="F58">
            <v>8139</v>
          </cell>
          <cell r="G58">
            <v>504</v>
          </cell>
          <cell r="H58" t="str">
            <v>ROLLO COCINA SM      x 3u</v>
          </cell>
          <cell r="I58">
            <v>3</v>
          </cell>
          <cell r="J58" t="str">
            <v>12,99</v>
          </cell>
          <cell r="L58">
            <v>38.97</v>
          </cell>
          <cell r="M58">
            <v>1</v>
          </cell>
        </row>
        <row r="59">
          <cell r="A59">
            <v>42535</v>
          </cell>
          <cell r="B59">
            <v>8139</v>
          </cell>
          <cell r="C59">
            <v>35</v>
          </cell>
          <cell r="D59" t="str">
            <v>OSCARI</v>
          </cell>
          <cell r="E59" t="str">
            <v>(COMPLETAR)</v>
          </cell>
          <cell r="F59">
            <v>8139</v>
          </cell>
          <cell r="G59">
            <v>269</v>
          </cell>
          <cell r="H59" t="str">
            <v>CALDO DE VERDURA       x   12 u</v>
          </cell>
          <cell r="I59">
            <v>1</v>
          </cell>
          <cell r="J59" t="str">
            <v>21,9</v>
          </cell>
          <cell r="L59">
            <v>21.9</v>
          </cell>
          <cell r="M59">
            <v>1</v>
          </cell>
        </row>
        <row r="60">
          <cell r="A60">
            <v>42535</v>
          </cell>
          <cell r="B60">
            <v>8139</v>
          </cell>
          <cell r="C60">
            <v>35</v>
          </cell>
          <cell r="D60" t="str">
            <v>OSCARI</v>
          </cell>
          <cell r="E60" t="str">
            <v>(COMPLETAR)</v>
          </cell>
          <cell r="F60">
            <v>8139</v>
          </cell>
          <cell r="G60">
            <v>287</v>
          </cell>
          <cell r="H60" t="str">
            <v>YERBA      VERDEFLOR     X   500 gr</v>
          </cell>
          <cell r="I60">
            <v>3</v>
          </cell>
          <cell r="J60" t="str">
            <v>24,65</v>
          </cell>
          <cell r="L60">
            <v>73.949999999999989</v>
          </cell>
          <cell r="M60">
            <v>1</v>
          </cell>
        </row>
        <row r="61">
          <cell r="A61">
            <v>42535</v>
          </cell>
          <cell r="B61">
            <v>8139</v>
          </cell>
          <cell r="C61">
            <v>35</v>
          </cell>
          <cell r="D61" t="str">
            <v>OSCARI</v>
          </cell>
          <cell r="E61" t="str">
            <v>(COMPLETAR)</v>
          </cell>
          <cell r="F61">
            <v>8139</v>
          </cell>
          <cell r="G61">
            <v>335</v>
          </cell>
          <cell r="H61" t="str">
            <v>FRIZZE       BLUE</v>
          </cell>
          <cell r="I61">
            <v>18</v>
          </cell>
          <cell r="J61" t="str">
            <v>34</v>
          </cell>
          <cell r="L61">
            <v>612</v>
          </cell>
          <cell r="M61">
            <v>1</v>
          </cell>
        </row>
        <row r="62">
          <cell r="A62">
            <v>42535</v>
          </cell>
          <cell r="B62">
            <v>8138</v>
          </cell>
          <cell r="C62">
            <v>5550</v>
          </cell>
          <cell r="D62" t="str">
            <v xml:space="preserve">FERNANDEZ MARIA </v>
          </cell>
          <cell r="E62" t="str">
            <v xml:space="preserve">BELGRANO MZA B C 23 </v>
          </cell>
          <cell r="F62">
            <v>8138</v>
          </cell>
          <cell r="G62">
            <v>282</v>
          </cell>
          <cell r="H62" t="str">
            <v>PURE HUERTA      X  530 cc</v>
          </cell>
          <cell r="I62">
            <v>6</v>
          </cell>
          <cell r="J62" t="str">
            <v>10,5</v>
          </cell>
          <cell r="L62">
            <v>63</v>
          </cell>
          <cell r="M62">
            <v>1</v>
          </cell>
        </row>
        <row r="63">
          <cell r="A63">
            <v>42535</v>
          </cell>
          <cell r="B63">
            <v>8138</v>
          </cell>
          <cell r="C63">
            <v>5550</v>
          </cell>
          <cell r="D63" t="str">
            <v xml:space="preserve">FERNANDEZ MARIA </v>
          </cell>
          <cell r="E63" t="str">
            <v xml:space="preserve">BELGRANO MZA B C 23 </v>
          </cell>
          <cell r="F63">
            <v>8138</v>
          </cell>
          <cell r="G63">
            <v>705</v>
          </cell>
          <cell r="H63" t="str">
            <v>LENTEJAS   400 grs    x u</v>
          </cell>
          <cell r="I63">
            <v>5</v>
          </cell>
          <cell r="J63" t="str">
            <v>10,4</v>
          </cell>
          <cell r="L63">
            <v>52</v>
          </cell>
          <cell r="M63">
            <v>1</v>
          </cell>
        </row>
        <row r="64">
          <cell r="A64">
            <v>42535</v>
          </cell>
          <cell r="B64">
            <v>8138</v>
          </cell>
          <cell r="C64">
            <v>5550</v>
          </cell>
          <cell r="D64" t="str">
            <v xml:space="preserve">FERNANDEZ MARIA </v>
          </cell>
          <cell r="E64" t="str">
            <v xml:space="preserve">BELGRANO MZA B C 23 </v>
          </cell>
          <cell r="F64">
            <v>8138</v>
          </cell>
          <cell r="G64">
            <v>701</v>
          </cell>
          <cell r="H64" t="str">
            <v>POROTOS    400 grs   x u</v>
          </cell>
          <cell r="I64">
            <v>5</v>
          </cell>
          <cell r="J64" t="str">
            <v>9,27</v>
          </cell>
          <cell r="L64">
            <v>46.349999999999994</v>
          </cell>
          <cell r="M64">
            <v>1</v>
          </cell>
        </row>
        <row r="65">
          <cell r="A65">
            <v>42535</v>
          </cell>
          <cell r="B65">
            <v>8138</v>
          </cell>
          <cell r="C65">
            <v>5550</v>
          </cell>
          <cell r="D65" t="str">
            <v xml:space="preserve">FERNANDEZ MARIA </v>
          </cell>
          <cell r="E65" t="str">
            <v xml:space="preserve">BELGRANO MZA B C 23 </v>
          </cell>
          <cell r="F65">
            <v>8138</v>
          </cell>
          <cell r="G65">
            <v>116</v>
          </cell>
          <cell r="H65" t="str">
            <v xml:space="preserve">GASEOSA     NARANJA      X    3000 CC   X  U </v>
          </cell>
          <cell r="I65">
            <v>1</v>
          </cell>
          <cell r="J65" t="str">
            <v>16,65</v>
          </cell>
          <cell r="K65">
            <v>1</v>
          </cell>
          <cell r="L65">
            <v>0</v>
          </cell>
          <cell r="M65">
            <v>1</v>
          </cell>
        </row>
        <row r="66">
          <cell r="A66">
            <v>42535</v>
          </cell>
          <cell r="B66">
            <v>8138</v>
          </cell>
          <cell r="C66">
            <v>5550</v>
          </cell>
          <cell r="D66" t="str">
            <v xml:space="preserve">FERNANDEZ MARIA </v>
          </cell>
          <cell r="E66" t="str">
            <v xml:space="preserve">BELGRANO MZA B C 23 </v>
          </cell>
          <cell r="F66">
            <v>8138</v>
          </cell>
          <cell r="G66">
            <v>116</v>
          </cell>
          <cell r="H66" t="str">
            <v xml:space="preserve">GASEOSA     NARANJA      X    3000 CC   X  U </v>
          </cell>
          <cell r="I66">
            <v>6</v>
          </cell>
          <cell r="J66" t="str">
            <v>16,65</v>
          </cell>
          <cell r="L66">
            <v>99.899999999999991</v>
          </cell>
          <cell r="M66">
            <v>1</v>
          </cell>
        </row>
        <row r="67">
          <cell r="A67">
            <v>42535</v>
          </cell>
          <cell r="B67">
            <v>8138</v>
          </cell>
          <cell r="C67">
            <v>5550</v>
          </cell>
          <cell r="D67" t="str">
            <v xml:space="preserve">FERNANDEZ MARIA </v>
          </cell>
          <cell r="E67" t="str">
            <v xml:space="preserve">BELGRANO MZA B C 23 </v>
          </cell>
          <cell r="F67">
            <v>8138</v>
          </cell>
          <cell r="G67">
            <v>301</v>
          </cell>
          <cell r="H67" t="str">
            <v xml:space="preserve">BRICK RESERO    TINTO         X 1L     </v>
          </cell>
          <cell r="I67">
            <v>6</v>
          </cell>
          <cell r="J67" t="str">
            <v>14,96</v>
          </cell>
          <cell r="L67">
            <v>89.76</v>
          </cell>
          <cell r="M67">
            <v>1</v>
          </cell>
        </row>
        <row r="68">
          <cell r="A68">
            <v>42535</v>
          </cell>
          <cell r="B68">
            <v>8137</v>
          </cell>
          <cell r="C68">
            <v>18</v>
          </cell>
          <cell r="D68" t="str">
            <v>CASTRO MATIAS</v>
          </cell>
          <cell r="E68" t="str">
            <v>FTE ESCUELA FALUCHO</v>
          </cell>
          <cell r="F68">
            <v>8137</v>
          </cell>
          <cell r="G68">
            <v>330</v>
          </cell>
          <cell r="H68" t="str">
            <v>FERNET BRANCA                            750CC  X     U</v>
          </cell>
          <cell r="I68">
            <v>1</v>
          </cell>
          <cell r="J68" t="str">
            <v>108,5</v>
          </cell>
          <cell r="L68">
            <v>108.5</v>
          </cell>
          <cell r="M68">
            <v>1</v>
          </cell>
        </row>
        <row r="69">
          <cell r="A69">
            <v>42535</v>
          </cell>
          <cell r="B69">
            <v>8137</v>
          </cell>
          <cell r="C69">
            <v>18</v>
          </cell>
          <cell r="D69" t="str">
            <v>CASTRO MATIAS</v>
          </cell>
          <cell r="E69" t="str">
            <v>FTE ESCUELA FALUCHO</v>
          </cell>
          <cell r="F69">
            <v>8137</v>
          </cell>
          <cell r="G69">
            <v>201</v>
          </cell>
          <cell r="H69" t="str">
            <v>RICACHON UVA                       X 300 CC X 8 U</v>
          </cell>
          <cell r="I69">
            <v>1</v>
          </cell>
          <cell r="J69" t="str">
            <v>42</v>
          </cell>
          <cell r="L69">
            <v>42</v>
          </cell>
          <cell r="M69">
            <v>1</v>
          </cell>
        </row>
        <row r="70">
          <cell r="A70">
            <v>42535</v>
          </cell>
          <cell r="B70">
            <v>8137</v>
          </cell>
          <cell r="C70">
            <v>18</v>
          </cell>
          <cell r="D70" t="str">
            <v>CASTRO MATIAS</v>
          </cell>
          <cell r="E70" t="str">
            <v>FTE ESCUELA FALUCHO</v>
          </cell>
          <cell r="F70">
            <v>8137</v>
          </cell>
          <cell r="G70">
            <v>200</v>
          </cell>
          <cell r="H70" t="str">
            <v>RICACHON NAR/BANANA       X 300 CC X 8 U</v>
          </cell>
          <cell r="I70">
            <v>1</v>
          </cell>
          <cell r="J70" t="str">
            <v>42</v>
          </cell>
          <cell r="L70">
            <v>42</v>
          </cell>
          <cell r="M70">
            <v>1</v>
          </cell>
        </row>
        <row r="71">
          <cell r="A71">
            <v>42535</v>
          </cell>
          <cell r="B71">
            <v>8137</v>
          </cell>
          <cell r="C71">
            <v>18</v>
          </cell>
          <cell r="D71" t="str">
            <v>CASTRO MATIAS</v>
          </cell>
          <cell r="E71" t="str">
            <v>FTE ESCUELA FALUCHO</v>
          </cell>
          <cell r="F71">
            <v>8137</v>
          </cell>
          <cell r="G71">
            <v>198</v>
          </cell>
          <cell r="H71" t="str">
            <v>LECHE         BAGGIO      CHOCOLATADA  X   200 cc</v>
          </cell>
          <cell r="I71">
            <v>36</v>
          </cell>
          <cell r="J71" t="str">
            <v>5,15</v>
          </cell>
          <cell r="L71">
            <v>185.4</v>
          </cell>
          <cell r="M71">
            <v>1</v>
          </cell>
        </row>
        <row r="72">
          <cell r="A72">
            <v>42535</v>
          </cell>
          <cell r="B72">
            <v>8137</v>
          </cell>
          <cell r="C72">
            <v>18</v>
          </cell>
          <cell r="D72" t="str">
            <v>CASTRO MATIAS</v>
          </cell>
          <cell r="E72" t="str">
            <v>FTE ESCUELA FALUCHO</v>
          </cell>
          <cell r="F72">
            <v>8137</v>
          </cell>
          <cell r="G72">
            <v>222</v>
          </cell>
          <cell r="H72" t="str">
            <v xml:space="preserve">GASEOSA     POMELO        X    500 CC    X  8u </v>
          </cell>
          <cell r="I72">
            <v>1</v>
          </cell>
          <cell r="J72" t="str">
            <v>41,58</v>
          </cell>
          <cell r="L72">
            <v>41.58</v>
          </cell>
          <cell r="M72">
            <v>1</v>
          </cell>
        </row>
        <row r="73">
          <cell r="A73">
            <v>42535</v>
          </cell>
          <cell r="B73">
            <v>8137</v>
          </cell>
          <cell r="C73">
            <v>18</v>
          </cell>
          <cell r="D73" t="str">
            <v>CASTRO MATIAS</v>
          </cell>
          <cell r="E73" t="str">
            <v>FTE ESCUELA FALUCHO</v>
          </cell>
          <cell r="F73">
            <v>8137</v>
          </cell>
          <cell r="G73">
            <v>220</v>
          </cell>
          <cell r="H73" t="str">
            <v>GASEOSA     COLA               X   500 CC    X  8u</v>
          </cell>
          <cell r="I73">
            <v>1</v>
          </cell>
          <cell r="J73" t="str">
            <v>41,58</v>
          </cell>
          <cell r="L73">
            <v>41.58</v>
          </cell>
          <cell r="M73">
            <v>1</v>
          </cell>
        </row>
        <row r="74">
          <cell r="A74">
            <v>42535</v>
          </cell>
          <cell r="B74">
            <v>8137</v>
          </cell>
          <cell r="C74">
            <v>18</v>
          </cell>
          <cell r="D74" t="str">
            <v>CASTRO MATIAS</v>
          </cell>
          <cell r="E74" t="str">
            <v>FTE ESCUELA FALUCHO</v>
          </cell>
          <cell r="F74">
            <v>8137</v>
          </cell>
          <cell r="G74">
            <v>194</v>
          </cell>
          <cell r="H74" t="str">
            <v>BAGGIO        MULTIFRUTA                     X   125 CC</v>
          </cell>
          <cell r="I74">
            <v>18</v>
          </cell>
          <cell r="J74" t="str">
            <v>3,8</v>
          </cell>
          <cell r="L74">
            <v>68.399999999999991</v>
          </cell>
          <cell r="M74">
            <v>1</v>
          </cell>
        </row>
        <row r="75">
          <cell r="A75">
            <v>42535</v>
          </cell>
          <cell r="B75">
            <v>8137</v>
          </cell>
          <cell r="C75">
            <v>18</v>
          </cell>
          <cell r="D75" t="str">
            <v>CASTRO MATIAS</v>
          </cell>
          <cell r="E75" t="str">
            <v>FTE ESCUELA FALUCHO</v>
          </cell>
          <cell r="F75">
            <v>8137</v>
          </cell>
          <cell r="G75">
            <v>192</v>
          </cell>
          <cell r="H75" t="str">
            <v>BAGGIO        NARANJA                          X    125 CC</v>
          </cell>
          <cell r="I75">
            <v>18</v>
          </cell>
          <cell r="J75" t="str">
            <v>3,8</v>
          </cell>
          <cell r="L75">
            <v>68.399999999999991</v>
          </cell>
          <cell r="M75">
            <v>1</v>
          </cell>
        </row>
        <row r="76">
          <cell r="A76">
            <v>42535</v>
          </cell>
          <cell r="B76">
            <v>8136</v>
          </cell>
          <cell r="C76">
            <v>1407</v>
          </cell>
          <cell r="D76" t="str">
            <v xml:space="preserve">MERCADO JUAN </v>
          </cell>
          <cell r="E76" t="str">
            <v>CHUBUT C/14 M/F P. MOYANO</v>
          </cell>
          <cell r="F76">
            <v>8136</v>
          </cell>
          <cell r="G76">
            <v>300</v>
          </cell>
          <cell r="H76" t="str">
            <v xml:space="preserve">BRICK RESERO    BLANCO      X 1L      </v>
          </cell>
          <cell r="I76">
            <v>6</v>
          </cell>
          <cell r="J76" t="str">
            <v>13,16</v>
          </cell>
          <cell r="L76">
            <v>78.960000000000008</v>
          </cell>
          <cell r="M76">
            <v>1</v>
          </cell>
        </row>
        <row r="77">
          <cell r="A77">
            <v>42535</v>
          </cell>
          <cell r="B77">
            <v>8136</v>
          </cell>
          <cell r="C77">
            <v>1407</v>
          </cell>
          <cell r="D77" t="str">
            <v xml:space="preserve">MERCADO JUAN </v>
          </cell>
          <cell r="E77" t="str">
            <v>CHUBUT C/14 M/F P. MOYANO</v>
          </cell>
          <cell r="F77">
            <v>8136</v>
          </cell>
          <cell r="G77">
            <v>111</v>
          </cell>
          <cell r="H77" t="str">
            <v>GASEOSA     NARANJA      X    2500 CC    X  U</v>
          </cell>
          <cell r="I77">
            <v>2</v>
          </cell>
          <cell r="J77" t="str">
            <v>13,95</v>
          </cell>
          <cell r="K77">
            <v>1</v>
          </cell>
          <cell r="L77">
            <v>0</v>
          </cell>
          <cell r="M77">
            <v>1</v>
          </cell>
        </row>
        <row r="78">
          <cell r="A78">
            <v>42535</v>
          </cell>
          <cell r="B78">
            <v>8136</v>
          </cell>
          <cell r="C78">
            <v>1407</v>
          </cell>
          <cell r="D78" t="str">
            <v xml:space="preserve">MERCADO JUAN </v>
          </cell>
          <cell r="E78" t="str">
            <v>CHUBUT C/14 M/F P. MOYANO</v>
          </cell>
          <cell r="F78">
            <v>8136</v>
          </cell>
          <cell r="G78">
            <v>111</v>
          </cell>
          <cell r="H78" t="str">
            <v>GASEOSA     NARANJA      X    2500 CC    X  U</v>
          </cell>
          <cell r="I78">
            <v>3</v>
          </cell>
          <cell r="J78" t="str">
            <v>13,95</v>
          </cell>
          <cell r="L78">
            <v>41.849999999999994</v>
          </cell>
          <cell r="M78">
            <v>1</v>
          </cell>
        </row>
        <row r="79">
          <cell r="A79">
            <v>42535</v>
          </cell>
          <cell r="B79">
            <v>8136</v>
          </cell>
          <cell r="C79">
            <v>1407</v>
          </cell>
          <cell r="D79" t="str">
            <v xml:space="preserve">MERCADO JUAN </v>
          </cell>
          <cell r="E79" t="str">
            <v>CHUBUT C/14 M/F P. MOYANO</v>
          </cell>
          <cell r="F79">
            <v>8136</v>
          </cell>
          <cell r="G79">
            <v>110</v>
          </cell>
          <cell r="H79" t="str">
            <v>GASEOSA     COLA             X    2500 CC    X  U</v>
          </cell>
          <cell r="I79">
            <v>3</v>
          </cell>
          <cell r="J79" t="str">
            <v>13,95</v>
          </cell>
          <cell r="L79">
            <v>41.849999999999994</v>
          </cell>
          <cell r="M79">
            <v>1</v>
          </cell>
        </row>
        <row r="80">
          <cell r="A80">
            <v>42535</v>
          </cell>
          <cell r="B80">
            <v>8136</v>
          </cell>
          <cell r="C80">
            <v>1407</v>
          </cell>
          <cell r="D80" t="str">
            <v xml:space="preserve">MERCADO JUAN </v>
          </cell>
          <cell r="E80" t="str">
            <v>CHUBUT C/14 M/F P. MOYANO</v>
          </cell>
          <cell r="F80">
            <v>8136</v>
          </cell>
          <cell r="G80">
            <v>113</v>
          </cell>
          <cell r="H80" t="str">
            <v>GASEOSA     LIMA              X    2500 CC    X  U</v>
          </cell>
          <cell r="I80">
            <v>3</v>
          </cell>
          <cell r="J80" t="str">
            <v>13,95</v>
          </cell>
          <cell r="L80">
            <v>41.849999999999994</v>
          </cell>
          <cell r="M80">
            <v>1</v>
          </cell>
        </row>
        <row r="81">
          <cell r="A81">
            <v>42535</v>
          </cell>
          <cell r="B81">
            <v>8136</v>
          </cell>
          <cell r="C81">
            <v>1407</v>
          </cell>
          <cell r="D81" t="str">
            <v xml:space="preserve">MERCADO JUAN </v>
          </cell>
          <cell r="E81" t="str">
            <v>CHUBUT C/14 M/F P. MOYANO</v>
          </cell>
          <cell r="F81">
            <v>8136</v>
          </cell>
          <cell r="G81">
            <v>112</v>
          </cell>
          <cell r="H81" t="str">
            <v>GASEOSA     POMELO        X     2500 CC    X  U</v>
          </cell>
          <cell r="I81">
            <v>3</v>
          </cell>
          <cell r="J81" t="str">
            <v>13,95</v>
          </cell>
          <cell r="L81">
            <v>41.849999999999994</v>
          </cell>
          <cell r="M81">
            <v>1</v>
          </cell>
        </row>
        <row r="82">
          <cell r="A82">
            <v>42535</v>
          </cell>
          <cell r="B82">
            <v>8135</v>
          </cell>
          <cell r="C82">
            <v>1651</v>
          </cell>
          <cell r="D82" t="str">
            <v>ROMERO MIMI</v>
          </cell>
          <cell r="E82" t="str">
            <v>PUBLICA PASA / RIO A LA</v>
          </cell>
          <cell r="F82">
            <v>8135</v>
          </cell>
          <cell r="G82">
            <v>116</v>
          </cell>
          <cell r="H82" t="str">
            <v xml:space="preserve">GASEOSA     NARANJA      X    3000 CC   X  U </v>
          </cell>
          <cell r="I82">
            <v>3</v>
          </cell>
          <cell r="J82" t="str">
            <v>16,65</v>
          </cell>
          <cell r="K82">
            <v>1</v>
          </cell>
          <cell r="L82">
            <v>0</v>
          </cell>
          <cell r="M82">
            <v>1</v>
          </cell>
        </row>
        <row r="83">
          <cell r="A83">
            <v>42535</v>
          </cell>
          <cell r="B83">
            <v>8135</v>
          </cell>
          <cell r="C83">
            <v>1651</v>
          </cell>
          <cell r="D83" t="str">
            <v>ROMERO MIMI</v>
          </cell>
          <cell r="E83" t="str">
            <v>PUBLICA PASA / RIO A LA</v>
          </cell>
          <cell r="F83">
            <v>8135</v>
          </cell>
          <cell r="G83">
            <v>118</v>
          </cell>
          <cell r="H83" t="str">
            <v xml:space="preserve">GASEOSA     LIMA              X   3000 CC    X  U </v>
          </cell>
          <cell r="I83">
            <v>6</v>
          </cell>
          <cell r="J83" t="str">
            <v>16,65</v>
          </cell>
          <cell r="L83">
            <v>99.899999999999991</v>
          </cell>
          <cell r="M83">
            <v>1</v>
          </cell>
        </row>
        <row r="84">
          <cell r="A84">
            <v>42535</v>
          </cell>
          <cell r="B84">
            <v>8135</v>
          </cell>
          <cell r="C84">
            <v>1651</v>
          </cell>
          <cell r="D84" t="str">
            <v>ROMERO MIMI</v>
          </cell>
          <cell r="E84" t="str">
            <v>PUBLICA PASA / RIO A LA</v>
          </cell>
          <cell r="F84">
            <v>8135</v>
          </cell>
          <cell r="G84">
            <v>115</v>
          </cell>
          <cell r="H84" t="str">
            <v xml:space="preserve">GASEOSA     COLA             X   3000 CC    X  U </v>
          </cell>
          <cell r="I84">
            <v>6</v>
          </cell>
          <cell r="J84" t="str">
            <v>16,65</v>
          </cell>
          <cell r="L84">
            <v>99.899999999999991</v>
          </cell>
          <cell r="M84">
            <v>1</v>
          </cell>
        </row>
        <row r="85">
          <cell r="A85">
            <v>42535</v>
          </cell>
          <cell r="B85">
            <v>8135</v>
          </cell>
          <cell r="C85">
            <v>1651</v>
          </cell>
          <cell r="D85" t="str">
            <v>ROMERO MIMI</v>
          </cell>
          <cell r="E85" t="str">
            <v>PUBLICA PASA / RIO A LA</v>
          </cell>
          <cell r="F85">
            <v>8135</v>
          </cell>
          <cell r="G85">
            <v>108</v>
          </cell>
          <cell r="H85" t="str">
            <v xml:space="preserve">GASEOSA     POMELO        X    3000 CC    X  U </v>
          </cell>
          <cell r="I85">
            <v>6</v>
          </cell>
          <cell r="J85" t="str">
            <v>16,65</v>
          </cell>
          <cell r="L85">
            <v>99.899999999999991</v>
          </cell>
          <cell r="M85">
            <v>1</v>
          </cell>
        </row>
        <row r="86">
          <cell r="A86">
            <v>42535</v>
          </cell>
          <cell r="B86">
            <v>8134</v>
          </cell>
          <cell r="C86">
            <v>1241</v>
          </cell>
          <cell r="D86" t="str">
            <v>ONTIVEROS OSCAR</v>
          </cell>
          <cell r="E86" t="str">
            <v xml:space="preserve">RUTA153 AL LADO  DE LA </v>
          </cell>
          <cell r="F86">
            <v>8134</v>
          </cell>
          <cell r="G86">
            <v>690</v>
          </cell>
          <cell r="H86" t="str">
            <v>MANI C/CASCARA CARMANI    X   1,5 kg</v>
          </cell>
          <cell r="I86">
            <v>2</v>
          </cell>
          <cell r="J86" t="str">
            <v>49,5</v>
          </cell>
          <cell r="L86">
            <v>99</v>
          </cell>
          <cell r="M86">
            <v>1</v>
          </cell>
        </row>
        <row r="87">
          <cell r="A87">
            <v>42535</v>
          </cell>
          <cell r="B87">
            <v>8134</v>
          </cell>
          <cell r="C87">
            <v>1241</v>
          </cell>
          <cell r="D87" t="str">
            <v>ONTIVEROS OSCAR</v>
          </cell>
          <cell r="E87" t="str">
            <v xml:space="preserve">RUTA153 AL LADO  DE LA </v>
          </cell>
          <cell r="F87">
            <v>8134</v>
          </cell>
          <cell r="G87">
            <v>695</v>
          </cell>
          <cell r="H87" t="str">
            <v xml:space="preserve">SODA   TALCA          X     2000 CC       X 6 U </v>
          </cell>
          <cell r="I87">
            <v>2</v>
          </cell>
          <cell r="J87" t="str">
            <v>83,9</v>
          </cell>
          <cell r="L87">
            <v>167.8</v>
          </cell>
          <cell r="M87">
            <v>1</v>
          </cell>
        </row>
        <row r="88">
          <cell r="A88">
            <v>42535</v>
          </cell>
          <cell r="B88">
            <v>8134</v>
          </cell>
          <cell r="C88">
            <v>1241</v>
          </cell>
          <cell r="D88" t="str">
            <v>ONTIVEROS OSCAR</v>
          </cell>
          <cell r="E88" t="str">
            <v xml:space="preserve">RUTA153 AL LADO  DE LA </v>
          </cell>
          <cell r="F88">
            <v>8134</v>
          </cell>
          <cell r="G88">
            <v>116</v>
          </cell>
          <cell r="H88" t="str">
            <v xml:space="preserve">GASEOSA     NARANJA      X    3000 CC   X  U </v>
          </cell>
          <cell r="I88">
            <v>2</v>
          </cell>
          <cell r="J88" t="str">
            <v>16,65</v>
          </cell>
          <cell r="K88">
            <v>1</v>
          </cell>
          <cell r="L88">
            <v>0</v>
          </cell>
          <cell r="M88">
            <v>1</v>
          </cell>
        </row>
        <row r="89">
          <cell r="A89">
            <v>42535</v>
          </cell>
          <cell r="B89">
            <v>8134</v>
          </cell>
          <cell r="C89">
            <v>1241</v>
          </cell>
          <cell r="D89" t="str">
            <v>ONTIVEROS OSCAR</v>
          </cell>
          <cell r="E89" t="str">
            <v xml:space="preserve">RUTA153 AL LADO  DE LA </v>
          </cell>
          <cell r="F89">
            <v>8134</v>
          </cell>
          <cell r="G89">
            <v>115</v>
          </cell>
          <cell r="H89" t="str">
            <v xml:space="preserve">GASEOSA     COLA             X   3000 CC    X  U </v>
          </cell>
          <cell r="I89">
            <v>12</v>
          </cell>
          <cell r="J89" t="str">
            <v>16,65</v>
          </cell>
          <cell r="L89">
            <v>199.79999999999998</v>
          </cell>
          <cell r="M89">
            <v>1</v>
          </cell>
        </row>
        <row r="90">
          <cell r="A90">
            <v>42535</v>
          </cell>
          <cell r="B90">
            <v>8133</v>
          </cell>
          <cell r="C90">
            <v>2979</v>
          </cell>
          <cell r="D90" t="str">
            <v xml:space="preserve">ALBAREZ JUAN CARLOS </v>
          </cell>
          <cell r="E90" t="str">
            <v>RUTA 319 CALLE OSSAM AL</v>
          </cell>
          <cell r="F90">
            <v>8133</v>
          </cell>
          <cell r="G90">
            <v>144</v>
          </cell>
          <cell r="H90" t="str">
            <v xml:space="preserve">JUGO DURAZNO            X    3000 CC    X  U </v>
          </cell>
          <cell r="I90">
            <v>3</v>
          </cell>
          <cell r="J90" t="str">
            <v>24,05</v>
          </cell>
          <cell r="L90">
            <v>72.150000000000006</v>
          </cell>
          <cell r="M90">
            <v>1</v>
          </cell>
        </row>
        <row r="91">
          <cell r="A91">
            <v>42535</v>
          </cell>
          <cell r="B91">
            <v>8133</v>
          </cell>
          <cell r="C91">
            <v>2979</v>
          </cell>
          <cell r="D91" t="str">
            <v xml:space="preserve">ALBAREZ JUAN CARLOS </v>
          </cell>
          <cell r="E91" t="str">
            <v>RUTA 319 CALLE OSSAM AL</v>
          </cell>
          <cell r="F91">
            <v>8133</v>
          </cell>
          <cell r="G91">
            <v>143</v>
          </cell>
          <cell r="H91" t="str">
            <v xml:space="preserve">JUGO GRANADINA        X    3000 CC    X  U </v>
          </cell>
          <cell r="I91">
            <v>3</v>
          </cell>
          <cell r="J91" t="str">
            <v>24,05</v>
          </cell>
          <cell r="L91">
            <v>72.150000000000006</v>
          </cell>
          <cell r="M91">
            <v>1</v>
          </cell>
        </row>
        <row r="92">
          <cell r="A92">
            <v>42535</v>
          </cell>
          <cell r="B92">
            <v>8133</v>
          </cell>
          <cell r="C92">
            <v>2979</v>
          </cell>
          <cell r="D92" t="str">
            <v xml:space="preserve">ALBAREZ JUAN CARLOS </v>
          </cell>
          <cell r="E92" t="str">
            <v>RUTA 319 CALLE OSSAM AL</v>
          </cell>
          <cell r="F92">
            <v>8133</v>
          </cell>
          <cell r="G92">
            <v>322</v>
          </cell>
          <cell r="H92" t="str">
            <v>ALIMENTO CHASKY P/PERRO  X 15 KG</v>
          </cell>
          <cell r="I92">
            <v>1</v>
          </cell>
          <cell r="J92" t="str">
            <v>124</v>
          </cell>
          <cell r="L92">
            <v>124</v>
          </cell>
          <cell r="M92">
            <v>1</v>
          </cell>
        </row>
        <row r="93">
          <cell r="A93">
            <v>42535</v>
          </cell>
          <cell r="B93">
            <v>8133</v>
          </cell>
          <cell r="C93">
            <v>2979</v>
          </cell>
          <cell r="D93" t="str">
            <v xml:space="preserve">ALBAREZ JUAN CARLOS </v>
          </cell>
          <cell r="E93" t="str">
            <v>RUTA 319 CALLE OSSAM AL</v>
          </cell>
          <cell r="F93">
            <v>8133</v>
          </cell>
          <cell r="G93">
            <v>321</v>
          </cell>
          <cell r="H93" t="str">
            <v>ALIMENTO WINY  GATOS        X   8 KG</v>
          </cell>
          <cell r="I93">
            <v>1</v>
          </cell>
          <cell r="J93" t="str">
            <v>182</v>
          </cell>
          <cell r="L93">
            <v>182</v>
          </cell>
          <cell r="M93">
            <v>1</v>
          </cell>
        </row>
        <row r="94">
          <cell r="A94">
            <v>42535</v>
          </cell>
          <cell r="B94">
            <v>8133</v>
          </cell>
          <cell r="C94">
            <v>2979</v>
          </cell>
          <cell r="D94" t="str">
            <v xml:space="preserve">ALBAREZ JUAN CARLOS </v>
          </cell>
          <cell r="E94" t="str">
            <v>RUTA 319 CALLE OSSAM AL</v>
          </cell>
          <cell r="F94">
            <v>8133</v>
          </cell>
          <cell r="G94">
            <v>116</v>
          </cell>
          <cell r="H94" t="str">
            <v xml:space="preserve">GASEOSA     NARANJA      X    3000 CC   X  U </v>
          </cell>
          <cell r="I94">
            <v>2</v>
          </cell>
          <cell r="J94" t="str">
            <v>16,65</v>
          </cell>
          <cell r="K94">
            <v>1</v>
          </cell>
          <cell r="L94">
            <v>0</v>
          </cell>
          <cell r="M94">
            <v>1</v>
          </cell>
        </row>
        <row r="95">
          <cell r="A95">
            <v>42535</v>
          </cell>
          <cell r="B95">
            <v>8133</v>
          </cell>
          <cell r="C95">
            <v>2979</v>
          </cell>
          <cell r="D95" t="str">
            <v xml:space="preserve">ALBAREZ JUAN CARLOS </v>
          </cell>
          <cell r="E95" t="str">
            <v>RUTA 319 CALLE OSSAM AL</v>
          </cell>
          <cell r="F95">
            <v>8133</v>
          </cell>
          <cell r="G95">
            <v>115</v>
          </cell>
          <cell r="H95" t="str">
            <v xml:space="preserve">GASEOSA     COLA             X   3000 CC    X  U </v>
          </cell>
          <cell r="I95">
            <v>12</v>
          </cell>
          <cell r="J95" t="str">
            <v>16,65</v>
          </cell>
          <cell r="L95">
            <v>199.79999999999998</v>
          </cell>
          <cell r="M95">
            <v>1</v>
          </cell>
        </row>
        <row r="96">
          <cell r="A96">
            <v>42535</v>
          </cell>
          <cell r="B96">
            <v>8132</v>
          </cell>
          <cell r="C96">
            <v>9866</v>
          </cell>
          <cell r="D96" t="str">
            <v xml:space="preserve">GONZALEZ MIRTA </v>
          </cell>
          <cell r="E96" t="str">
            <v>RUTA 319  ANTES RUTA 318 K VE</v>
          </cell>
          <cell r="F96">
            <v>8132</v>
          </cell>
          <cell r="G96">
            <v>162</v>
          </cell>
          <cell r="H96" t="str">
            <v xml:space="preserve">AGUA MINERAL     X    2000 CC    X 6U </v>
          </cell>
          <cell r="I96">
            <v>1</v>
          </cell>
          <cell r="J96" t="str">
            <v>58,6278</v>
          </cell>
          <cell r="L96">
            <v>58.627800000000001</v>
          </cell>
          <cell r="M96">
            <v>1</v>
          </cell>
        </row>
        <row r="97">
          <cell r="A97">
            <v>42535</v>
          </cell>
          <cell r="B97">
            <v>8132</v>
          </cell>
          <cell r="C97">
            <v>9866</v>
          </cell>
          <cell r="D97" t="str">
            <v xml:space="preserve">GONZALEZ MIRTA </v>
          </cell>
          <cell r="E97" t="str">
            <v>RUTA 319  ANTES RUTA 318 K VE</v>
          </cell>
          <cell r="F97">
            <v>8132</v>
          </cell>
          <cell r="G97">
            <v>521</v>
          </cell>
          <cell r="H97" t="str">
            <v>LECHE         BAGGIO      DESCREMADA  X   1L</v>
          </cell>
          <cell r="I97">
            <v>6</v>
          </cell>
          <cell r="J97" t="str">
            <v>14,5</v>
          </cell>
          <cell r="L97">
            <v>87</v>
          </cell>
          <cell r="M97">
            <v>1</v>
          </cell>
        </row>
        <row r="98">
          <cell r="A98">
            <v>42535</v>
          </cell>
          <cell r="B98">
            <v>8132</v>
          </cell>
          <cell r="C98">
            <v>9866</v>
          </cell>
          <cell r="D98" t="str">
            <v xml:space="preserve">GONZALEZ MIRTA </v>
          </cell>
          <cell r="E98" t="str">
            <v>RUTA 319  ANTES RUTA 318 K VE</v>
          </cell>
          <cell r="F98">
            <v>8132</v>
          </cell>
          <cell r="G98">
            <v>520</v>
          </cell>
          <cell r="H98" t="str">
            <v>LECHE         BAGGIO      ENTERA        X   1L</v>
          </cell>
          <cell r="I98">
            <v>6</v>
          </cell>
          <cell r="J98" t="str">
            <v>14,5</v>
          </cell>
          <cell r="L98">
            <v>87</v>
          </cell>
          <cell r="M98">
            <v>1</v>
          </cell>
        </row>
        <row r="99">
          <cell r="A99">
            <v>42535</v>
          </cell>
          <cell r="B99">
            <v>8132</v>
          </cell>
          <cell r="C99">
            <v>9866</v>
          </cell>
          <cell r="D99" t="str">
            <v xml:space="preserve">GONZALEZ MIRTA </v>
          </cell>
          <cell r="E99" t="str">
            <v>RUTA 319  ANTES RUTA 318 K VE</v>
          </cell>
          <cell r="F99">
            <v>8132</v>
          </cell>
          <cell r="G99">
            <v>186</v>
          </cell>
          <cell r="H99" t="str">
            <v>BAGGIO        MULTIFRUTA                    X       1L</v>
          </cell>
          <cell r="I99">
            <v>3</v>
          </cell>
          <cell r="J99" t="str">
            <v>14,5</v>
          </cell>
          <cell r="L99">
            <v>43.5</v>
          </cell>
          <cell r="M99">
            <v>1</v>
          </cell>
        </row>
        <row r="100">
          <cell r="A100">
            <v>42535</v>
          </cell>
          <cell r="B100">
            <v>8132</v>
          </cell>
          <cell r="C100">
            <v>9866</v>
          </cell>
          <cell r="D100" t="str">
            <v xml:space="preserve">GONZALEZ MIRTA </v>
          </cell>
          <cell r="E100" t="str">
            <v>RUTA 319  ANTES RUTA 318 K VE</v>
          </cell>
          <cell r="F100">
            <v>8132</v>
          </cell>
          <cell r="G100">
            <v>185</v>
          </cell>
          <cell r="H100" t="str">
            <v>BAGGIO        DURAZNO                         X      1L</v>
          </cell>
          <cell r="I100">
            <v>3</v>
          </cell>
          <cell r="J100" t="str">
            <v>14,5</v>
          </cell>
          <cell r="L100">
            <v>43.5</v>
          </cell>
          <cell r="M100">
            <v>1</v>
          </cell>
        </row>
        <row r="101">
          <cell r="A101">
            <v>42535</v>
          </cell>
          <cell r="B101">
            <v>8132</v>
          </cell>
          <cell r="C101">
            <v>9866</v>
          </cell>
          <cell r="D101" t="str">
            <v xml:space="preserve">GONZALEZ MIRTA </v>
          </cell>
          <cell r="E101" t="str">
            <v>RUTA 319  ANTES RUTA 318 K VE</v>
          </cell>
          <cell r="F101">
            <v>8132</v>
          </cell>
          <cell r="G101">
            <v>182</v>
          </cell>
          <cell r="H101" t="str">
            <v>BAGGIO        MANZANA                         X      1L</v>
          </cell>
          <cell r="I101">
            <v>2</v>
          </cell>
          <cell r="J101" t="str">
            <v>14,5</v>
          </cell>
          <cell r="L101">
            <v>29</v>
          </cell>
          <cell r="M101">
            <v>1</v>
          </cell>
        </row>
        <row r="102">
          <cell r="A102">
            <v>42535</v>
          </cell>
          <cell r="B102">
            <v>8132</v>
          </cell>
          <cell r="C102">
            <v>9866</v>
          </cell>
          <cell r="D102" t="str">
            <v xml:space="preserve">GONZALEZ MIRTA </v>
          </cell>
          <cell r="E102" t="str">
            <v>RUTA 319  ANTES RUTA 318 K VE</v>
          </cell>
          <cell r="F102">
            <v>8132</v>
          </cell>
          <cell r="G102">
            <v>300</v>
          </cell>
          <cell r="H102" t="str">
            <v xml:space="preserve">BRICK RESERO    BLANCO      X 1L      </v>
          </cell>
          <cell r="I102">
            <v>12</v>
          </cell>
          <cell r="J102" t="str">
            <v>13,16</v>
          </cell>
          <cell r="L102">
            <v>157.92000000000002</v>
          </cell>
          <cell r="M102">
            <v>1</v>
          </cell>
        </row>
        <row r="103">
          <cell r="A103">
            <v>42535</v>
          </cell>
          <cell r="B103">
            <v>8132</v>
          </cell>
          <cell r="C103">
            <v>9866</v>
          </cell>
          <cell r="D103" t="str">
            <v xml:space="preserve">GONZALEZ MIRTA </v>
          </cell>
          <cell r="E103" t="str">
            <v>RUTA 319  ANTES RUTA 318 K VE</v>
          </cell>
          <cell r="F103">
            <v>8132</v>
          </cell>
          <cell r="G103">
            <v>301</v>
          </cell>
          <cell r="H103" t="str">
            <v xml:space="preserve">BRICK RESERO    TINTO         X 1L     </v>
          </cell>
          <cell r="I103">
            <v>12</v>
          </cell>
          <cell r="J103" t="str">
            <v>14,96</v>
          </cell>
          <cell r="L103">
            <v>179.52</v>
          </cell>
          <cell r="M103">
            <v>1</v>
          </cell>
        </row>
        <row r="104">
          <cell r="A104">
            <v>42535</v>
          </cell>
          <cell r="B104">
            <v>8131</v>
          </cell>
          <cell r="C104">
            <v>9867</v>
          </cell>
          <cell r="D104" t="str">
            <v xml:space="preserve">JOFRE MABEL </v>
          </cell>
          <cell r="E104" t="str">
            <v>CAÑADA ONDA B° FERROVIARIO S/N</v>
          </cell>
          <cell r="F104">
            <v>8131</v>
          </cell>
          <cell r="G104">
            <v>330</v>
          </cell>
          <cell r="H104" t="str">
            <v>FERNET BRANCA                            750CC  X     U</v>
          </cell>
          <cell r="I104">
            <v>2</v>
          </cell>
          <cell r="J104" t="str">
            <v>108,5</v>
          </cell>
          <cell r="L104">
            <v>217</v>
          </cell>
          <cell r="M104">
            <v>1</v>
          </cell>
        </row>
        <row r="105">
          <cell r="A105">
            <v>42535</v>
          </cell>
          <cell r="B105">
            <v>8131</v>
          </cell>
          <cell r="C105">
            <v>9867</v>
          </cell>
          <cell r="D105" t="str">
            <v xml:space="preserve">JOFRE MABEL </v>
          </cell>
          <cell r="E105" t="str">
            <v>CAÑADA ONDA B° FERROVIARIO S/N</v>
          </cell>
          <cell r="F105">
            <v>8131</v>
          </cell>
          <cell r="G105">
            <v>301</v>
          </cell>
          <cell r="H105" t="str">
            <v xml:space="preserve">BRICK RESERO    TINTO         X 1L     </v>
          </cell>
          <cell r="I105">
            <v>24</v>
          </cell>
          <cell r="J105" t="str">
            <v>14,96</v>
          </cell>
          <cell r="L105">
            <v>359.04</v>
          </cell>
          <cell r="M105">
            <v>1</v>
          </cell>
        </row>
        <row r="106">
          <cell r="A106">
            <v>42535</v>
          </cell>
          <cell r="B106">
            <v>8130</v>
          </cell>
          <cell r="C106">
            <v>284</v>
          </cell>
          <cell r="D106" t="str">
            <v>CHICALA ALBERTO</v>
          </cell>
          <cell r="E106" t="str">
            <v>RUTA153 PASANDO EL PUENTE  (LAVADERO)</v>
          </cell>
          <cell r="F106">
            <v>8130</v>
          </cell>
          <cell r="G106">
            <v>504</v>
          </cell>
          <cell r="H106" t="str">
            <v>ROLLO COCINA SM      x 3u</v>
          </cell>
          <cell r="I106">
            <v>2</v>
          </cell>
          <cell r="J106" t="str">
            <v>12,99</v>
          </cell>
          <cell r="L106">
            <v>25.98</v>
          </cell>
          <cell r="M106">
            <v>1</v>
          </cell>
        </row>
        <row r="107">
          <cell r="A107">
            <v>42535</v>
          </cell>
          <cell r="B107">
            <v>8130</v>
          </cell>
          <cell r="C107">
            <v>284</v>
          </cell>
          <cell r="D107" t="str">
            <v>CHICALA ALBERTO</v>
          </cell>
          <cell r="E107" t="str">
            <v>RUTA153 PASANDO EL PUENTE  (LAVADERO)</v>
          </cell>
          <cell r="F107">
            <v>8130</v>
          </cell>
          <cell r="G107">
            <v>503</v>
          </cell>
          <cell r="H107" t="str">
            <v>PAPEL HIGIENICO  CAMPANITA TEXTURADO x  4u</v>
          </cell>
          <cell r="I107">
            <v>2</v>
          </cell>
          <cell r="J107" t="str">
            <v>11,6</v>
          </cell>
          <cell r="L107">
            <v>23.2</v>
          </cell>
          <cell r="M107">
            <v>1</v>
          </cell>
        </row>
        <row r="108">
          <cell r="A108">
            <v>42535</v>
          </cell>
          <cell r="B108">
            <v>8130</v>
          </cell>
          <cell r="C108">
            <v>284</v>
          </cell>
          <cell r="D108" t="str">
            <v>CHICALA ALBERTO</v>
          </cell>
          <cell r="E108" t="str">
            <v>RUTA153 PASANDO EL PUENTE  (LAVADERO)</v>
          </cell>
          <cell r="F108">
            <v>8130</v>
          </cell>
          <cell r="G108">
            <v>279</v>
          </cell>
          <cell r="H108" t="str">
            <v>PICADILLO LA BLANCA  x   u</v>
          </cell>
          <cell r="I108">
            <v>6</v>
          </cell>
          <cell r="J108" t="str">
            <v>6,25</v>
          </cell>
          <cell r="L108">
            <v>37.5</v>
          </cell>
          <cell r="M108">
            <v>1</v>
          </cell>
        </row>
        <row r="109">
          <cell r="A109">
            <v>42535</v>
          </cell>
          <cell r="B109">
            <v>8130</v>
          </cell>
          <cell r="C109">
            <v>284</v>
          </cell>
          <cell r="D109" t="str">
            <v>CHICALA ALBERTO</v>
          </cell>
          <cell r="E109" t="str">
            <v>RUTA153 PASANDO EL PUENTE  (LAVADERO)</v>
          </cell>
          <cell r="F109">
            <v>8130</v>
          </cell>
          <cell r="G109">
            <v>670</v>
          </cell>
          <cell r="H109" t="str">
            <v xml:space="preserve">ARGENTITAS  3u              X   309 gr </v>
          </cell>
          <cell r="I109">
            <v>5</v>
          </cell>
          <cell r="J109" t="str">
            <v>11,75</v>
          </cell>
          <cell r="L109">
            <v>58.75</v>
          </cell>
          <cell r="M109">
            <v>1</v>
          </cell>
        </row>
        <row r="110">
          <cell r="A110">
            <v>42535</v>
          </cell>
          <cell r="B110">
            <v>8130</v>
          </cell>
          <cell r="C110">
            <v>284</v>
          </cell>
          <cell r="D110" t="str">
            <v>CHICALA ALBERTO</v>
          </cell>
          <cell r="E110" t="str">
            <v>RUTA153 PASANDO EL PUENTE  (LAVADERO)</v>
          </cell>
          <cell r="F110">
            <v>8130</v>
          </cell>
          <cell r="G110">
            <v>289</v>
          </cell>
          <cell r="H110" t="str">
            <v>AZUCAR   BELLA    VISTA    x  10 kg</v>
          </cell>
          <cell r="I110">
            <v>1</v>
          </cell>
          <cell r="J110" t="str">
            <v>75</v>
          </cell>
          <cell r="L110">
            <v>75</v>
          </cell>
          <cell r="M110">
            <v>1</v>
          </cell>
        </row>
        <row r="111">
          <cell r="A111">
            <v>42535</v>
          </cell>
          <cell r="B111">
            <v>8129</v>
          </cell>
          <cell r="C111">
            <v>3626</v>
          </cell>
          <cell r="D111" t="str">
            <v>ROMERO ANTONIA</v>
          </cell>
          <cell r="E111" t="str">
            <v xml:space="preserve">B° DEL CARMEN II C/36 LOS </v>
          </cell>
          <cell r="F111">
            <v>8129</v>
          </cell>
          <cell r="G111">
            <v>300</v>
          </cell>
          <cell r="H111" t="str">
            <v xml:space="preserve">BRICK RESERO    BLANCO      X 1L      </v>
          </cell>
          <cell r="I111">
            <v>12</v>
          </cell>
          <cell r="J111" t="str">
            <v>13,16</v>
          </cell>
          <cell r="L111">
            <v>157.92000000000002</v>
          </cell>
          <cell r="M111">
            <v>1</v>
          </cell>
        </row>
        <row r="112">
          <cell r="A112">
            <v>42535</v>
          </cell>
          <cell r="B112">
            <v>8129</v>
          </cell>
          <cell r="C112">
            <v>3626</v>
          </cell>
          <cell r="D112" t="str">
            <v>ROMERO ANTONIA</v>
          </cell>
          <cell r="E112" t="str">
            <v xml:space="preserve">B° DEL CARMEN II C/36 LOS </v>
          </cell>
          <cell r="F112">
            <v>8129</v>
          </cell>
          <cell r="G112">
            <v>301</v>
          </cell>
          <cell r="H112" t="str">
            <v xml:space="preserve">BRICK RESERO    TINTO         X 1L     </v>
          </cell>
          <cell r="I112">
            <v>12</v>
          </cell>
          <cell r="J112" t="str">
            <v>14,96</v>
          </cell>
          <cell r="L112">
            <v>179.52</v>
          </cell>
          <cell r="M112">
            <v>1</v>
          </cell>
        </row>
        <row r="113">
          <cell r="A113">
            <v>42535</v>
          </cell>
          <cell r="B113">
            <v>8128</v>
          </cell>
          <cell r="C113">
            <v>1733</v>
          </cell>
          <cell r="D113" t="str">
            <v xml:space="preserve">COOPERATIVA  </v>
          </cell>
          <cell r="E113" t="str">
            <v>CALERO Y MINERA LOS</v>
          </cell>
          <cell r="F113">
            <v>8128</v>
          </cell>
          <cell r="G113">
            <v>1200</v>
          </cell>
          <cell r="H113" t="str">
            <v xml:space="preserve">SODA             X    2250 CC    </v>
          </cell>
          <cell r="I113">
            <v>1</v>
          </cell>
          <cell r="J113" t="str">
            <v>10,24</v>
          </cell>
          <cell r="K113">
            <v>1</v>
          </cell>
          <cell r="L113">
            <v>0</v>
          </cell>
          <cell r="M113">
            <v>1</v>
          </cell>
        </row>
        <row r="114">
          <cell r="A114">
            <v>42535</v>
          </cell>
          <cell r="B114">
            <v>8128</v>
          </cell>
          <cell r="C114">
            <v>1733</v>
          </cell>
          <cell r="D114" t="str">
            <v xml:space="preserve">COOPERATIVA  </v>
          </cell>
          <cell r="E114" t="str">
            <v>CALERO Y MINERA LOS</v>
          </cell>
          <cell r="F114">
            <v>8128</v>
          </cell>
          <cell r="G114">
            <v>120</v>
          </cell>
          <cell r="H114" t="str">
            <v>SODA             X    2250 CC    X 6 U</v>
          </cell>
          <cell r="I114">
            <v>1</v>
          </cell>
          <cell r="J114" t="str">
            <v>61,46</v>
          </cell>
          <cell r="L114">
            <v>61.46</v>
          </cell>
          <cell r="M114">
            <v>1</v>
          </cell>
        </row>
        <row r="115">
          <cell r="A115">
            <v>42535</v>
          </cell>
          <cell r="B115">
            <v>8128</v>
          </cell>
          <cell r="C115">
            <v>1733</v>
          </cell>
          <cell r="D115" t="str">
            <v xml:space="preserve">COOPERATIVA  </v>
          </cell>
          <cell r="E115" t="str">
            <v>CALERO Y MINERA LOS</v>
          </cell>
          <cell r="F115">
            <v>8128</v>
          </cell>
          <cell r="G115">
            <v>111</v>
          </cell>
          <cell r="H115" t="str">
            <v>GASEOSA     NARANJA      X    2500 CC    X  U</v>
          </cell>
          <cell r="I115">
            <v>1</v>
          </cell>
          <cell r="J115" t="str">
            <v>13,95</v>
          </cell>
          <cell r="K115">
            <v>1</v>
          </cell>
          <cell r="L115">
            <v>0</v>
          </cell>
          <cell r="M115">
            <v>1</v>
          </cell>
        </row>
        <row r="116">
          <cell r="A116">
            <v>42535</v>
          </cell>
          <cell r="B116">
            <v>8128</v>
          </cell>
          <cell r="C116">
            <v>1733</v>
          </cell>
          <cell r="D116" t="str">
            <v xml:space="preserve">COOPERATIVA  </v>
          </cell>
          <cell r="E116" t="str">
            <v>CALERO Y MINERA LOS</v>
          </cell>
          <cell r="F116">
            <v>8128</v>
          </cell>
          <cell r="G116">
            <v>110</v>
          </cell>
          <cell r="H116" t="str">
            <v>GASEOSA     COLA             X    2500 CC    X  U</v>
          </cell>
          <cell r="I116">
            <v>6</v>
          </cell>
          <cell r="J116" t="str">
            <v>13,95</v>
          </cell>
          <cell r="L116">
            <v>83.699999999999989</v>
          </cell>
          <cell r="M116">
            <v>1</v>
          </cell>
        </row>
        <row r="117">
          <cell r="A117">
            <v>42535</v>
          </cell>
          <cell r="B117">
            <v>8128</v>
          </cell>
          <cell r="C117">
            <v>1733</v>
          </cell>
          <cell r="D117" t="str">
            <v xml:space="preserve">COOPERATIVA  </v>
          </cell>
          <cell r="E117" t="str">
            <v>CALERO Y MINERA LOS</v>
          </cell>
          <cell r="F117">
            <v>8128</v>
          </cell>
          <cell r="G117">
            <v>116</v>
          </cell>
          <cell r="H117" t="str">
            <v xml:space="preserve">GASEOSA     NARANJA      X    3000 CC   X  U </v>
          </cell>
          <cell r="I117">
            <v>1</v>
          </cell>
          <cell r="J117" t="str">
            <v>16,65</v>
          </cell>
          <cell r="K117">
            <v>1</v>
          </cell>
          <cell r="L117">
            <v>0</v>
          </cell>
          <cell r="M117">
            <v>1</v>
          </cell>
        </row>
        <row r="118">
          <cell r="A118">
            <v>42535</v>
          </cell>
          <cell r="B118">
            <v>8128</v>
          </cell>
          <cell r="C118">
            <v>1733</v>
          </cell>
          <cell r="D118" t="str">
            <v xml:space="preserve">COOPERATIVA  </v>
          </cell>
          <cell r="E118" t="str">
            <v>CALERO Y MINERA LOS</v>
          </cell>
          <cell r="F118">
            <v>8128</v>
          </cell>
          <cell r="G118">
            <v>115</v>
          </cell>
          <cell r="H118" t="str">
            <v xml:space="preserve">GASEOSA     COLA             X   3000 CC    X  U </v>
          </cell>
          <cell r="I118">
            <v>6</v>
          </cell>
          <cell r="J118" t="str">
            <v>16,65</v>
          </cell>
          <cell r="L118">
            <v>99.899999999999991</v>
          </cell>
          <cell r="M118">
            <v>1</v>
          </cell>
        </row>
        <row r="119">
          <cell r="A119">
            <v>42535</v>
          </cell>
          <cell r="B119">
            <v>8128</v>
          </cell>
          <cell r="C119">
            <v>1733</v>
          </cell>
          <cell r="D119" t="str">
            <v xml:space="preserve">COOPERATIVA  </v>
          </cell>
          <cell r="E119" t="str">
            <v>CALERO Y MINERA LOS</v>
          </cell>
          <cell r="F119">
            <v>8128</v>
          </cell>
          <cell r="G119">
            <v>198</v>
          </cell>
          <cell r="H119" t="str">
            <v>LECHE         BAGGIO      CHOCOLATADA  X   200 cc</v>
          </cell>
          <cell r="I119">
            <v>6</v>
          </cell>
          <cell r="J119" t="str">
            <v>5,15</v>
          </cell>
          <cell r="L119">
            <v>30.900000000000002</v>
          </cell>
          <cell r="M119">
            <v>1</v>
          </cell>
        </row>
        <row r="120">
          <cell r="A120">
            <v>42535</v>
          </cell>
          <cell r="B120">
            <v>8128</v>
          </cell>
          <cell r="C120">
            <v>1733</v>
          </cell>
          <cell r="D120" t="str">
            <v xml:space="preserve">COOPERATIVA  </v>
          </cell>
          <cell r="E120" t="str">
            <v>CALERO Y MINERA LOS</v>
          </cell>
          <cell r="F120">
            <v>8128</v>
          </cell>
          <cell r="G120">
            <v>185</v>
          </cell>
          <cell r="H120" t="str">
            <v>BAGGIO        DURAZNO                         X      1L</v>
          </cell>
          <cell r="I120">
            <v>3</v>
          </cell>
          <cell r="J120" t="str">
            <v>14,5</v>
          </cell>
          <cell r="L120">
            <v>43.5</v>
          </cell>
          <cell r="M120">
            <v>1</v>
          </cell>
        </row>
        <row r="121">
          <cell r="A121">
            <v>42535</v>
          </cell>
          <cell r="B121">
            <v>8128</v>
          </cell>
          <cell r="C121">
            <v>1733</v>
          </cell>
          <cell r="D121" t="str">
            <v xml:space="preserve">COOPERATIVA  </v>
          </cell>
          <cell r="E121" t="str">
            <v>CALERO Y MINERA LOS</v>
          </cell>
          <cell r="F121">
            <v>8128</v>
          </cell>
          <cell r="G121">
            <v>190</v>
          </cell>
          <cell r="H121" t="str">
            <v>BAGGIO        MULTIFRUTA                     X   200 CC</v>
          </cell>
          <cell r="I121">
            <v>6</v>
          </cell>
          <cell r="J121" t="str">
            <v>5,2</v>
          </cell>
          <cell r="L121">
            <v>31.200000000000003</v>
          </cell>
          <cell r="M121">
            <v>1</v>
          </cell>
        </row>
        <row r="122">
          <cell r="A122">
            <v>42535</v>
          </cell>
          <cell r="B122">
            <v>8128</v>
          </cell>
          <cell r="C122">
            <v>1733</v>
          </cell>
          <cell r="D122" t="str">
            <v xml:space="preserve">COOPERATIVA  </v>
          </cell>
          <cell r="E122" t="str">
            <v>CALERO Y MINERA LOS</v>
          </cell>
          <cell r="F122">
            <v>8128</v>
          </cell>
          <cell r="G122">
            <v>193</v>
          </cell>
          <cell r="H122" t="str">
            <v>BAGGIO        DURAZNO                          X  125 CC</v>
          </cell>
          <cell r="I122">
            <v>6</v>
          </cell>
          <cell r="J122" t="str">
            <v>3,8</v>
          </cell>
          <cell r="L122">
            <v>22.799999999999997</v>
          </cell>
          <cell r="M122">
            <v>1</v>
          </cell>
        </row>
        <row r="123">
          <cell r="A123">
            <v>42535</v>
          </cell>
          <cell r="B123">
            <v>8128</v>
          </cell>
          <cell r="C123">
            <v>1733</v>
          </cell>
          <cell r="D123" t="str">
            <v xml:space="preserve">COOPERATIVA  </v>
          </cell>
          <cell r="E123" t="str">
            <v>CALERO Y MINERA LOS</v>
          </cell>
          <cell r="F123">
            <v>8128</v>
          </cell>
          <cell r="G123">
            <v>361</v>
          </cell>
          <cell r="H123" t="str">
            <v>TERMIDOR CABERNET               x  1L unid</v>
          </cell>
          <cell r="I123">
            <v>2</v>
          </cell>
          <cell r="J123" t="str">
            <v>29,44</v>
          </cell>
          <cell r="L123">
            <v>58.88</v>
          </cell>
          <cell r="M123">
            <v>1</v>
          </cell>
        </row>
        <row r="124">
          <cell r="A124">
            <v>42535</v>
          </cell>
          <cell r="B124">
            <v>8128</v>
          </cell>
          <cell r="C124">
            <v>1733</v>
          </cell>
          <cell r="D124" t="str">
            <v xml:space="preserve">COOPERATIVA  </v>
          </cell>
          <cell r="E124" t="str">
            <v>CALERO Y MINERA LOS</v>
          </cell>
          <cell r="F124">
            <v>8128</v>
          </cell>
          <cell r="G124">
            <v>362</v>
          </cell>
          <cell r="H124" t="str">
            <v>TERMIDOR SYRAH                       x  1L unid</v>
          </cell>
          <cell r="I124">
            <v>2</v>
          </cell>
          <cell r="J124" t="str">
            <v>27,05</v>
          </cell>
          <cell r="L124">
            <v>54.1</v>
          </cell>
          <cell r="M124">
            <v>1</v>
          </cell>
        </row>
        <row r="125">
          <cell r="A125">
            <v>42535</v>
          </cell>
          <cell r="B125">
            <v>8127</v>
          </cell>
          <cell r="C125">
            <v>9587</v>
          </cell>
          <cell r="D125" t="str">
            <v xml:space="preserve">SAAVEDRA MARIA </v>
          </cell>
          <cell r="E125" t="str">
            <v>CALLE DEL SUR S/N LOS BERROS</v>
          </cell>
          <cell r="F125">
            <v>8127</v>
          </cell>
          <cell r="G125">
            <v>301</v>
          </cell>
          <cell r="H125" t="str">
            <v xml:space="preserve">BRICK RESERO    TINTO         X 1L     </v>
          </cell>
          <cell r="I125">
            <v>48</v>
          </cell>
          <cell r="J125" t="str">
            <v>14,96</v>
          </cell>
          <cell r="L125">
            <v>718.08</v>
          </cell>
          <cell r="M125">
            <v>1</v>
          </cell>
        </row>
        <row r="126">
          <cell r="A126">
            <v>42535</v>
          </cell>
          <cell r="B126">
            <v>8127</v>
          </cell>
          <cell r="C126">
            <v>9587</v>
          </cell>
          <cell r="D126" t="str">
            <v xml:space="preserve">SAAVEDRA MARIA </v>
          </cell>
          <cell r="E126" t="str">
            <v>CALLE DEL SUR S/N LOS BERROS</v>
          </cell>
          <cell r="F126">
            <v>8127</v>
          </cell>
          <cell r="G126">
            <v>116</v>
          </cell>
          <cell r="H126" t="str">
            <v xml:space="preserve">GASEOSA     NARANJA      X    3000 CC   X  U </v>
          </cell>
          <cell r="I126">
            <v>4</v>
          </cell>
          <cell r="J126" t="str">
            <v>16,65</v>
          </cell>
          <cell r="K126">
            <v>1</v>
          </cell>
          <cell r="L126">
            <v>0</v>
          </cell>
          <cell r="M126">
            <v>1</v>
          </cell>
        </row>
        <row r="127">
          <cell r="A127">
            <v>42535</v>
          </cell>
          <cell r="B127">
            <v>8127</v>
          </cell>
          <cell r="C127">
            <v>9587</v>
          </cell>
          <cell r="D127" t="str">
            <v xml:space="preserve">SAAVEDRA MARIA </v>
          </cell>
          <cell r="E127" t="str">
            <v>CALLE DEL SUR S/N LOS BERROS</v>
          </cell>
          <cell r="F127">
            <v>8127</v>
          </cell>
          <cell r="G127">
            <v>115</v>
          </cell>
          <cell r="H127" t="str">
            <v xml:space="preserve">GASEOSA     COLA             X   3000 CC    X  U </v>
          </cell>
          <cell r="I127">
            <v>24</v>
          </cell>
          <cell r="J127" t="str">
            <v>16,65</v>
          </cell>
          <cell r="L127">
            <v>399.59999999999997</v>
          </cell>
          <cell r="M127">
            <v>1</v>
          </cell>
        </row>
        <row r="128">
          <cell r="A128">
            <v>42535</v>
          </cell>
          <cell r="B128">
            <v>8127</v>
          </cell>
          <cell r="C128">
            <v>9587</v>
          </cell>
          <cell r="D128" t="str">
            <v xml:space="preserve">SAAVEDRA MARIA </v>
          </cell>
          <cell r="E128" t="str">
            <v>CALLE DEL SUR S/N LOS BERROS</v>
          </cell>
          <cell r="F128">
            <v>8127</v>
          </cell>
          <cell r="G128">
            <v>134</v>
          </cell>
          <cell r="H128" t="str">
            <v xml:space="preserve">JUGO POMELO             X    1500 CC     X  U </v>
          </cell>
          <cell r="I128">
            <v>3</v>
          </cell>
          <cell r="J128" t="str">
            <v>13,13</v>
          </cell>
          <cell r="K128">
            <v>1</v>
          </cell>
          <cell r="L128">
            <v>0</v>
          </cell>
          <cell r="M128">
            <v>1</v>
          </cell>
        </row>
        <row r="129">
          <cell r="A129">
            <v>42535</v>
          </cell>
          <cell r="B129">
            <v>8127</v>
          </cell>
          <cell r="C129">
            <v>9587</v>
          </cell>
          <cell r="D129" t="str">
            <v xml:space="preserve">SAAVEDRA MARIA </v>
          </cell>
          <cell r="E129" t="str">
            <v>CALLE DEL SUR S/N LOS BERROS</v>
          </cell>
          <cell r="F129">
            <v>8127</v>
          </cell>
          <cell r="G129">
            <v>133</v>
          </cell>
          <cell r="H129" t="str">
            <v xml:space="preserve">JUGO GRANADINA       X    1500 CC    X  U </v>
          </cell>
          <cell r="I129">
            <v>3</v>
          </cell>
          <cell r="J129" t="str">
            <v>13,13</v>
          </cell>
          <cell r="K129">
            <v>1</v>
          </cell>
          <cell r="L129">
            <v>0</v>
          </cell>
          <cell r="M129">
            <v>1</v>
          </cell>
        </row>
        <row r="130">
          <cell r="A130">
            <v>42535</v>
          </cell>
          <cell r="B130">
            <v>8127</v>
          </cell>
          <cell r="C130">
            <v>9587</v>
          </cell>
          <cell r="D130" t="str">
            <v xml:space="preserve">SAAVEDRA MARIA </v>
          </cell>
          <cell r="E130" t="str">
            <v>CALLE DEL SUR S/N LOS BERROS</v>
          </cell>
          <cell r="F130">
            <v>8127</v>
          </cell>
          <cell r="G130">
            <v>150</v>
          </cell>
          <cell r="H130" t="str">
            <v>AMARGO       SERRANO            X    1500 CC  X  U</v>
          </cell>
          <cell r="I130">
            <v>2</v>
          </cell>
          <cell r="J130" t="str">
            <v>13,92</v>
          </cell>
          <cell r="K130">
            <v>1</v>
          </cell>
          <cell r="L130">
            <v>0</v>
          </cell>
          <cell r="M130">
            <v>1</v>
          </cell>
        </row>
        <row r="131">
          <cell r="A131">
            <v>42535</v>
          </cell>
          <cell r="B131">
            <v>8126</v>
          </cell>
          <cell r="C131">
            <v>9586</v>
          </cell>
          <cell r="D131" t="str">
            <v>BURGOS LUIS</v>
          </cell>
          <cell r="E131" t="str">
            <v xml:space="preserve">CALLE DEL MEDIO A DE RUTA </v>
          </cell>
          <cell r="F131">
            <v>8126</v>
          </cell>
          <cell r="G131">
            <v>503</v>
          </cell>
          <cell r="H131" t="str">
            <v>PAPEL HIGIENICO  CAMPANITA TEXTURADO x  4u</v>
          </cell>
          <cell r="I131">
            <v>4</v>
          </cell>
          <cell r="J131" t="str">
            <v>11,6</v>
          </cell>
          <cell r="L131">
            <v>46.4</v>
          </cell>
          <cell r="M131">
            <v>1</v>
          </cell>
        </row>
        <row r="132">
          <cell r="A132">
            <v>42535</v>
          </cell>
          <cell r="B132">
            <v>8126</v>
          </cell>
          <cell r="C132">
            <v>9586</v>
          </cell>
          <cell r="D132" t="str">
            <v>BURGOS LUIS</v>
          </cell>
          <cell r="E132" t="str">
            <v xml:space="preserve">CALLE DEL MEDIO A DE RUTA </v>
          </cell>
          <cell r="F132">
            <v>8126</v>
          </cell>
          <cell r="G132">
            <v>289</v>
          </cell>
          <cell r="H132" t="str">
            <v>AZUCAR   BELLA    VISTA    x  10 kg</v>
          </cell>
          <cell r="I132">
            <v>1</v>
          </cell>
          <cell r="J132" t="str">
            <v>75</v>
          </cell>
          <cell r="L132">
            <v>75</v>
          </cell>
          <cell r="M132">
            <v>1</v>
          </cell>
        </row>
        <row r="133">
          <cell r="A133">
            <v>42535</v>
          </cell>
          <cell r="B133">
            <v>8126</v>
          </cell>
          <cell r="C133">
            <v>9586</v>
          </cell>
          <cell r="D133" t="str">
            <v>BURGOS LUIS</v>
          </cell>
          <cell r="E133" t="str">
            <v xml:space="preserve">CALLE DEL MEDIO A DE RUTA </v>
          </cell>
          <cell r="F133">
            <v>8126</v>
          </cell>
          <cell r="G133">
            <v>522</v>
          </cell>
          <cell r="H133" t="str">
            <v>LECHE LA LECHERA X 800gr X unid</v>
          </cell>
          <cell r="I133">
            <v>1</v>
          </cell>
          <cell r="J133" t="str">
            <v>68</v>
          </cell>
          <cell r="L133">
            <v>68</v>
          </cell>
          <cell r="M133">
            <v>1</v>
          </cell>
        </row>
        <row r="134">
          <cell r="A134">
            <v>42535</v>
          </cell>
          <cell r="B134">
            <v>8126</v>
          </cell>
          <cell r="C134">
            <v>9586</v>
          </cell>
          <cell r="D134" t="str">
            <v>BURGOS LUIS</v>
          </cell>
          <cell r="E134" t="str">
            <v xml:space="preserve">CALLE DEL MEDIO A DE RUTA </v>
          </cell>
          <cell r="F134">
            <v>8126</v>
          </cell>
          <cell r="G134">
            <v>267</v>
          </cell>
          <cell r="H134" t="str">
            <v>CALDO DE GALLINA         x   12 u</v>
          </cell>
          <cell r="I134">
            <v>3</v>
          </cell>
          <cell r="J134" t="str">
            <v>21,9</v>
          </cell>
          <cell r="L134">
            <v>65.699999999999989</v>
          </cell>
          <cell r="M134">
            <v>1</v>
          </cell>
        </row>
        <row r="135">
          <cell r="A135">
            <v>42535</v>
          </cell>
          <cell r="B135">
            <v>8126</v>
          </cell>
          <cell r="C135">
            <v>9586</v>
          </cell>
          <cell r="D135" t="str">
            <v>BURGOS LUIS</v>
          </cell>
          <cell r="E135" t="str">
            <v xml:space="preserve">CALLE DEL MEDIO A DE RUTA </v>
          </cell>
          <cell r="F135">
            <v>8126</v>
          </cell>
          <cell r="G135">
            <v>1200</v>
          </cell>
          <cell r="H135" t="str">
            <v xml:space="preserve">SODA             X    2250 CC    </v>
          </cell>
          <cell r="I135">
            <v>1</v>
          </cell>
          <cell r="J135" t="str">
            <v>10,24</v>
          </cell>
          <cell r="K135">
            <v>1</v>
          </cell>
          <cell r="L135">
            <v>0</v>
          </cell>
          <cell r="M135">
            <v>1</v>
          </cell>
        </row>
        <row r="136">
          <cell r="A136">
            <v>42535</v>
          </cell>
          <cell r="B136">
            <v>8126</v>
          </cell>
          <cell r="C136">
            <v>9586</v>
          </cell>
          <cell r="D136" t="str">
            <v>BURGOS LUIS</v>
          </cell>
          <cell r="E136" t="str">
            <v xml:space="preserve">CALLE DEL MEDIO A DE RUTA </v>
          </cell>
          <cell r="F136">
            <v>8126</v>
          </cell>
          <cell r="G136">
            <v>120</v>
          </cell>
          <cell r="H136" t="str">
            <v>SODA             X    2250 CC    X 6 U</v>
          </cell>
          <cell r="I136">
            <v>1</v>
          </cell>
          <cell r="J136" t="str">
            <v>61,46</v>
          </cell>
          <cell r="L136">
            <v>61.46</v>
          </cell>
          <cell r="M136">
            <v>1</v>
          </cell>
        </row>
        <row r="137">
          <cell r="A137">
            <v>42535</v>
          </cell>
          <cell r="B137">
            <v>8126</v>
          </cell>
          <cell r="C137">
            <v>9586</v>
          </cell>
          <cell r="D137" t="str">
            <v>BURGOS LUIS</v>
          </cell>
          <cell r="E137" t="str">
            <v xml:space="preserve">CALLE DEL MEDIO A DE RUTA </v>
          </cell>
          <cell r="F137">
            <v>8126</v>
          </cell>
          <cell r="G137">
            <v>108</v>
          </cell>
          <cell r="H137" t="str">
            <v xml:space="preserve">GASEOSA     POMELO        X    3000 CC    X  U </v>
          </cell>
          <cell r="I137">
            <v>3</v>
          </cell>
          <cell r="J137" t="str">
            <v>16,65</v>
          </cell>
          <cell r="L137">
            <v>49.949999999999996</v>
          </cell>
          <cell r="M137">
            <v>1</v>
          </cell>
        </row>
        <row r="138">
          <cell r="A138">
            <v>42535</v>
          </cell>
          <cell r="B138">
            <v>8126</v>
          </cell>
          <cell r="C138">
            <v>9586</v>
          </cell>
          <cell r="D138" t="str">
            <v>BURGOS LUIS</v>
          </cell>
          <cell r="E138" t="str">
            <v xml:space="preserve">CALLE DEL MEDIO A DE RUTA </v>
          </cell>
          <cell r="F138">
            <v>8126</v>
          </cell>
          <cell r="G138">
            <v>118</v>
          </cell>
          <cell r="H138" t="str">
            <v xml:space="preserve">GASEOSA     LIMA              X   3000 CC    X  U </v>
          </cell>
          <cell r="I138">
            <v>3</v>
          </cell>
          <cell r="J138" t="str">
            <v>16,65</v>
          </cell>
          <cell r="L138">
            <v>49.949999999999996</v>
          </cell>
          <cell r="M138">
            <v>1</v>
          </cell>
        </row>
        <row r="139">
          <cell r="A139">
            <v>42535</v>
          </cell>
          <cell r="B139">
            <v>8126</v>
          </cell>
          <cell r="C139">
            <v>9586</v>
          </cell>
          <cell r="D139" t="str">
            <v>BURGOS LUIS</v>
          </cell>
          <cell r="E139" t="str">
            <v xml:space="preserve">CALLE DEL MEDIO A DE RUTA </v>
          </cell>
          <cell r="F139">
            <v>8126</v>
          </cell>
          <cell r="G139">
            <v>116</v>
          </cell>
          <cell r="H139" t="str">
            <v xml:space="preserve">GASEOSA     NARANJA      X    3000 CC   X  U </v>
          </cell>
          <cell r="I139">
            <v>4</v>
          </cell>
          <cell r="J139" t="str">
            <v>16,65</v>
          </cell>
          <cell r="K139">
            <v>1</v>
          </cell>
          <cell r="L139">
            <v>0</v>
          </cell>
          <cell r="M139">
            <v>1</v>
          </cell>
        </row>
        <row r="140">
          <cell r="A140">
            <v>42535</v>
          </cell>
          <cell r="B140">
            <v>8126</v>
          </cell>
          <cell r="C140">
            <v>9586</v>
          </cell>
          <cell r="D140" t="str">
            <v>BURGOS LUIS</v>
          </cell>
          <cell r="E140" t="str">
            <v xml:space="preserve">CALLE DEL MEDIO A DE RUTA </v>
          </cell>
          <cell r="F140">
            <v>8126</v>
          </cell>
          <cell r="G140">
            <v>115</v>
          </cell>
          <cell r="H140" t="str">
            <v xml:space="preserve">GASEOSA     COLA             X   3000 CC    X  U </v>
          </cell>
          <cell r="I140">
            <v>18</v>
          </cell>
          <cell r="J140" t="str">
            <v>16,65</v>
          </cell>
          <cell r="L140">
            <v>299.7</v>
          </cell>
          <cell r="M140">
            <v>1</v>
          </cell>
        </row>
        <row r="141">
          <cell r="A141">
            <v>42535</v>
          </cell>
          <cell r="B141">
            <v>8125</v>
          </cell>
          <cell r="C141">
            <v>200</v>
          </cell>
          <cell r="D141" t="str">
            <v>CHAPARRO NANCY</v>
          </cell>
          <cell r="E141" t="str">
            <v>CALLEJON CARMONA ENTRA X</v>
          </cell>
          <cell r="F141">
            <v>8125</v>
          </cell>
          <cell r="G141">
            <v>504</v>
          </cell>
          <cell r="H141" t="str">
            <v>ROLLO COCINA SM      x 3u</v>
          </cell>
          <cell r="I141">
            <v>8</v>
          </cell>
          <cell r="J141" t="str">
            <v>12,99</v>
          </cell>
          <cell r="L141">
            <v>103.92</v>
          </cell>
          <cell r="M141">
            <v>1</v>
          </cell>
        </row>
        <row r="142">
          <cell r="A142">
            <v>42535</v>
          </cell>
          <cell r="B142">
            <v>8125</v>
          </cell>
          <cell r="C142">
            <v>200</v>
          </cell>
          <cell r="D142" t="str">
            <v>CHAPARRO NANCY</v>
          </cell>
          <cell r="E142" t="str">
            <v>CALLEJON CARMONA ENTRA X</v>
          </cell>
          <cell r="F142">
            <v>8125</v>
          </cell>
          <cell r="G142">
            <v>122</v>
          </cell>
          <cell r="H142" t="str">
            <v>SODA             X       500 CC   X 6 U</v>
          </cell>
          <cell r="I142">
            <v>2</v>
          </cell>
          <cell r="J142" t="str">
            <v>42,15</v>
          </cell>
          <cell r="L142">
            <v>84.3</v>
          </cell>
          <cell r="M142">
            <v>1</v>
          </cell>
        </row>
        <row r="143">
          <cell r="A143">
            <v>42535</v>
          </cell>
          <cell r="B143">
            <v>8125</v>
          </cell>
          <cell r="C143">
            <v>200</v>
          </cell>
          <cell r="D143" t="str">
            <v>CHAPARRO NANCY</v>
          </cell>
          <cell r="E143" t="str">
            <v>CALLEJON CARMONA ENTRA X</v>
          </cell>
          <cell r="F143">
            <v>8125</v>
          </cell>
          <cell r="G143">
            <v>121</v>
          </cell>
          <cell r="H143" t="str">
            <v>SODA             X    1000 CC    X 6 U</v>
          </cell>
          <cell r="I143">
            <v>3</v>
          </cell>
          <cell r="J143" t="str">
            <v>45,25</v>
          </cell>
          <cell r="L143">
            <v>135.75</v>
          </cell>
          <cell r="M143">
            <v>1</v>
          </cell>
        </row>
        <row r="144">
          <cell r="A144">
            <v>42535</v>
          </cell>
          <cell r="B144">
            <v>8124</v>
          </cell>
          <cell r="C144">
            <v>5116</v>
          </cell>
          <cell r="D144" t="str">
            <v>IBAZETA DORIS</v>
          </cell>
          <cell r="E144" t="str">
            <v>CALLE PEDRO CARMONA Y</v>
          </cell>
          <cell r="F144">
            <v>8124</v>
          </cell>
          <cell r="G144">
            <v>116</v>
          </cell>
          <cell r="H144" t="str">
            <v xml:space="preserve">GASEOSA     NARANJA      X    3000 CC   X  U </v>
          </cell>
          <cell r="I144">
            <v>1</v>
          </cell>
          <cell r="J144" t="str">
            <v>16,65</v>
          </cell>
          <cell r="K144">
            <v>1</v>
          </cell>
          <cell r="L144">
            <v>0</v>
          </cell>
          <cell r="M144">
            <v>1</v>
          </cell>
        </row>
        <row r="145">
          <cell r="A145">
            <v>42535</v>
          </cell>
          <cell r="B145">
            <v>8124</v>
          </cell>
          <cell r="C145">
            <v>5116</v>
          </cell>
          <cell r="D145" t="str">
            <v>IBAZETA DORIS</v>
          </cell>
          <cell r="E145" t="str">
            <v>CALLE PEDRO CARMONA Y</v>
          </cell>
          <cell r="F145">
            <v>8124</v>
          </cell>
          <cell r="G145">
            <v>115</v>
          </cell>
          <cell r="H145" t="str">
            <v xml:space="preserve">GASEOSA     COLA             X   3000 CC    X  U </v>
          </cell>
          <cell r="I145">
            <v>6</v>
          </cell>
          <cell r="J145" t="str">
            <v>16,65</v>
          </cell>
          <cell r="L145">
            <v>99.899999999999991</v>
          </cell>
          <cell r="M145">
            <v>1</v>
          </cell>
        </row>
        <row r="146">
          <cell r="A146">
            <v>42535</v>
          </cell>
          <cell r="B146">
            <v>8124</v>
          </cell>
          <cell r="C146">
            <v>5116</v>
          </cell>
          <cell r="D146" t="str">
            <v>IBAZETA DORIS</v>
          </cell>
          <cell r="E146" t="str">
            <v>CALLE PEDRO CARMONA Y</v>
          </cell>
          <cell r="F146">
            <v>8124</v>
          </cell>
          <cell r="G146">
            <v>692</v>
          </cell>
          <cell r="H146" t="str">
            <v>MANI SALADO      900 grs</v>
          </cell>
          <cell r="I146">
            <v>1</v>
          </cell>
          <cell r="J146" t="str">
            <v>43,75</v>
          </cell>
          <cell r="L146">
            <v>43.75</v>
          </cell>
          <cell r="M146">
            <v>1</v>
          </cell>
        </row>
        <row r="147">
          <cell r="A147">
            <v>42535</v>
          </cell>
          <cell r="B147">
            <v>8124</v>
          </cell>
          <cell r="C147">
            <v>5116</v>
          </cell>
          <cell r="D147" t="str">
            <v>IBAZETA DORIS</v>
          </cell>
          <cell r="E147" t="str">
            <v>CALLE PEDRO CARMONA Y</v>
          </cell>
          <cell r="F147">
            <v>8124</v>
          </cell>
          <cell r="G147">
            <v>322</v>
          </cell>
          <cell r="H147" t="str">
            <v>ALIMENTO CHASKY P/PERRO  X 15 KG</v>
          </cell>
          <cell r="I147">
            <v>1</v>
          </cell>
          <cell r="J147" t="str">
            <v>124</v>
          </cell>
          <cell r="L147">
            <v>124</v>
          </cell>
          <cell r="M147">
            <v>1</v>
          </cell>
        </row>
        <row r="148">
          <cell r="A148">
            <v>42535</v>
          </cell>
          <cell r="B148">
            <v>8124</v>
          </cell>
          <cell r="C148">
            <v>5116</v>
          </cell>
          <cell r="D148" t="str">
            <v>IBAZETA DORIS</v>
          </cell>
          <cell r="E148" t="str">
            <v>CALLE PEDRO CARMONA Y</v>
          </cell>
          <cell r="F148">
            <v>8124</v>
          </cell>
          <cell r="G148">
            <v>321</v>
          </cell>
          <cell r="H148" t="str">
            <v>ALIMENTO WINY  GATOS        X   8 KG</v>
          </cell>
          <cell r="I148">
            <v>1</v>
          </cell>
          <cell r="J148" t="str">
            <v>182</v>
          </cell>
          <cell r="L148">
            <v>182</v>
          </cell>
          <cell r="M148">
            <v>1</v>
          </cell>
        </row>
        <row r="149">
          <cell r="A149">
            <v>42535</v>
          </cell>
          <cell r="B149">
            <v>8123</v>
          </cell>
          <cell r="C149">
            <v>9589</v>
          </cell>
          <cell r="D149" t="str">
            <v xml:space="preserve">VILLEGAS ANTONIO </v>
          </cell>
          <cell r="E149" t="str">
            <v>CALLE DEL MEDIO FRENTE DEL CLUB</v>
          </cell>
          <cell r="F149">
            <v>8123</v>
          </cell>
          <cell r="G149">
            <v>621</v>
          </cell>
          <cell r="H149" t="str">
            <v>GONGYS X 28 grs</v>
          </cell>
          <cell r="I149">
            <v>24</v>
          </cell>
          <cell r="J149" t="str">
            <v>3,45</v>
          </cell>
          <cell r="L149">
            <v>82.800000000000011</v>
          </cell>
          <cell r="M149">
            <v>1</v>
          </cell>
        </row>
        <row r="150">
          <cell r="A150">
            <v>42535</v>
          </cell>
          <cell r="B150">
            <v>8123</v>
          </cell>
          <cell r="C150">
            <v>9589</v>
          </cell>
          <cell r="D150" t="str">
            <v xml:space="preserve">VILLEGAS ANTONIO </v>
          </cell>
          <cell r="E150" t="str">
            <v>CALLE DEL MEDIO FRENTE DEL CLUB</v>
          </cell>
          <cell r="F150">
            <v>8123</v>
          </cell>
          <cell r="G150">
            <v>121</v>
          </cell>
          <cell r="H150" t="str">
            <v>SODA             X    1000 CC    X 6 U</v>
          </cell>
          <cell r="I150">
            <v>1</v>
          </cell>
          <cell r="J150" t="str">
            <v>45,25</v>
          </cell>
          <cell r="L150">
            <v>45.25</v>
          </cell>
          <cell r="M150">
            <v>1</v>
          </cell>
        </row>
        <row r="151">
          <cell r="A151">
            <v>42535</v>
          </cell>
          <cell r="B151">
            <v>8123</v>
          </cell>
          <cell r="C151">
            <v>9589</v>
          </cell>
          <cell r="D151" t="str">
            <v xml:space="preserve">VILLEGAS ANTONIO </v>
          </cell>
          <cell r="E151" t="str">
            <v>CALLE DEL MEDIO FRENTE DEL CLUB</v>
          </cell>
          <cell r="F151">
            <v>8123</v>
          </cell>
          <cell r="G151">
            <v>322</v>
          </cell>
          <cell r="H151" t="str">
            <v>ALIMENTO CHASKY P/PERRO  X 15 KG</v>
          </cell>
          <cell r="I151">
            <v>1</v>
          </cell>
          <cell r="J151" t="str">
            <v>124</v>
          </cell>
          <cell r="L151">
            <v>124</v>
          </cell>
          <cell r="M151">
            <v>1</v>
          </cell>
        </row>
        <row r="152">
          <cell r="A152">
            <v>42535</v>
          </cell>
          <cell r="B152">
            <v>8123</v>
          </cell>
          <cell r="C152">
            <v>9589</v>
          </cell>
          <cell r="D152" t="str">
            <v xml:space="preserve">VILLEGAS ANTONIO </v>
          </cell>
          <cell r="E152" t="str">
            <v>CALLE DEL MEDIO FRENTE DEL CLUB</v>
          </cell>
          <cell r="F152">
            <v>8123</v>
          </cell>
          <cell r="G152">
            <v>289</v>
          </cell>
          <cell r="H152" t="str">
            <v>AZUCAR   BELLA    VISTA    x  10 kg</v>
          </cell>
          <cell r="I152">
            <v>2</v>
          </cell>
          <cell r="J152" t="str">
            <v>75</v>
          </cell>
          <cell r="L152">
            <v>150</v>
          </cell>
          <cell r="M152">
            <v>1</v>
          </cell>
        </row>
        <row r="153">
          <cell r="A153">
            <v>42535</v>
          </cell>
          <cell r="B153">
            <v>8123</v>
          </cell>
          <cell r="C153">
            <v>9589</v>
          </cell>
          <cell r="D153" t="str">
            <v xml:space="preserve">VILLEGAS ANTONIO </v>
          </cell>
          <cell r="E153" t="str">
            <v>CALLE DEL MEDIO FRENTE DEL CLUB</v>
          </cell>
          <cell r="F153">
            <v>8123</v>
          </cell>
          <cell r="G153">
            <v>153</v>
          </cell>
          <cell r="H153" t="str">
            <v>AMARGO       LIMON                  X   1500 CC   X  U</v>
          </cell>
          <cell r="I153">
            <v>6</v>
          </cell>
          <cell r="J153" t="str">
            <v>13,92</v>
          </cell>
          <cell r="L153">
            <v>83.52</v>
          </cell>
          <cell r="M153">
            <v>1</v>
          </cell>
        </row>
        <row r="154">
          <cell r="A154">
            <v>42535</v>
          </cell>
          <cell r="B154">
            <v>8123</v>
          </cell>
          <cell r="C154">
            <v>9589</v>
          </cell>
          <cell r="D154" t="str">
            <v xml:space="preserve">VILLEGAS ANTONIO </v>
          </cell>
          <cell r="E154" t="str">
            <v>CALLE DEL MEDIO FRENTE DEL CLUB</v>
          </cell>
          <cell r="F154">
            <v>8123</v>
          </cell>
          <cell r="G154">
            <v>116</v>
          </cell>
          <cell r="H154" t="str">
            <v xml:space="preserve">GASEOSA     NARANJA      X    3000 CC   X  U </v>
          </cell>
          <cell r="I154">
            <v>2</v>
          </cell>
          <cell r="J154" t="str">
            <v>16,65</v>
          </cell>
          <cell r="K154">
            <v>1</v>
          </cell>
          <cell r="L154">
            <v>0</v>
          </cell>
          <cell r="M154">
            <v>1</v>
          </cell>
        </row>
        <row r="155">
          <cell r="A155">
            <v>42535</v>
          </cell>
          <cell r="B155">
            <v>8123</v>
          </cell>
          <cell r="C155">
            <v>9589</v>
          </cell>
          <cell r="D155" t="str">
            <v xml:space="preserve">VILLEGAS ANTONIO </v>
          </cell>
          <cell r="E155" t="str">
            <v>CALLE DEL MEDIO FRENTE DEL CLUB</v>
          </cell>
          <cell r="F155">
            <v>8123</v>
          </cell>
          <cell r="G155">
            <v>115</v>
          </cell>
          <cell r="H155" t="str">
            <v xml:space="preserve">GASEOSA     COLA             X   3000 CC    X  U </v>
          </cell>
          <cell r="I155">
            <v>12</v>
          </cell>
          <cell r="J155" t="str">
            <v>16,65</v>
          </cell>
          <cell r="L155">
            <v>199.79999999999998</v>
          </cell>
          <cell r="M155">
            <v>1</v>
          </cell>
        </row>
        <row r="156">
          <cell r="A156">
            <v>42535</v>
          </cell>
          <cell r="B156">
            <v>8122</v>
          </cell>
          <cell r="C156">
            <v>9764</v>
          </cell>
          <cell r="D156" t="str">
            <v>CANTO ANGEL</v>
          </cell>
          <cell r="E156" t="str">
            <v>CALLE DEL MEDIO S/N A CLUB</v>
          </cell>
          <cell r="F156">
            <v>8122</v>
          </cell>
          <cell r="G156">
            <v>162</v>
          </cell>
          <cell r="H156" t="str">
            <v xml:space="preserve">AGUA MINERAL     X    2000 CC    X 6U </v>
          </cell>
          <cell r="I156">
            <v>1</v>
          </cell>
          <cell r="J156" t="str">
            <v>58,6278</v>
          </cell>
          <cell r="L156">
            <v>58.627800000000001</v>
          </cell>
          <cell r="M156">
            <v>1</v>
          </cell>
        </row>
        <row r="157">
          <cell r="A157">
            <v>42535</v>
          </cell>
          <cell r="B157">
            <v>8122</v>
          </cell>
          <cell r="C157">
            <v>9764</v>
          </cell>
          <cell r="D157" t="str">
            <v>CANTO ANGEL</v>
          </cell>
          <cell r="E157" t="str">
            <v>CALLE DEL MEDIO S/N A CLUB</v>
          </cell>
          <cell r="F157">
            <v>8122</v>
          </cell>
          <cell r="G157">
            <v>1200</v>
          </cell>
          <cell r="H157" t="str">
            <v xml:space="preserve">SODA             X    2250 CC    </v>
          </cell>
          <cell r="I157">
            <v>3</v>
          </cell>
          <cell r="J157" t="str">
            <v>10,24</v>
          </cell>
          <cell r="K157">
            <v>1</v>
          </cell>
          <cell r="L157">
            <v>0</v>
          </cell>
          <cell r="M157">
            <v>1</v>
          </cell>
        </row>
        <row r="158">
          <cell r="A158">
            <v>42535</v>
          </cell>
          <cell r="B158">
            <v>8122</v>
          </cell>
          <cell r="C158">
            <v>9764</v>
          </cell>
          <cell r="D158" t="str">
            <v>CANTO ANGEL</v>
          </cell>
          <cell r="E158" t="str">
            <v>CALLE DEL MEDIO S/N A CLUB</v>
          </cell>
          <cell r="F158">
            <v>8122</v>
          </cell>
          <cell r="G158">
            <v>120</v>
          </cell>
          <cell r="H158" t="str">
            <v>SODA             X    2250 CC    X 6 U</v>
          </cell>
          <cell r="I158">
            <v>2</v>
          </cell>
          <cell r="J158" t="str">
            <v>61,46</v>
          </cell>
          <cell r="L158">
            <v>122.92</v>
          </cell>
          <cell r="M158">
            <v>1</v>
          </cell>
        </row>
        <row r="159">
          <cell r="A159">
            <v>42535</v>
          </cell>
          <cell r="B159">
            <v>8121</v>
          </cell>
          <cell r="C159">
            <v>1584</v>
          </cell>
          <cell r="D159" t="str">
            <v>ROMERO CARLOS</v>
          </cell>
          <cell r="E159" t="str">
            <v>CALLE DEL MEDIO Y TUCUMAN</v>
          </cell>
          <cell r="F159">
            <v>8121</v>
          </cell>
          <cell r="G159">
            <v>189</v>
          </cell>
          <cell r="H159" t="str">
            <v>BAGGIO        DURAZNO                          X  200 CC</v>
          </cell>
          <cell r="I159">
            <v>9</v>
          </cell>
          <cell r="J159" t="str">
            <v>5,2</v>
          </cell>
          <cell r="L159">
            <v>46.800000000000004</v>
          </cell>
          <cell r="M159">
            <v>1</v>
          </cell>
        </row>
        <row r="160">
          <cell r="A160">
            <v>42535</v>
          </cell>
          <cell r="B160">
            <v>8121</v>
          </cell>
          <cell r="C160">
            <v>1584</v>
          </cell>
          <cell r="D160" t="str">
            <v>ROMERO CARLOS</v>
          </cell>
          <cell r="E160" t="str">
            <v>CALLE DEL MEDIO Y TUCUMAN</v>
          </cell>
          <cell r="F160">
            <v>8121</v>
          </cell>
          <cell r="G160">
            <v>188</v>
          </cell>
          <cell r="H160" t="str">
            <v>BAGGIO        MANZANA                         X   200 CC</v>
          </cell>
          <cell r="I160">
            <v>9</v>
          </cell>
          <cell r="J160" t="str">
            <v>5,2</v>
          </cell>
          <cell r="L160">
            <v>46.800000000000004</v>
          </cell>
          <cell r="M160">
            <v>1</v>
          </cell>
        </row>
        <row r="161">
          <cell r="A161">
            <v>42535</v>
          </cell>
          <cell r="B161">
            <v>8121</v>
          </cell>
          <cell r="C161">
            <v>1584</v>
          </cell>
          <cell r="D161" t="str">
            <v>ROMERO CARLOS</v>
          </cell>
          <cell r="E161" t="str">
            <v>CALLE DEL MEDIO Y TUCUMAN</v>
          </cell>
          <cell r="F161">
            <v>8121</v>
          </cell>
          <cell r="G161">
            <v>116</v>
          </cell>
          <cell r="H161" t="str">
            <v xml:space="preserve">GASEOSA     NARANJA      X    3000 CC   X  U </v>
          </cell>
          <cell r="I161">
            <v>1</v>
          </cell>
          <cell r="J161" t="str">
            <v>16,65</v>
          </cell>
          <cell r="K161">
            <v>1</v>
          </cell>
          <cell r="L161">
            <v>0</v>
          </cell>
          <cell r="M161">
            <v>1</v>
          </cell>
        </row>
        <row r="162">
          <cell r="A162">
            <v>42535</v>
          </cell>
          <cell r="B162">
            <v>8121</v>
          </cell>
          <cell r="C162">
            <v>1584</v>
          </cell>
          <cell r="D162" t="str">
            <v>ROMERO CARLOS</v>
          </cell>
          <cell r="E162" t="str">
            <v>CALLE DEL MEDIO Y TUCUMAN</v>
          </cell>
          <cell r="F162">
            <v>8121</v>
          </cell>
          <cell r="G162">
            <v>115</v>
          </cell>
          <cell r="H162" t="str">
            <v xml:space="preserve">GASEOSA     COLA             X   3000 CC    X  U </v>
          </cell>
          <cell r="I162">
            <v>6</v>
          </cell>
          <cell r="J162" t="str">
            <v>16,65</v>
          </cell>
          <cell r="L162">
            <v>99.899999999999991</v>
          </cell>
          <cell r="M162">
            <v>1</v>
          </cell>
        </row>
        <row r="163">
          <cell r="A163">
            <v>42535</v>
          </cell>
          <cell r="B163">
            <v>8120</v>
          </cell>
          <cell r="C163">
            <v>4818</v>
          </cell>
          <cell r="D163" t="str">
            <v>ELIZONDO LEONARDO</v>
          </cell>
          <cell r="E163" t="str">
            <v>CALLE DEL MEDIO Y TUCUMAN</v>
          </cell>
          <cell r="F163">
            <v>8120</v>
          </cell>
          <cell r="G163">
            <v>621</v>
          </cell>
          <cell r="H163" t="str">
            <v>GONGYS X 28 grs</v>
          </cell>
          <cell r="I163">
            <v>24</v>
          </cell>
          <cell r="J163" t="str">
            <v>3,45</v>
          </cell>
          <cell r="L163">
            <v>82.800000000000011</v>
          </cell>
          <cell r="M163">
            <v>1</v>
          </cell>
        </row>
        <row r="164">
          <cell r="A164">
            <v>42535</v>
          </cell>
          <cell r="B164">
            <v>8120</v>
          </cell>
          <cell r="C164">
            <v>4818</v>
          </cell>
          <cell r="D164" t="str">
            <v>ELIZONDO LEONARDO</v>
          </cell>
          <cell r="E164" t="str">
            <v>CALLE DEL MEDIO Y TUCUMAN</v>
          </cell>
          <cell r="F164">
            <v>8120</v>
          </cell>
          <cell r="G164">
            <v>248</v>
          </cell>
          <cell r="H164" t="str">
            <v>LATA    BATATA    C/CHOCOLATE    X  5Kg</v>
          </cell>
          <cell r="I164">
            <v>1</v>
          </cell>
          <cell r="J164" t="str">
            <v>133,7</v>
          </cell>
          <cell r="L164">
            <v>133.69999999999999</v>
          </cell>
          <cell r="M164">
            <v>1</v>
          </cell>
        </row>
        <row r="165">
          <cell r="A165">
            <v>42535</v>
          </cell>
          <cell r="B165">
            <v>8120</v>
          </cell>
          <cell r="C165">
            <v>4818</v>
          </cell>
          <cell r="D165" t="str">
            <v>ELIZONDO LEONARDO</v>
          </cell>
          <cell r="E165" t="str">
            <v>CALLE DEL MEDIO Y TUCUMAN</v>
          </cell>
          <cell r="F165">
            <v>8120</v>
          </cell>
          <cell r="G165">
            <v>251</v>
          </cell>
          <cell r="H165" t="str">
            <v>LATA    BATATA    PROFECIA     X 5 KG</v>
          </cell>
          <cell r="I165">
            <v>1</v>
          </cell>
          <cell r="J165" t="str">
            <v>133,7</v>
          </cell>
          <cell r="L165">
            <v>133.69999999999999</v>
          </cell>
          <cell r="M165">
            <v>1</v>
          </cell>
        </row>
        <row r="166">
          <cell r="A166">
            <v>42535</v>
          </cell>
          <cell r="B166">
            <v>8120</v>
          </cell>
          <cell r="C166">
            <v>4818</v>
          </cell>
          <cell r="D166" t="str">
            <v>ELIZONDO LEONARDO</v>
          </cell>
          <cell r="E166" t="str">
            <v>CALLE DEL MEDIO Y TUCUMAN</v>
          </cell>
          <cell r="F166">
            <v>8120</v>
          </cell>
          <cell r="G166">
            <v>301</v>
          </cell>
          <cell r="H166" t="str">
            <v xml:space="preserve">BRICK RESERO    TINTO         X 1L     </v>
          </cell>
          <cell r="I166">
            <v>12</v>
          </cell>
          <cell r="J166" t="str">
            <v>14,96</v>
          </cell>
          <cell r="L166">
            <v>179.52</v>
          </cell>
          <cell r="M166">
            <v>1</v>
          </cell>
        </row>
        <row r="167">
          <cell r="A167">
            <v>42535</v>
          </cell>
          <cell r="B167">
            <v>8120</v>
          </cell>
          <cell r="C167">
            <v>4818</v>
          </cell>
          <cell r="D167" t="str">
            <v>ELIZONDO LEONARDO</v>
          </cell>
          <cell r="E167" t="str">
            <v>CALLE DEL MEDIO Y TUCUMAN</v>
          </cell>
          <cell r="F167">
            <v>8120</v>
          </cell>
          <cell r="G167">
            <v>360</v>
          </cell>
          <cell r="H167" t="str">
            <v>TERMIDOR BLANCO                   x  1L unid</v>
          </cell>
          <cell r="I167">
            <v>6</v>
          </cell>
          <cell r="J167" t="str">
            <v>16,55</v>
          </cell>
          <cell r="L167">
            <v>99.300000000000011</v>
          </cell>
          <cell r="M167">
            <v>1</v>
          </cell>
        </row>
        <row r="168">
          <cell r="A168">
            <v>42535</v>
          </cell>
          <cell r="B168">
            <v>8120</v>
          </cell>
          <cell r="C168">
            <v>4818</v>
          </cell>
          <cell r="D168" t="str">
            <v>ELIZONDO LEONARDO</v>
          </cell>
          <cell r="E168" t="str">
            <v>CALLE DEL MEDIO Y TUCUMAN</v>
          </cell>
          <cell r="F168">
            <v>8120</v>
          </cell>
          <cell r="G168">
            <v>362</v>
          </cell>
          <cell r="H168" t="str">
            <v>TERMIDOR SYRAH                       x  1L unid</v>
          </cell>
          <cell r="I168">
            <v>6</v>
          </cell>
          <cell r="J168" t="str">
            <v>27,05</v>
          </cell>
          <cell r="L168">
            <v>162.30000000000001</v>
          </cell>
          <cell r="M168">
            <v>1</v>
          </cell>
        </row>
        <row r="169">
          <cell r="A169">
            <v>42535</v>
          </cell>
          <cell r="B169">
            <v>8120</v>
          </cell>
          <cell r="C169">
            <v>4818</v>
          </cell>
          <cell r="D169" t="str">
            <v>ELIZONDO LEONARDO</v>
          </cell>
          <cell r="E169" t="str">
            <v>CALLE DEL MEDIO Y TUCUMAN</v>
          </cell>
          <cell r="F169">
            <v>8120</v>
          </cell>
          <cell r="G169">
            <v>695</v>
          </cell>
          <cell r="H169" t="str">
            <v xml:space="preserve">SODA   TALCA          X     2000 CC       X 6 U </v>
          </cell>
          <cell r="I169">
            <v>2</v>
          </cell>
          <cell r="J169" t="str">
            <v>83,9</v>
          </cell>
          <cell r="L169">
            <v>167.8</v>
          </cell>
          <cell r="M169">
            <v>1</v>
          </cell>
        </row>
        <row r="170">
          <cell r="A170">
            <v>42535</v>
          </cell>
          <cell r="B170">
            <v>8119</v>
          </cell>
          <cell r="C170">
            <v>5057</v>
          </cell>
          <cell r="D170" t="str">
            <v xml:space="preserve">SOSA PASCUAL </v>
          </cell>
          <cell r="E170" t="str">
            <v>B°DEL CARMEN C/ 28</v>
          </cell>
          <cell r="F170">
            <v>8119</v>
          </cell>
          <cell r="G170">
            <v>670</v>
          </cell>
          <cell r="H170" t="str">
            <v xml:space="preserve">ARGENTITAS  3u              X   309 gr </v>
          </cell>
          <cell r="I170">
            <v>12</v>
          </cell>
          <cell r="J170" t="str">
            <v>11,75</v>
          </cell>
          <cell r="K170">
            <v>0.05</v>
          </cell>
          <cell r="L170">
            <v>134.28571428571428</v>
          </cell>
          <cell r="M170">
            <v>1</v>
          </cell>
        </row>
        <row r="171">
          <cell r="A171">
            <v>42535</v>
          </cell>
          <cell r="B171">
            <v>8119</v>
          </cell>
          <cell r="C171">
            <v>5057</v>
          </cell>
          <cell r="D171" t="str">
            <v xml:space="preserve">SOSA PASCUAL </v>
          </cell>
          <cell r="E171" t="str">
            <v>B°DEL CARMEN C/ 28</v>
          </cell>
          <cell r="F171">
            <v>8119</v>
          </cell>
          <cell r="G171">
            <v>289</v>
          </cell>
          <cell r="H171" t="str">
            <v>AZUCAR   BELLA    VISTA    x  10 kg</v>
          </cell>
          <cell r="I171">
            <v>2</v>
          </cell>
          <cell r="J171" t="str">
            <v>75</v>
          </cell>
          <cell r="L171">
            <v>150</v>
          </cell>
          <cell r="M171">
            <v>1</v>
          </cell>
        </row>
        <row r="172">
          <cell r="A172">
            <v>42535</v>
          </cell>
          <cell r="B172">
            <v>8119</v>
          </cell>
          <cell r="C172">
            <v>5057</v>
          </cell>
          <cell r="D172" t="str">
            <v xml:space="preserve">SOSA PASCUAL </v>
          </cell>
          <cell r="E172" t="str">
            <v>B°DEL CARMEN C/ 28</v>
          </cell>
          <cell r="F172">
            <v>8119</v>
          </cell>
          <cell r="G172">
            <v>116</v>
          </cell>
          <cell r="H172" t="str">
            <v xml:space="preserve">GASEOSA     NARANJA      X    3000 CC   X  U </v>
          </cell>
          <cell r="I172">
            <v>2</v>
          </cell>
          <cell r="J172" t="str">
            <v>16,65</v>
          </cell>
          <cell r="K172">
            <v>1</v>
          </cell>
          <cell r="L172">
            <v>0</v>
          </cell>
          <cell r="M172">
            <v>1</v>
          </cell>
        </row>
        <row r="173">
          <cell r="A173">
            <v>42535</v>
          </cell>
          <cell r="B173">
            <v>8119</v>
          </cell>
          <cell r="C173">
            <v>5057</v>
          </cell>
          <cell r="D173" t="str">
            <v xml:space="preserve">SOSA PASCUAL </v>
          </cell>
          <cell r="E173" t="str">
            <v>B°DEL CARMEN C/ 28</v>
          </cell>
          <cell r="F173">
            <v>8119</v>
          </cell>
          <cell r="G173">
            <v>115</v>
          </cell>
          <cell r="H173" t="str">
            <v xml:space="preserve">GASEOSA     COLA             X   3000 CC    X  U </v>
          </cell>
          <cell r="I173">
            <v>12</v>
          </cell>
          <cell r="J173" t="str">
            <v>16,65</v>
          </cell>
          <cell r="L173">
            <v>199.79999999999998</v>
          </cell>
          <cell r="M173">
            <v>1</v>
          </cell>
        </row>
        <row r="174">
          <cell r="A174">
            <v>42535</v>
          </cell>
          <cell r="B174">
            <v>8118</v>
          </cell>
          <cell r="C174">
            <v>1070</v>
          </cell>
          <cell r="D174" t="str">
            <v>ROMERO LUCINDA</v>
          </cell>
          <cell r="E174" t="str">
            <v>B° DEL CARMEN II CAS 51 LOS</v>
          </cell>
          <cell r="F174">
            <v>8118</v>
          </cell>
          <cell r="G174">
            <v>332</v>
          </cell>
          <cell r="H174" t="str">
            <v>FERNET BRANCA                            450CC  X     U</v>
          </cell>
          <cell r="I174">
            <v>3</v>
          </cell>
          <cell r="J174" t="str">
            <v>68,5</v>
          </cell>
          <cell r="L174">
            <v>205.5</v>
          </cell>
          <cell r="M174">
            <v>1</v>
          </cell>
        </row>
        <row r="175">
          <cell r="A175">
            <v>42535</v>
          </cell>
          <cell r="B175">
            <v>8118</v>
          </cell>
          <cell r="C175">
            <v>1070</v>
          </cell>
          <cell r="D175" t="str">
            <v>ROMERO LUCINDA</v>
          </cell>
          <cell r="E175" t="str">
            <v>B° DEL CARMEN II CAS 51 LOS</v>
          </cell>
          <cell r="F175">
            <v>8118</v>
          </cell>
          <cell r="G175">
            <v>330</v>
          </cell>
          <cell r="H175" t="str">
            <v>FERNET BRANCA                            750CC  X     U</v>
          </cell>
          <cell r="I175">
            <v>3</v>
          </cell>
          <cell r="J175" t="str">
            <v>108,5</v>
          </cell>
          <cell r="L175">
            <v>325.5</v>
          </cell>
          <cell r="M175">
            <v>1</v>
          </cell>
        </row>
        <row r="176">
          <cell r="A176">
            <v>42535</v>
          </cell>
          <cell r="B176">
            <v>8118</v>
          </cell>
          <cell r="C176">
            <v>1070</v>
          </cell>
          <cell r="D176" t="str">
            <v>ROMERO LUCINDA</v>
          </cell>
          <cell r="E176" t="str">
            <v>B° DEL CARMEN II CAS 51 LOS</v>
          </cell>
          <cell r="F176">
            <v>8118</v>
          </cell>
          <cell r="G176">
            <v>621</v>
          </cell>
          <cell r="H176" t="str">
            <v>GONGYS X 28 grs</v>
          </cell>
          <cell r="I176">
            <v>24</v>
          </cell>
          <cell r="J176" t="str">
            <v>3,45</v>
          </cell>
          <cell r="L176">
            <v>82.800000000000011</v>
          </cell>
          <cell r="M176">
            <v>1</v>
          </cell>
        </row>
        <row r="177">
          <cell r="A177">
            <v>42535</v>
          </cell>
          <cell r="B177">
            <v>8118</v>
          </cell>
          <cell r="C177">
            <v>1070</v>
          </cell>
          <cell r="D177" t="str">
            <v>ROMERO LUCINDA</v>
          </cell>
          <cell r="E177" t="str">
            <v>B° DEL CARMEN II CAS 51 LOS</v>
          </cell>
          <cell r="F177">
            <v>8118</v>
          </cell>
          <cell r="G177">
            <v>669</v>
          </cell>
          <cell r="H177" t="str">
            <v>ALFAJOR VIMAR SURTIDO     X  60 u</v>
          </cell>
          <cell r="I177">
            <v>1</v>
          </cell>
          <cell r="J177" t="str">
            <v>84</v>
          </cell>
          <cell r="L177">
            <v>84</v>
          </cell>
          <cell r="M177">
            <v>1</v>
          </cell>
        </row>
        <row r="178">
          <cell r="A178">
            <v>42535</v>
          </cell>
          <cell r="B178">
            <v>8117</v>
          </cell>
          <cell r="C178">
            <v>27</v>
          </cell>
          <cell r="D178" t="str">
            <v>ALVAREZ OSCAR</v>
          </cell>
          <cell r="E178" t="str">
            <v>SANTIAGO DEL ESTERO ANTES DE CIC</v>
          </cell>
          <cell r="F178">
            <v>8117</v>
          </cell>
          <cell r="G178">
            <v>190</v>
          </cell>
          <cell r="H178" t="str">
            <v>BAGGIO        MULTIFRUTA                     X   200 CC</v>
          </cell>
          <cell r="I178">
            <v>9</v>
          </cell>
          <cell r="J178" t="str">
            <v>5,2</v>
          </cell>
          <cell r="L178">
            <v>46.800000000000004</v>
          </cell>
          <cell r="M178">
            <v>1</v>
          </cell>
        </row>
        <row r="179">
          <cell r="A179">
            <v>42535</v>
          </cell>
          <cell r="B179">
            <v>8117</v>
          </cell>
          <cell r="C179">
            <v>27</v>
          </cell>
          <cell r="D179" t="str">
            <v>ALVAREZ OSCAR</v>
          </cell>
          <cell r="E179" t="str">
            <v>SANTIAGO DEL ESTERO ANTES DE CIC</v>
          </cell>
          <cell r="F179">
            <v>8117</v>
          </cell>
          <cell r="G179">
            <v>189</v>
          </cell>
          <cell r="H179" t="str">
            <v>BAGGIO        DURAZNO                          X  200 CC</v>
          </cell>
          <cell r="I179">
            <v>9</v>
          </cell>
          <cell r="J179" t="str">
            <v>5,2</v>
          </cell>
          <cell r="L179">
            <v>46.800000000000004</v>
          </cell>
          <cell r="M179">
            <v>1</v>
          </cell>
        </row>
        <row r="180">
          <cell r="A180">
            <v>42535</v>
          </cell>
          <cell r="B180">
            <v>8117</v>
          </cell>
          <cell r="C180">
            <v>27</v>
          </cell>
          <cell r="D180" t="str">
            <v>ALVAREZ OSCAR</v>
          </cell>
          <cell r="E180" t="str">
            <v>SANTIAGO DEL ESTERO ANTES DE CIC</v>
          </cell>
          <cell r="F180">
            <v>8117</v>
          </cell>
          <cell r="G180">
            <v>522</v>
          </cell>
          <cell r="H180" t="str">
            <v>LECHE LA LECHERA X 800gr X unid</v>
          </cell>
          <cell r="I180">
            <v>5</v>
          </cell>
          <cell r="J180" t="str">
            <v>68</v>
          </cell>
          <cell r="L180">
            <v>340</v>
          </cell>
          <cell r="M180">
            <v>1</v>
          </cell>
        </row>
        <row r="181">
          <cell r="A181">
            <v>42535</v>
          </cell>
          <cell r="B181">
            <v>8117</v>
          </cell>
          <cell r="C181">
            <v>27</v>
          </cell>
          <cell r="D181" t="str">
            <v>ALVAREZ OSCAR</v>
          </cell>
          <cell r="E181" t="str">
            <v>SANTIAGO DEL ESTERO ANTES DE CIC</v>
          </cell>
          <cell r="F181">
            <v>8117</v>
          </cell>
          <cell r="G181">
            <v>116</v>
          </cell>
          <cell r="H181" t="str">
            <v xml:space="preserve">GASEOSA     NARANJA      X    3000 CC   X  U </v>
          </cell>
          <cell r="I181">
            <v>3</v>
          </cell>
          <cell r="J181" t="str">
            <v>16,65</v>
          </cell>
          <cell r="K181">
            <v>1</v>
          </cell>
          <cell r="L181">
            <v>0</v>
          </cell>
          <cell r="M181">
            <v>1</v>
          </cell>
        </row>
        <row r="182">
          <cell r="A182">
            <v>42535</v>
          </cell>
          <cell r="B182">
            <v>8117</v>
          </cell>
          <cell r="C182">
            <v>27</v>
          </cell>
          <cell r="D182" t="str">
            <v>ALVAREZ OSCAR</v>
          </cell>
          <cell r="E182" t="str">
            <v>SANTIAGO DEL ESTERO ANTES DE CIC</v>
          </cell>
          <cell r="F182">
            <v>8117</v>
          </cell>
          <cell r="G182">
            <v>115</v>
          </cell>
          <cell r="H182" t="str">
            <v xml:space="preserve">GASEOSA     COLA             X   3000 CC    X  U </v>
          </cell>
          <cell r="I182">
            <v>18</v>
          </cell>
          <cell r="J182" t="str">
            <v>16,65</v>
          </cell>
          <cell r="L182">
            <v>299.7</v>
          </cell>
          <cell r="M182">
            <v>1</v>
          </cell>
        </row>
        <row r="183">
          <cell r="A183">
            <v>42535</v>
          </cell>
          <cell r="B183">
            <v>8116</v>
          </cell>
          <cell r="C183">
            <v>46</v>
          </cell>
          <cell r="D183" t="str">
            <v>SEGOVIA MARIANELA</v>
          </cell>
          <cell r="E183" t="str">
            <v>(COMPLETAR)</v>
          </cell>
          <cell r="F183">
            <v>8116</v>
          </cell>
          <cell r="G183">
            <v>621</v>
          </cell>
          <cell r="H183" t="str">
            <v>GONGYS X 28 grs</v>
          </cell>
          <cell r="I183">
            <v>10</v>
          </cell>
          <cell r="J183" t="str">
            <v>3,45</v>
          </cell>
          <cell r="L183">
            <v>34.5</v>
          </cell>
          <cell r="M183">
            <v>1</v>
          </cell>
        </row>
        <row r="184">
          <cell r="A184">
            <v>42535</v>
          </cell>
          <cell r="B184">
            <v>8116</v>
          </cell>
          <cell r="C184">
            <v>46</v>
          </cell>
          <cell r="D184" t="str">
            <v>SEGOVIA MARIANELA</v>
          </cell>
          <cell r="E184" t="str">
            <v>(COMPLETAR)</v>
          </cell>
          <cell r="F184">
            <v>8116</v>
          </cell>
          <cell r="G184">
            <v>283</v>
          </cell>
          <cell r="H184" t="str">
            <v>TOMATE TRITURADO CUBIMEN  950 gr X 8u</v>
          </cell>
          <cell r="I184">
            <v>1</v>
          </cell>
          <cell r="J184" t="str">
            <v>129,75</v>
          </cell>
          <cell r="L184">
            <v>129.75</v>
          </cell>
          <cell r="M184">
            <v>1</v>
          </cell>
        </row>
        <row r="185">
          <cell r="A185">
            <v>42535</v>
          </cell>
          <cell r="B185">
            <v>8116</v>
          </cell>
          <cell r="C185">
            <v>46</v>
          </cell>
          <cell r="D185" t="str">
            <v>SEGOVIA MARIANELA</v>
          </cell>
          <cell r="E185" t="str">
            <v>(COMPLETAR)</v>
          </cell>
          <cell r="F185">
            <v>8116</v>
          </cell>
          <cell r="G185">
            <v>670</v>
          </cell>
          <cell r="H185" t="str">
            <v xml:space="preserve">ARGENTITAS  3u              X   309 gr </v>
          </cell>
          <cell r="I185">
            <v>5</v>
          </cell>
          <cell r="J185" t="str">
            <v>11,75</v>
          </cell>
          <cell r="L185">
            <v>58.75</v>
          </cell>
          <cell r="M185">
            <v>1</v>
          </cell>
        </row>
        <row r="186">
          <cell r="A186">
            <v>42535</v>
          </cell>
          <cell r="B186">
            <v>8116</v>
          </cell>
          <cell r="C186">
            <v>46</v>
          </cell>
          <cell r="D186" t="str">
            <v>SEGOVIA MARIANELA</v>
          </cell>
          <cell r="E186" t="str">
            <v>(COMPLETAR)</v>
          </cell>
          <cell r="F186">
            <v>8116</v>
          </cell>
          <cell r="G186">
            <v>503</v>
          </cell>
          <cell r="H186" t="str">
            <v>PAPEL HIGIENICO  CAMPANITA TEXTURADO x  4u</v>
          </cell>
          <cell r="I186">
            <v>5</v>
          </cell>
          <cell r="J186" t="str">
            <v>11,6</v>
          </cell>
          <cell r="L186">
            <v>58</v>
          </cell>
          <cell r="M186">
            <v>1</v>
          </cell>
        </row>
        <row r="187">
          <cell r="A187">
            <v>42535</v>
          </cell>
          <cell r="B187">
            <v>8116</v>
          </cell>
          <cell r="C187">
            <v>46</v>
          </cell>
          <cell r="D187" t="str">
            <v>SEGOVIA MARIANELA</v>
          </cell>
          <cell r="E187" t="str">
            <v>(COMPLETAR)</v>
          </cell>
          <cell r="F187">
            <v>8116</v>
          </cell>
          <cell r="G187">
            <v>504</v>
          </cell>
          <cell r="H187" t="str">
            <v>ROLLO COCINA SM      x 3u</v>
          </cell>
          <cell r="I187">
            <v>3</v>
          </cell>
          <cell r="J187" t="str">
            <v>12,99</v>
          </cell>
          <cell r="L187">
            <v>38.97</v>
          </cell>
          <cell r="M187">
            <v>1</v>
          </cell>
        </row>
        <row r="188">
          <cell r="A188">
            <v>42535</v>
          </cell>
          <cell r="B188">
            <v>8116</v>
          </cell>
          <cell r="C188">
            <v>46</v>
          </cell>
          <cell r="D188" t="str">
            <v>SEGOVIA MARIANELA</v>
          </cell>
          <cell r="E188" t="str">
            <v>(COMPLETAR)</v>
          </cell>
          <cell r="F188">
            <v>8116</v>
          </cell>
          <cell r="G188">
            <v>553</v>
          </cell>
          <cell r="H188" t="str">
            <v>JABON LIMOL RITUAL  X 3 U</v>
          </cell>
          <cell r="I188">
            <v>1</v>
          </cell>
          <cell r="J188" t="str">
            <v>13,5</v>
          </cell>
          <cell r="L188">
            <v>13.5</v>
          </cell>
          <cell r="M188">
            <v>1</v>
          </cell>
        </row>
        <row r="189">
          <cell r="A189">
            <v>42535</v>
          </cell>
          <cell r="B189">
            <v>8116</v>
          </cell>
          <cell r="C189">
            <v>46</v>
          </cell>
          <cell r="D189" t="str">
            <v>SEGOVIA MARIANELA</v>
          </cell>
          <cell r="E189" t="str">
            <v>(COMPLETAR)</v>
          </cell>
          <cell r="F189">
            <v>8116</v>
          </cell>
          <cell r="G189">
            <v>552</v>
          </cell>
          <cell r="H189" t="str">
            <v>JABON LIMOL ENC MARINO  X 3 U</v>
          </cell>
          <cell r="I189">
            <v>1</v>
          </cell>
          <cell r="J189" t="str">
            <v>13,5</v>
          </cell>
          <cell r="L189">
            <v>13.5</v>
          </cell>
          <cell r="M189">
            <v>1</v>
          </cell>
        </row>
        <row r="190">
          <cell r="A190">
            <v>42535</v>
          </cell>
          <cell r="B190">
            <v>8116</v>
          </cell>
          <cell r="C190">
            <v>46</v>
          </cell>
          <cell r="D190" t="str">
            <v>SEGOVIA MARIANELA</v>
          </cell>
          <cell r="E190" t="str">
            <v>(COMPLETAR)</v>
          </cell>
          <cell r="F190">
            <v>8116</v>
          </cell>
          <cell r="G190">
            <v>194</v>
          </cell>
          <cell r="H190" t="str">
            <v>BAGGIO        MULTIFRUTA                     X   125 CC</v>
          </cell>
          <cell r="I190">
            <v>9</v>
          </cell>
          <cell r="J190" t="str">
            <v>3,8</v>
          </cell>
          <cell r="L190">
            <v>34.199999999999996</v>
          </cell>
          <cell r="M190">
            <v>1</v>
          </cell>
        </row>
        <row r="191">
          <cell r="A191">
            <v>42535</v>
          </cell>
          <cell r="B191">
            <v>8116</v>
          </cell>
          <cell r="C191">
            <v>46</v>
          </cell>
          <cell r="D191" t="str">
            <v>SEGOVIA MARIANELA</v>
          </cell>
          <cell r="E191" t="str">
            <v>(COMPLETAR)</v>
          </cell>
          <cell r="F191">
            <v>8116</v>
          </cell>
          <cell r="G191">
            <v>193</v>
          </cell>
          <cell r="H191" t="str">
            <v>BAGGIO        DURAZNO                          X  125 CC</v>
          </cell>
          <cell r="I191">
            <v>9</v>
          </cell>
          <cell r="J191" t="str">
            <v>3,8</v>
          </cell>
          <cell r="L191">
            <v>34.199999999999996</v>
          </cell>
          <cell r="M191">
            <v>1</v>
          </cell>
        </row>
        <row r="192">
          <cell r="A192">
            <v>42535</v>
          </cell>
          <cell r="B192">
            <v>8116</v>
          </cell>
          <cell r="C192">
            <v>46</v>
          </cell>
          <cell r="D192" t="str">
            <v>SEGOVIA MARIANELA</v>
          </cell>
          <cell r="E192" t="str">
            <v>(COMPLETAR)</v>
          </cell>
          <cell r="F192">
            <v>8116</v>
          </cell>
          <cell r="G192">
            <v>186</v>
          </cell>
          <cell r="H192" t="str">
            <v>BAGGIO        MULTIFRUTA                    X       1L</v>
          </cell>
          <cell r="I192">
            <v>2</v>
          </cell>
          <cell r="J192" t="str">
            <v>14,5</v>
          </cell>
          <cell r="L192">
            <v>29</v>
          </cell>
          <cell r="M192">
            <v>1</v>
          </cell>
        </row>
        <row r="193">
          <cell r="A193">
            <v>42535</v>
          </cell>
          <cell r="B193">
            <v>8116</v>
          </cell>
          <cell r="C193">
            <v>46</v>
          </cell>
          <cell r="D193" t="str">
            <v>SEGOVIA MARIANELA</v>
          </cell>
          <cell r="E193" t="str">
            <v>(COMPLETAR)</v>
          </cell>
          <cell r="F193">
            <v>8116</v>
          </cell>
          <cell r="G193">
            <v>185</v>
          </cell>
          <cell r="H193" t="str">
            <v>BAGGIO        DURAZNO                         X      1L</v>
          </cell>
          <cell r="I193">
            <v>2</v>
          </cell>
          <cell r="J193" t="str">
            <v>14,5</v>
          </cell>
          <cell r="L193">
            <v>29</v>
          </cell>
          <cell r="M193">
            <v>1</v>
          </cell>
        </row>
        <row r="194">
          <cell r="A194">
            <v>42535</v>
          </cell>
          <cell r="B194">
            <v>8116</v>
          </cell>
          <cell r="C194">
            <v>46</v>
          </cell>
          <cell r="D194" t="str">
            <v>SEGOVIA MARIANELA</v>
          </cell>
          <cell r="E194" t="str">
            <v>(COMPLETAR)</v>
          </cell>
          <cell r="F194">
            <v>8116</v>
          </cell>
          <cell r="G194">
            <v>176</v>
          </cell>
          <cell r="H194" t="str">
            <v>FRESH BAGGIO  NARANJA    1500 CC</v>
          </cell>
          <cell r="I194">
            <v>6</v>
          </cell>
          <cell r="J194" t="str">
            <v>11,15</v>
          </cell>
          <cell r="L194">
            <v>66.900000000000006</v>
          </cell>
          <cell r="M194">
            <v>1</v>
          </cell>
        </row>
        <row r="195">
          <cell r="A195">
            <v>42535</v>
          </cell>
          <cell r="B195">
            <v>8116</v>
          </cell>
          <cell r="C195">
            <v>46</v>
          </cell>
          <cell r="D195" t="str">
            <v>SEGOVIA MARIANELA</v>
          </cell>
          <cell r="E195" t="str">
            <v>(COMPLETAR)</v>
          </cell>
          <cell r="F195">
            <v>8116</v>
          </cell>
          <cell r="G195">
            <v>111</v>
          </cell>
          <cell r="H195" t="str">
            <v>GASEOSA     NARANJA      X    2500 CC    X  U</v>
          </cell>
          <cell r="I195">
            <v>1</v>
          </cell>
          <cell r="J195" t="str">
            <v>13,95</v>
          </cell>
          <cell r="K195">
            <v>1</v>
          </cell>
          <cell r="L195">
            <v>0</v>
          </cell>
          <cell r="M195">
            <v>1</v>
          </cell>
        </row>
        <row r="196">
          <cell r="A196">
            <v>42535</v>
          </cell>
          <cell r="B196">
            <v>8116</v>
          </cell>
          <cell r="C196">
            <v>46</v>
          </cell>
          <cell r="D196" t="str">
            <v>SEGOVIA MARIANELA</v>
          </cell>
          <cell r="E196" t="str">
            <v>(COMPLETAR)</v>
          </cell>
          <cell r="F196">
            <v>8116</v>
          </cell>
          <cell r="G196">
            <v>110</v>
          </cell>
          <cell r="H196" t="str">
            <v>GASEOSA     COLA             X    2500 CC    X  U</v>
          </cell>
          <cell r="I196">
            <v>6</v>
          </cell>
          <cell r="J196" t="str">
            <v>13,95</v>
          </cell>
          <cell r="L196">
            <v>83.699999999999989</v>
          </cell>
          <cell r="M196">
            <v>1</v>
          </cell>
        </row>
        <row r="197">
          <cell r="A197">
            <v>42535</v>
          </cell>
          <cell r="B197">
            <v>8116</v>
          </cell>
          <cell r="C197">
            <v>46</v>
          </cell>
          <cell r="D197" t="str">
            <v>SEGOVIA MARIANELA</v>
          </cell>
          <cell r="E197" t="str">
            <v>(COMPLETAR)</v>
          </cell>
          <cell r="F197">
            <v>8116</v>
          </cell>
          <cell r="G197">
            <v>115</v>
          </cell>
          <cell r="H197" t="str">
            <v xml:space="preserve">GASEOSA     COLA             X   3000 CC    X  U </v>
          </cell>
          <cell r="I197">
            <v>2</v>
          </cell>
          <cell r="J197" t="str">
            <v>16,65</v>
          </cell>
          <cell r="K197">
            <v>1</v>
          </cell>
          <cell r="L197">
            <v>0</v>
          </cell>
          <cell r="M197">
            <v>1</v>
          </cell>
        </row>
        <row r="198">
          <cell r="A198">
            <v>42535</v>
          </cell>
          <cell r="B198">
            <v>8116</v>
          </cell>
          <cell r="C198">
            <v>46</v>
          </cell>
          <cell r="D198" t="str">
            <v>SEGOVIA MARIANELA</v>
          </cell>
          <cell r="E198" t="str">
            <v>(COMPLETAR)</v>
          </cell>
          <cell r="F198">
            <v>8116</v>
          </cell>
          <cell r="G198">
            <v>115</v>
          </cell>
          <cell r="H198" t="str">
            <v xml:space="preserve">GASEOSA     COLA             X   3000 CC    X  U </v>
          </cell>
          <cell r="I198">
            <v>12</v>
          </cell>
          <cell r="J198" t="str">
            <v>16,65</v>
          </cell>
          <cell r="L198">
            <v>199.79999999999998</v>
          </cell>
          <cell r="M198">
            <v>1</v>
          </cell>
        </row>
        <row r="199">
          <cell r="B199">
            <v>8115</v>
          </cell>
        </row>
        <row r="201">
          <cell r="E201">
            <v>2644568617</v>
          </cell>
        </row>
        <row r="2391">
          <cell r="B2391">
            <v>7671</v>
          </cell>
        </row>
        <row r="5752">
          <cell r="B5752">
            <v>7071</v>
          </cell>
        </row>
        <row r="13491">
          <cell r="B13491">
            <v>5757</v>
          </cell>
        </row>
        <row r="16463">
          <cell r="D16463"/>
        </row>
        <row r="16464">
          <cell r="D16464"/>
        </row>
        <row r="16467">
          <cell r="D16467"/>
        </row>
        <row r="16468">
          <cell r="D16468"/>
        </row>
        <row r="16469">
          <cell r="D16469"/>
        </row>
        <row r="16470">
          <cell r="D16470"/>
        </row>
        <row r="16471">
          <cell r="D16471"/>
        </row>
        <row r="16472">
          <cell r="D16472"/>
        </row>
        <row r="16478">
          <cell r="D16478"/>
        </row>
        <row r="16479">
          <cell r="D16479"/>
        </row>
        <row r="16480">
          <cell r="D16480"/>
        </row>
        <row r="16481">
          <cell r="D16481"/>
        </row>
        <row r="16482">
          <cell r="D16482"/>
        </row>
        <row r="16483">
          <cell r="D16483"/>
        </row>
        <row r="16484">
          <cell r="D16484"/>
        </row>
        <row r="16614">
          <cell r="D16614"/>
        </row>
        <row r="16615">
          <cell r="D16615"/>
        </row>
        <row r="16616">
          <cell r="D16616"/>
        </row>
        <row r="16617">
          <cell r="D16617"/>
        </row>
        <row r="16618">
          <cell r="D16618"/>
        </row>
        <row r="16619">
          <cell r="D16619"/>
        </row>
        <row r="16620">
          <cell r="D16620"/>
        </row>
        <row r="16621">
          <cell r="D16621"/>
        </row>
        <row r="16622">
          <cell r="D16622"/>
        </row>
        <row r="16623">
          <cell r="D16623"/>
        </row>
        <row r="16624">
          <cell r="D16624"/>
        </row>
        <row r="16625">
          <cell r="D16625"/>
        </row>
        <row r="16626">
          <cell r="D16626"/>
        </row>
        <row r="16627">
          <cell r="D16627"/>
        </row>
        <row r="16628">
          <cell r="D16628"/>
        </row>
        <row r="16677">
          <cell r="D16677"/>
        </row>
        <row r="16678">
          <cell r="D16678"/>
        </row>
        <row r="16679">
          <cell r="D16679"/>
        </row>
        <row r="16680">
          <cell r="D16680"/>
        </row>
        <row r="16681">
          <cell r="D16681"/>
        </row>
        <row r="16682">
          <cell r="D16682"/>
        </row>
        <row r="16683">
          <cell r="D16683"/>
        </row>
        <row r="16684">
          <cell r="D16684"/>
        </row>
        <row r="16685">
          <cell r="D16685"/>
        </row>
        <row r="16686">
          <cell r="D16686"/>
        </row>
        <row r="16687">
          <cell r="D16687"/>
        </row>
        <row r="16688">
          <cell r="D16688"/>
        </row>
        <row r="16784">
          <cell r="A16784"/>
        </row>
        <row r="18631">
          <cell r="L18631"/>
        </row>
        <row r="23911">
          <cell r="B23911">
            <v>2993</v>
          </cell>
        </row>
        <row r="27397">
          <cell r="B27397">
            <v>1678</v>
          </cell>
        </row>
        <row r="29495">
          <cell r="A29495"/>
          <cell r="B29495"/>
          <cell r="C29495"/>
          <cell r="D29495"/>
          <cell r="E29495"/>
          <cell r="F29495"/>
          <cell r="G29495"/>
          <cell r="H29495"/>
          <cell r="I29495"/>
          <cell r="J29495"/>
          <cell r="K29495"/>
          <cell r="L29495"/>
          <cell r="M29495"/>
        </row>
        <row r="29496">
          <cell r="J29496"/>
        </row>
        <row r="29852">
          <cell r="A29852"/>
        </row>
        <row r="29853">
          <cell r="J29853"/>
          <cell r="K29853"/>
          <cell r="L29853"/>
        </row>
      </sheetData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F14"/>
  <sheetViews>
    <sheetView workbookViewId="0">
      <selection sqref="A1:F11"/>
    </sheetView>
  </sheetViews>
  <sheetFormatPr baseColWidth="10" defaultRowHeight="15" x14ac:dyDescent="0.25"/>
  <cols>
    <col min="1" max="1" width="13.42578125" customWidth="1"/>
    <col min="2" max="2" width="37.85546875" customWidth="1"/>
    <col min="3" max="3" width="10.28515625" bestFit="1" customWidth="1"/>
    <col min="4" max="5" width="11.140625" customWidth="1"/>
    <col min="6" max="6" width="15.42578125" customWidth="1"/>
  </cols>
  <sheetData>
    <row r="1" spans="1:6" x14ac:dyDescent="0.25">
      <c r="A1" s="1"/>
      <c r="B1" s="2"/>
      <c r="C1" s="1"/>
      <c r="D1" s="3"/>
      <c r="E1" s="4"/>
      <c r="F1" s="1"/>
    </row>
    <row r="2" spans="1:6" x14ac:dyDescent="0.25">
      <c r="A2" s="1"/>
      <c r="B2" s="2"/>
      <c r="C2" s="1"/>
      <c r="D2" s="3"/>
      <c r="E2" s="4"/>
      <c r="F2" s="1"/>
    </row>
    <row r="3" spans="1:6" x14ac:dyDescent="0.25">
      <c r="A3" s="1" t="s">
        <v>0</v>
      </c>
      <c r="B3" s="24" t="e">
        <f>VLOOKUP($G$5,[1]basededatos!$B:$M,2,FALSE)</f>
        <v>#N/A</v>
      </c>
      <c r="C3" s="1"/>
      <c r="D3" s="3" t="s">
        <v>1</v>
      </c>
      <c r="E3" s="4"/>
      <c r="F3" s="23" t="e">
        <f>INDEX([1]basededatos!$A:$A,MATCH($G$5,[1]basededatos!$B:$B,0))</f>
        <v>#N/A</v>
      </c>
    </row>
    <row r="4" spans="1:6" ht="15.75" thickBot="1" x14ac:dyDescent="0.3">
      <c r="A4" s="1" t="s">
        <v>2</v>
      </c>
      <c r="B4" s="22" t="e">
        <f>VLOOKUP($G$5,[1]basededatos!$B:$M,3,FALSE)</f>
        <v>#N/A</v>
      </c>
      <c r="C4" s="1"/>
      <c r="D4" s="3"/>
      <c r="E4" s="4"/>
      <c r="F4" s="1"/>
    </row>
    <row r="5" spans="1:6" ht="15.75" thickBot="1" x14ac:dyDescent="0.3">
      <c r="A5" s="1" t="s">
        <v>3</v>
      </c>
      <c r="B5" s="22" t="e">
        <f>VLOOKUP($G$5,[1]basededatos!$B:$M,4,FALSE)</f>
        <v>#N/A</v>
      </c>
      <c r="C5" s="1"/>
      <c r="D5" s="3"/>
      <c r="E5" s="21" t="s">
        <v>203</v>
      </c>
      <c r="F5" s="6">
        <v>8147</v>
      </c>
    </row>
    <row r="6" spans="1:6" x14ac:dyDescent="0.25">
      <c r="A6" s="7"/>
      <c r="B6" s="2"/>
      <c r="C6" s="1"/>
      <c r="D6" s="3"/>
      <c r="E6" s="4"/>
      <c r="F6" s="7"/>
    </row>
    <row r="7" spans="1:6" x14ac:dyDescent="0.25">
      <c r="A7" s="8" t="s">
        <v>0</v>
      </c>
      <c r="B7" s="9" t="s">
        <v>4</v>
      </c>
      <c r="C7" s="10" t="s">
        <v>5</v>
      </c>
      <c r="D7" s="11" t="s">
        <v>6</v>
      </c>
      <c r="E7" s="12" t="s">
        <v>7</v>
      </c>
      <c r="F7" s="10" t="s">
        <v>8</v>
      </c>
    </row>
    <row r="8" spans="1:6" x14ac:dyDescent="0.25">
      <c r="A8" s="13"/>
      <c r="B8" s="14"/>
      <c r="C8" s="13"/>
      <c r="D8" s="15"/>
      <c r="E8" s="16"/>
      <c r="F8" s="17"/>
    </row>
    <row r="9" spans="1:6" x14ac:dyDescent="0.25">
      <c r="A9" s="5"/>
      <c r="B9" s="13"/>
      <c r="C9" s="13"/>
      <c r="D9" s="13"/>
      <c r="E9" s="13"/>
      <c r="F9" s="13"/>
    </row>
    <row r="10" spans="1:6" ht="18.75" x14ac:dyDescent="0.3">
      <c r="A10" s="18"/>
      <c r="B10" s="13"/>
      <c r="C10" s="13"/>
      <c r="D10" s="13"/>
      <c r="E10" s="13"/>
      <c r="F10" s="13"/>
    </row>
    <row r="11" spans="1:6" x14ac:dyDescent="0.25">
      <c r="A11" s="13"/>
      <c r="B11" s="13"/>
      <c r="C11" s="13"/>
      <c r="D11" s="13"/>
      <c r="E11" s="13" t="s">
        <v>204</v>
      </c>
      <c r="F11" s="13"/>
    </row>
    <row r="12" spans="1:6" x14ac:dyDescent="0.25">
      <c r="A12" s="13"/>
      <c r="B12" s="13"/>
      <c r="C12" s="13"/>
      <c r="D12" s="13"/>
      <c r="E12" s="13"/>
      <c r="F12" s="13"/>
    </row>
    <row r="13" spans="1:6" x14ac:dyDescent="0.25">
      <c r="A13" s="13"/>
      <c r="B13" s="13"/>
      <c r="C13" s="13"/>
      <c r="D13" s="13"/>
      <c r="E13" s="13"/>
      <c r="F13" s="13"/>
    </row>
    <row r="14" spans="1:6" x14ac:dyDescent="0.25">
      <c r="A14" s="13"/>
      <c r="B14" s="13"/>
      <c r="C14" s="13"/>
      <c r="D14" s="13"/>
      <c r="E14" s="13"/>
      <c r="F14" s="1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M198"/>
  <sheetViews>
    <sheetView topLeftCell="C1" workbookViewId="0">
      <selection activeCell="H12" sqref="H12"/>
    </sheetView>
  </sheetViews>
  <sheetFormatPr baseColWidth="10" defaultRowHeight="15" x14ac:dyDescent="0.25"/>
  <cols>
    <col min="3" max="3" width="13.42578125" bestFit="1" customWidth="1"/>
    <col min="4" max="4" width="21.85546875" bestFit="1" customWidth="1"/>
    <col min="5" max="5" width="40.140625" bestFit="1" customWidth="1"/>
    <col min="6" max="6" width="7.140625" bestFit="1" customWidth="1"/>
    <col min="7" max="7" width="8.140625" style="26" bestFit="1" customWidth="1"/>
    <col min="8" max="8" width="44.140625" style="26" bestFit="1" customWidth="1"/>
    <col min="9" max="9" width="10.28515625" style="26" bestFit="1" customWidth="1"/>
    <col min="10" max="10" width="7.5703125" style="26" bestFit="1" customWidth="1"/>
    <col min="11" max="11" width="8.28515625" style="26" bestFit="1" customWidth="1"/>
    <col min="12" max="12" width="10" style="26" bestFit="1" customWidth="1"/>
    <col min="13" max="13" width="4.5703125" bestFit="1" customWidth="1"/>
  </cols>
  <sheetData>
    <row r="1" spans="1:13" x14ac:dyDescent="0.25">
      <c r="A1" s="19" t="s">
        <v>9</v>
      </c>
      <c r="B1" s="20" t="s">
        <v>10</v>
      </c>
      <c r="C1" s="20" t="s">
        <v>11</v>
      </c>
      <c r="D1" t="s">
        <v>12</v>
      </c>
      <c r="E1" t="s">
        <v>13</v>
      </c>
      <c r="F1" s="20" t="s">
        <v>10</v>
      </c>
      <c r="G1" s="25" t="s">
        <v>0</v>
      </c>
      <c r="H1" s="26" t="s">
        <v>4</v>
      </c>
      <c r="I1" s="25" t="s">
        <v>5</v>
      </c>
      <c r="J1" s="27" t="s">
        <v>6</v>
      </c>
      <c r="K1" s="28" t="s">
        <v>7</v>
      </c>
      <c r="L1" s="27" t="s">
        <v>8</v>
      </c>
      <c r="M1" t="s">
        <v>14</v>
      </c>
    </row>
    <row r="2" spans="1:13" x14ac:dyDescent="0.25">
      <c r="A2" s="19"/>
      <c r="B2" s="20"/>
      <c r="C2" s="20"/>
      <c r="F2" s="20"/>
      <c r="G2" s="25"/>
      <c r="I2" s="25"/>
      <c r="J2" s="27"/>
      <c r="K2" s="28"/>
      <c r="L2" s="27"/>
    </row>
    <row r="3" spans="1:13" x14ac:dyDescent="0.25">
      <c r="A3" s="19">
        <v>42535</v>
      </c>
      <c r="B3" s="20">
        <v>8147</v>
      </c>
      <c r="C3" s="20">
        <v>258</v>
      </c>
      <c r="D3" t="s">
        <v>15</v>
      </c>
      <c r="E3" t="s">
        <v>16</v>
      </c>
      <c r="F3" s="20">
        <v>8147</v>
      </c>
      <c r="G3" s="25">
        <v>1200</v>
      </c>
      <c r="H3" s="26" t="s">
        <v>17</v>
      </c>
      <c r="I3" s="25">
        <v>1</v>
      </c>
      <c r="J3" s="27" t="s">
        <v>18</v>
      </c>
      <c r="K3" s="28">
        <v>1</v>
      </c>
      <c r="L3" s="27">
        <v>0</v>
      </c>
      <c r="M3">
        <v>1</v>
      </c>
    </row>
    <row r="4" spans="1:13" x14ac:dyDescent="0.25">
      <c r="A4" s="19">
        <v>42535</v>
      </c>
      <c r="B4" s="20">
        <v>8147</v>
      </c>
      <c r="C4" s="20">
        <v>258</v>
      </c>
      <c r="D4" t="s">
        <v>15</v>
      </c>
      <c r="E4" t="s">
        <v>16</v>
      </c>
      <c r="F4" s="20">
        <v>8147</v>
      </c>
      <c r="G4" s="25">
        <v>120</v>
      </c>
      <c r="H4" s="26" t="s">
        <v>19</v>
      </c>
      <c r="I4" s="25">
        <v>1</v>
      </c>
      <c r="J4" s="27" t="s">
        <v>20</v>
      </c>
      <c r="K4" s="28"/>
      <c r="L4" s="27">
        <v>61.46</v>
      </c>
      <c r="M4">
        <v>1</v>
      </c>
    </row>
    <row r="5" spans="1:13" x14ac:dyDescent="0.25">
      <c r="A5" s="19">
        <v>42535</v>
      </c>
      <c r="B5" s="20">
        <v>8147</v>
      </c>
      <c r="C5" s="20">
        <v>258</v>
      </c>
      <c r="D5" t="s">
        <v>15</v>
      </c>
      <c r="E5" t="s">
        <v>16</v>
      </c>
      <c r="F5" s="20">
        <v>8147</v>
      </c>
      <c r="G5" s="25">
        <v>116</v>
      </c>
      <c r="H5" s="26" t="s">
        <v>21</v>
      </c>
      <c r="I5" s="25">
        <v>6</v>
      </c>
      <c r="J5" s="27" t="s">
        <v>22</v>
      </c>
      <c r="K5" s="28">
        <v>1</v>
      </c>
      <c r="L5" s="27">
        <v>0</v>
      </c>
      <c r="M5">
        <v>1</v>
      </c>
    </row>
    <row r="6" spans="1:13" x14ac:dyDescent="0.25">
      <c r="A6" s="19">
        <v>42535</v>
      </c>
      <c r="B6" s="20">
        <v>8147</v>
      </c>
      <c r="C6" s="20">
        <v>258</v>
      </c>
      <c r="D6" t="s">
        <v>15</v>
      </c>
      <c r="E6" t="s">
        <v>16</v>
      </c>
      <c r="F6" s="20">
        <v>8147</v>
      </c>
      <c r="G6" s="25">
        <v>115</v>
      </c>
      <c r="H6" s="26" t="s">
        <v>23</v>
      </c>
      <c r="I6" s="25">
        <v>18</v>
      </c>
      <c r="J6" s="27" t="s">
        <v>22</v>
      </c>
      <c r="K6" s="28"/>
      <c r="L6" s="27">
        <v>299.7</v>
      </c>
      <c r="M6">
        <v>1</v>
      </c>
    </row>
    <row r="7" spans="1:13" x14ac:dyDescent="0.25">
      <c r="A7" s="19">
        <v>42535</v>
      </c>
      <c r="B7" s="20">
        <v>8146</v>
      </c>
      <c r="C7" s="20">
        <v>49</v>
      </c>
      <c r="D7" t="s">
        <v>24</v>
      </c>
      <c r="E7" t="s">
        <v>25</v>
      </c>
      <c r="F7" s="20">
        <v>8146</v>
      </c>
      <c r="G7" s="25">
        <v>300</v>
      </c>
      <c r="H7" s="26" t="s">
        <v>26</v>
      </c>
      <c r="I7" s="25">
        <v>6</v>
      </c>
      <c r="J7" s="27" t="s">
        <v>27</v>
      </c>
      <c r="K7" s="28"/>
      <c r="L7" s="27">
        <v>78.960000000000008</v>
      </c>
      <c r="M7">
        <v>1</v>
      </c>
    </row>
    <row r="8" spans="1:13" x14ac:dyDescent="0.25">
      <c r="A8" s="19">
        <v>42535</v>
      </c>
      <c r="B8" s="20">
        <v>8146</v>
      </c>
      <c r="C8" s="20">
        <v>49</v>
      </c>
      <c r="D8" t="s">
        <v>24</v>
      </c>
      <c r="E8" t="s">
        <v>25</v>
      </c>
      <c r="F8" s="20">
        <v>8146</v>
      </c>
      <c r="G8" s="25">
        <v>621</v>
      </c>
      <c r="H8" s="26" t="s">
        <v>28</v>
      </c>
      <c r="I8" s="25">
        <v>5</v>
      </c>
      <c r="J8" s="27" t="s">
        <v>29</v>
      </c>
      <c r="K8" s="28"/>
      <c r="L8" s="27">
        <v>17.25</v>
      </c>
      <c r="M8">
        <v>1</v>
      </c>
    </row>
    <row r="9" spans="1:13" x14ac:dyDescent="0.25">
      <c r="A9" s="19">
        <v>42535</v>
      </c>
      <c r="B9" s="20">
        <v>8146</v>
      </c>
      <c r="C9" s="20">
        <v>49</v>
      </c>
      <c r="D9" t="s">
        <v>24</v>
      </c>
      <c r="E9" t="s">
        <v>25</v>
      </c>
      <c r="F9" s="20">
        <v>8146</v>
      </c>
      <c r="G9" s="25">
        <v>285</v>
      </c>
      <c r="H9" s="26" t="s">
        <v>30</v>
      </c>
      <c r="I9" s="25">
        <v>3</v>
      </c>
      <c r="J9" s="27" t="s">
        <v>31</v>
      </c>
      <c r="K9" s="28"/>
      <c r="L9" s="27">
        <v>45.660000000000004</v>
      </c>
      <c r="M9">
        <v>1</v>
      </c>
    </row>
    <row r="10" spans="1:13" x14ac:dyDescent="0.25">
      <c r="A10" s="19">
        <v>42535</v>
      </c>
      <c r="B10" s="20">
        <v>8145</v>
      </c>
      <c r="C10" s="20">
        <v>17</v>
      </c>
      <c r="D10" t="s">
        <v>32</v>
      </c>
      <c r="E10" t="s">
        <v>33</v>
      </c>
      <c r="F10" s="20">
        <v>8145</v>
      </c>
      <c r="G10" s="25">
        <v>330</v>
      </c>
      <c r="H10" s="26" t="s">
        <v>34</v>
      </c>
      <c r="I10" s="25">
        <v>6</v>
      </c>
      <c r="J10" s="27" t="s">
        <v>35</v>
      </c>
      <c r="K10" s="28"/>
      <c r="L10" s="27">
        <v>651</v>
      </c>
      <c r="M10">
        <v>1</v>
      </c>
    </row>
    <row r="11" spans="1:13" x14ac:dyDescent="0.25">
      <c r="A11" s="19">
        <v>42535</v>
      </c>
      <c r="B11" s="20">
        <v>8145</v>
      </c>
      <c r="C11" s="20">
        <v>17</v>
      </c>
      <c r="D11" t="s">
        <v>32</v>
      </c>
      <c r="E11" t="s">
        <v>33</v>
      </c>
      <c r="F11" s="20">
        <v>8145</v>
      </c>
      <c r="G11" s="25">
        <v>116</v>
      </c>
      <c r="H11" s="26" t="s">
        <v>21</v>
      </c>
      <c r="I11" s="25">
        <v>2</v>
      </c>
      <c r="J11" s="27" t="s">
        <v>22</v>
      </c>
      <c r="K11" s="28">
        <v>1</v>
      </c>
      <c r="L11" s="27">
        <v>0</v>
      </c>
      <c r="M11">
        <v>1</v>
      </c>
    </row>
    <row r="12" spans="1:13" x14ac:dyDescent="0.25">
      <c r="A12" s="19">
        <v>42535</v>
      </c>
      <c r="B12" s="20">
        <v>8145</v>
      </c>
      <c r="C12" s="20">
        <v>17</v>
      </c>
      <c r="D12" t="s">
        <v>32</v>
      </c>
      <c r="E12" t="s">
        <v>33</v>
      </c>
      <c r="F12" s="20">
        <v>8145</v>
      </c>
      <c r="G12" s="25">
        <v>116</v>
      </c>
      <c r="H12" s="26" t="s">
        <v>21</v>
      </c>
      <c r="I12" s="25">
        <v>6</v>
      </c>
      <c r="J12" s="27" t="s">
        <v>22</v>
      </c>
      <c r="K12" s="28"/>
      <c r="L12" s="27">
        <v>99.899999999999991</v>
      </c>
      <c r="M12">
        <v>1</v>
      </c>
    </row>
    <row r="13" spans="1:13" x14ac:dyDescent="0.25">
      <c r="A13" s="19">
        <v>42535</v>
      </c>
      <c r="B13" s="20">
        <v>8145</v>
      </c>
      <c r="C13" s="20">
        <v>17</v>
      </c>
      <c r="D13" t="s">
        <v>32</v>
      </c>
      <c r="E13" t="s">
        <v>33</v>
      </c>
      <c r="F13" s="20">
        <v>8145</v>
      </c>
      <c r="G13" s="25">
        <v>115</v>
      </c>
      <c r="H13" s="26" t="s">
        <v>23</v>
      </c>
      <c r="I13" s="25">
        <v>6</v>
      </c>
      <c r="J13" s="27" t="s">
        <v>22</v>
      </c>
      <c r="K13" s="28"/>
      <c r="L13" s="27">
        <v>99.899999999999991</v>
      </c>
      <c r="M13">
        <v>1</v>
      </c>
    </row>
    <row r="14" spans="1:13" x14ac:dyDescent="0.25">
      <c r="A14" s="19">
        <v>42535</v>
      </c>
      <c r="B14" s="20">
        <v>8144</v>
      </c>
      <c r="C14" s="20">
        <v>9580</v>
      </c>
      <c r="D14" t="s">
        <v>36</v>
      </c>
      <c r="E14" t="s">
        <v>37</v>
      </c>
      <c r="F14" s="20">
        <v>8144</v>
      </c>
      <c r="G14" s="25">
        <v>1200</v>
      </c>
      <c r="H14" s="26" t="s">
        <v>17</v>
      </c>
      <c r="I14" s="25">
        <v>1</v>
      </c>
      <c r="J14" s="27" t="s">
        <v>18</v>
      </c>
      <c r="K14" s="28">
        <v>1</v>
      </c>
      <c r="L14" s="27">
        <v>0</v>
      </c>
      <c r="M14">
        <v>1</v>
      </c>
    </row>
    <row r="15" spans="1:13" x14ac:dyDescent="0.25">
      <c r="A15" s="19">
        <v>42535</v>
      </c>
      <c r="B15" s="20">
        <v>8144</v>
      </c>
      <c r="C15" s="20">
        <v>9580</v>
      </c>
      <c r="D15" t="s">
        <v>36</v>
      </c>
      <c r="E15" t="s">
        <v>37</v>
      </c>
      <c r="F15" s="20">
        <v>8144</v>
      </c>
      <c r="G15" s="25">
        <v>120</v>
      </c>
      <c r="H15" s="26" t="s">
        <v>19</v>
      </c>
      <c r="I15" s="25">
        <v>1</v>
      </c>
      <c r="J15" s="27" t="s">
        <v>20</v>
      </c>
      <c r="K15" s="28"/>
      <c r="L15" s="27">
        <v>61.46</v>
      </c>
      <c r="M15">
        <v>1</v>
      </c>
    </row>
    <row r="16" spans="1:13" x14ac:dyDescent="0.25">
      <c r="A16" s="19">
        <v>42535</v>
      </c>
      <c r="B16" s="20">
        <v>8144</v>
      </c>
      <c r="C16" s="20">
        <v>9580</v>
      </c>
      <c r="D16" t="s">
        <v>36</v>
      </c>
      <c r="E16" t="s">
        <v>37</v>
      </c>
      <c r="F16" s="20">
        <v>8144</v>
      </c>
      <c r="G16" s="25">
        <v>250</v>
      </c>
      <c r="H16" s="26" t="s">
        <v>38</v>
      </c>
      <c r="I16" s="25">
        <v>1</v>
      </c>
      <c r="J16" s="27" t="s">
        <v>39</v>
      </c>
      <c r="K16" s="28"/>
      <c r="L16" s="27">
        <v>107.5</v>
      </c>
      <c r="M16">
        <v>1</v>
      </c>
    </row>
    <row r="17" spans="1:13" x14ac:dyDescent="0.25">
      <c r="A17" s="19">
        <v>42535</v>
      </c>
      <c r="B17" s="20">
        <v>8144</v>
      </c>
      <c r="C17" s="20">
        <v>9580</v>
      </c>
      <c r="D17" t="s">
        <v>36</v>
      </c>
      <c r="E17" t="s">
        <v>37</v>
      </c>
      <c r="F17" s="20">
        <v>8144</v>
      </c>
      <c r="G17" s="25">
        <v>116</v>
      </c>
      <c r="H17" s="26" t="s">
        <v>21</v>
      </c>
      <c r="I17" s="25">
        <v>2</v>
      </c>
      <c r="J17" s="27" t="s">
        <v>22</v>
      </c>
      <c r="K17" s="28">
        <v>1</v>
      </c>
      <c r="L17" s="27">
        <v>0</v>
      </c>
      <c r="M17">
        <v>1</v>
      </c>
    </row>
    <row r="18" spans="1:13" x14ac:dyDescent="0.25">
      <c r="A18" s="19">
        <v>42535</v>
      </c>
      <c r="B18" s="20">
        <v>8144</v>
      </c>
      <c r="C18" s="20">
        <v>9580</v>
      </c>
      <c r="D18" t="s">
        <v>36</v>
      </c>
      <c r="E18" t="s">
        <v>37</v>
      </c>
      <c r="F18" s="20">
        <v>8144</v>
      </c>
      <c r="G18" s="25">
        <v>115</v>
      </c>
      <c r="H18" s="26" t="s">
        <v>23</v>
      </c>
      <c r="I18" s="25">
        <v>12</v>
      </c>
      <c r="J18" s="27" t="s">
        <v>22</v>
      </c>
      <c r="K18" s="28"/>
      <c r="L18" s="27">
        <v>199.79999999999998</v>
      </c>
      <c r="M18">
        <v>1</v>
      </c>
    </row>
    <row r="19" spans="1:13" x14ac:dyDescent="0.25">
      <c r="A19" s="19">
        <v>42535</v>
      </c>
      <c r="B19" s="20">
        <v>8143</v>
      </c>
      <c r="C19" s="20">
        <v>2964</v>
      </c>
      <c r="D19" t="s">
        <v>40</v>
      </c>
      <c r="E19" t="s">
        <v>41</v>
      </c>
      <c r="F19" s="20">
        <v>8143</v>
      </c>
      <c r="G19" s="25">
        <v>301</v>
      </c>
      <c r="H19" s="26" t="s">
        <v>42</v>
      </c>
      <c r="I19" s="25">
        <v>12</v>
      </c>
      <c r="J19" s="27" t="s">
        <v>43</v>
      </c>
      <c r="K19" s="28"/>
      <c r="L19" s="27">
        <v>179.52</v>
      </c>
      <c r="M19">
        <v>1</v>
      </c>
    </row>
    <row r="20" spans="1:13" x14ac:dyDescent="0.25">
      <c r="A20" s="19">
        <v>42535</v>
      </c>
      <c r="B20" s="20">
        <v>8143</v>
      </c>
      <c r="C20" s="20">
        <v>2964</v>
      </c>
      <c r="D20" t="s">
        <v>40</v>
      </c>
      <c r="E20" t="s">
        <v>41</v>
      </c>
      <c r="F20" s="20">
        <v>8143</v>
      </c>
      <c r="G20" s="25">
        <v>150</v>
      </c>
      <c r="H20" s="26" t="s">
        <v>44</v>
      </c>
      <c r="I20" s="25">
        <v>6</v>
      </c>
      <c r="J20" s="27" t="s">
        <v>45</v>
      </c>
      <c r="K20" s="28"/>
      <c r="L20" s="27">
        <v>83.52</v>
      </c>
      <c r="M20">
        <v>1</v>
      </c>
    </row>
    <row r="21" spans="1:13" x14ac:dyDescent="0.25">
      <c r="A21" s="19">
        <v>42535</v>
      </c>
      <c r="B21" s="20">
        <v>8143</v>
      </c>
      <c r="C21" s="20">
        <v>2964</v>
      </c>
      <c r="D21" t="s">
        <v>40</v>
      </c>
      <c r="E21" t="s">
        <v>41</v>
      </c>
      <c r="F21" s="20">
        <v>8143</v>
      </c>
      <c r="G21" s="25">
        <v>695</v>
      </c>
      <c r="H21" s="26" t="s">
        <v>46</v>
      </c>
      <c r="I21" s="25">
        <v>1</v>
      </c>
      <c r="J21" s="27" t="s">
        <v>47</v>
      </c>
      <c r="K21" s="28"/>
      <c r="L21" s="27">
        <v>83.9</v>
      </c>
      <c r="M21">
        <v>1</v>
      </c>
    </row>
    <row r="22" spans="1:13" x14ac:dyDescent="0.25">
      <c r="A22" s="19">
        <v>42535</v>
      </c>
      <c r="B22" s="20">
        <v>8143</v>
      </c>
      <c r="C22" s="20">
        <v>2964</v>
      </c>
      <c r="D22" t="s">
        <v>40</v>
      </c>
      <c r="E22" t="s">
        <v>41</v>
      </c>
      <c r="F22" s="20">
        <v>8143</v>
      </c>
      <c r="G22" s="25">
        <v>120</v>
      </c>
      <c r="H22" s="26" t="s">
        <v>19</v>
      </c>
      <c r="I22" s="25">
        <v>2</v>
      </c>
      <c r="J22" s="27" t="s">
        <v>20</v>
      </c>
      <c r="K22" s="28"/>
      <c r="L22" s="27">
        <v>122.92</v>
      </c>
      <c r="M22">
        <v>1</v>
      </c>
    </row>
    <row r="23" spans="1:13" x14ac:dyDescent="0.25">
      <c r="A23" s="19">
        <v>42535</v>
      </c>
      <c r="B23" s="20">
        <v>8143</v>
      </c>
      <c r="C23" s="20">
        <v>2964</v>
      </c>
      <c r="D23" t="s">
        <v>40</v>
      </c>
      <c r="E23" t="s">
        <v>41</v>
      </c>
      <c r="F23" s="20">
        <v>8143</v>
      </c>
      <c r="G23" s="25">
        <v>121</v>
      </c>
      <c r="H23" s="26" t="s">
        <v>48</v>
      </c>
      <c r="I23" s="25">
        <v>1</v>
      </c>
      <c r="J23" s="27" t="s">
        <v>49</v>
      </c>
      <c r="K23" s="28"/>
      <c r="L23" s="27">
        <v>45.25</v>
      </c>
      <c r="M23">
        <v>1</v>
      </c>
    </row>
    <row r="24" spans="1:13" x14ac:dyDescent="0.25">
      <c r="A24" s="19">
        <v>42535</v>
      </c>
      <c r="B24" s="20">
        <v>8142</v>
      </c>
      <c r="C24" s="20">
        <v>9815</v>
      </c>
      <c r="D24" t="s">
        <v>50</v>
      </c>
      <c r="E24" t="s">
        <v>51</v>
      </c>
      <c r="F24" s="20">
        <v>8142</v>
      </c>
      <c r="G24" s="25">
        <v>269</v>
      </c>
      <c r="H24" s="26" t="s">
        <v>52</v>
      </c>
      <c r="I24" s="25">
        <v>5</v>
      </c>
      <c r="J24" s="27" t="s">
        <v>53</v>
      </c>
      <c r="K24" s="28"/>
      <c r="L24" s="27">
        <v>109.5</v>
      </c>
      <c r="M24">
        <v>1</v>
      </c>
    </row>
    <row r="25" spans="1:13" x14ac:dyDescent="0.25">
      <c r="A25" s="19">
        <v>42535</v>
      </c>
      <c r="B25" s="20">
        <v>8142</v>
      </c>
      <c r="C25" s="20">
        <v>9815</v>
      </c>
      <c r="D25" t="s">
        <v>50</v>
      </c>
      <c r="E25" t="s">
        <v>51</v>
      </c>
      <c r="F25" s="20">
        <v>8142</v>
      </c>
      <c r="G25" s="25">
        <v>267</v>
      </c>
      <c r="H25" s="26" t="s">
        <v>54</v>
      </c>
      <c r="I25" s="25">
        <v>5</v>
      </c>
      <c r="J25" s="27" t="s">
        <v>53</v>
      </c>
      <c r="K25" s="28"/>
      <c r="L25" s="27">
        <v>109.5</v>
      </c>
      <c r="M25">
        <v>1</v>
      </c>
    </row>
    <row r="26" spans="1:13" x14ac:dyDescent="0.25">
      <c r="A26" s="19">
        <v>42535</v>
      </c>
      <c r="B26" s="20">
        <v>8142</v>
      </c>
      <c r="C26" s="20">
        <v>9815</v>
      </c>
      <c r="D26" t="s">
        <v>50</v>
      </c>
      <c r="E26" t="s">
        <v>51</v>
      </c>
      <c r="F26" s="20">
        <v>8142</v>
      </c>
      <c r="G26" s="25">
        <v>198</v>
      </c>
      <c r="H26" s="26" t="s">
        <v>55</v>
      </c>
      <c r="I26" s="25">
        <v>10</v>
      </c>
      <c r="J26" s="27" t="s">
        <v>56</v>
      </c>
      <c r="K26" s="28"/>
      <c r="L26" s="27">
        <v>51.5</v>
      </c>
      <c r="M26">
        <v>1</v>
      </c>
    </row>
    <row r="27" spans="1:13" x14ac:dyDescent="0.25">
      <c r="A27" s="19">
        <v>42535</v>
      </c>
      <c r="B27" s="20">
        <v>8142</v>
      </c>
      <c r="C27" s="20">
        <v>9815</v>
      </c>
      <c r="D27" t="s">
        <v>50</v>
      </c>
      <c r="E27" t="s">
        <v>51</v>
      </c>
      <c r="F27" s="20">
        <v>8142</v>
      </c>
      <c r="G27" s="25">
        <v>116</v>
      </c>
      <c r="H27" s="26" t="s">
        <v>21</v>
      </c>
      <c r="I27" s="25">
        <v>1</v>
      </c>
      <c r="J27" s="27" t="s">
        <v>22</v>
      </c>
      <c r="K27" s="28">
        <v>1</v>
      </c>
      <c r="L27" s="27">
        <v>0</v>
      </c>
      <c r="M27">
        <v>1</v>
      </c>
    </row>
    <row r="28" spans="1:13" x14ac:dyDescent="0.25">
      <c r="A28" s="19">
        <v>42535</v>
      </c>
      <c r="B28" s="20">
        <v>8142</v>
      </c>
      <c r="C28" s="20">
        <v>9815</v>
      </c>
      <c r="D28" t="s">
        <v>50</v>
      </c>
      <c r="E28" t="s">
        <v>51</v>
      </c>
      <c r="F28" s="20">
        <v>8142</v>
      </c>
      <c r="G28" s="25">
        <v>115</v>
      </c>
      <c r="H28" s="26" t="s">
        <v>23</v>
      </c>
      <c r="I28" s="25">
        <v>6</v>
      </c>
      <c r="J28" s="27" t="s">
        <v>22</v>
      </c>
      <c r="K28" s="28"/>
      <c r="L28" s="27">
        <v>99.899999999999991</v>
      </c>
      <c r="M28">
        <v>1</v>
      </c>
    </row>
    <row r="29" spans="1:13" x14ac:dyDescent="0.25">
      <c r="A29" s="19">
        <v>42535</v>
      </c>
      <c r="B29" s="20">
        <v>8142</v>
      </c>
      <c r="C29" s="20">
        <v>9815</v>
      </c>
      <c r="D29" t="s">
        <v>50</v>
      </c>
      <c r="E29" t="s">
        <v>51</v>
      </c>
      <c r="F29" s="20">
        <v>8142</v>
      </c>
      <c r="G29" s="25">
        <v>522</v>
      </c>
      <c r="H29" s="26" t="s">
        <v>57</v>
      </c>
      <c r="I29" s="25">
        <v>3</v>
      </c>
      <c r="J29" s="27" t="s">
        <v>58</v>
      </c>
      <c r="K29" s="28"/>
      <c r="L29" s="27">
        <v>204</v>
      </c>
      <c r="M29">
        <v>1</v>
      </c>
    </row>
    <row r="30" spans="1:13" x14ac:dyDescent="0.25">
      <c r="A30" s="19">
        <v>42535</v>
      </c>
      <c r="B30" s="20">
        <v>8142</v>
      </c>
      <c r="C30" s="20">
        <v>9815</v>
      </c>
      <c r="D30" t="s">
        <v>50</v>
      </c>
      <c r="E30" t="s">
        <v>51</v>
      </c>
      <c r="F30" s="20">
        <v>8142</v>
      </c>
      <c r="G30" s="25">
        <v>289</v>
      </c>
      <c r="H30" s="26" t="s">
        <v>59</v>
      </c>
      <c r="I30" s="25">
        <v>1</v>
      </c>
      <c r="J30" s="27" t="s">
        <v>60</v>
      </c>
      <c r="K30" s="28"/>
      <c r="L30" s="27">
        <v>75</v>
      </c>
      <c r="M30">
        <v>1</v>
      </c>
    </row>
    <row r="31" spans="1:13" x14ac:dyDescent="0.25">
      <c r="A31" s="19">
        <v>42535</v>
      </c>
      <c r="B31" s="20">
        <v>8142</v>
      </c>
      <c r="C31" s="20">
        <v>9815</v>
      </c>
      <c r="D31" t="s">
        <v>50</v>
      </c>
      <c r="E31" t="s">
        <v>51</v>
      </c>
      <c r="F31" s="20">
        <v>8142</v>
      </c>
      <c r="G31" s="25">
        <v>321</v>
      </c>
      <c r="H31" s="26" t="s">
        <v>61</v>
      </c>
      <c r="I31" s="25">
        <v>1</v>
      </c>
      <c r="J31" s="27" t="s">
        <v>62</v>
      </c>
      <c r="K31" s="28"/>
      <c r="L31" s="27">
        <v>182</v>
      </c>
      <c r="M31">
        <v>1</v>
      </c>
    </row>
    <row r="32" spans="1:13" x14ac:dyDescent="0.25">
      <c r="A32" s="19">
        <v>42535</v>
      </c>
      <c r="B32" s="20">
        <v>8141</v>
      </c>
      <c r="C32" s="20">
        <v>2548</v>
      </c>
      <c r="D32" t="s">
        <v>63</v>
      </c>
      <c r="E32" t="s">
        <v>64</v>
      </c>
      <c r="F32" s="20">
        <v>8141</v>
      </c>
      <c r="G32" s="25">
        <v>289</v>
      </c>
      <c r="H32" s="26" t="s">
        <v>59</v>
      </c>
      <c r="I32" s="25">
        <v>1</v>
      </c>
      <c r="J32" s="27" t="s">
        <v>60</v>
      </c>
      <c r="K32" s="28"/>
      <c r="L32" s="27">
        <v>75</v>
      </c>
      <c r="M32">
        <v>1</v>
      </c>
    </row>
    <row r="33" spans="1:13" x14ac:dyDescent="0.25">
      <c r="A33" s="19">
        <v>42535</v>
      </c>
      <c r="B33" s="20">
        <v>8141</v>
      </c>
      <c r="C33" s="20">
        <v>2548</v>
      </c>
      <c r="D33" t="s">
        <v>63</v>
      </c>
      <c r="E33" t="s">
        <v>64</v>
      </c>
      <c r="F33" s="20">
        <v>8141</v>
      </c>
      <c r="G33" s="25">
        <v>503</v>
      </c>
      <c r="H33" s="26" t="s">
        <v>65</v>
      </c>
      <c r="I33" s="25">
        <v>12</v>
      </c>
      <c r="J33" s="27" t="s">
        <v>66</v>
      </c>
      <c r="K33" s="28"/>
      <c r="L33" s="27">
        <v>139.19999999999999</v>
      </c>
      <c r="M33">
        <v>1</v>
      </c>
    </row>
    <row r="34" spans="1:13" x14ac:dyDescent="0.25">
      <c r="A34" s="19">
        <v>42535</v>
      </c>
      <c r="B34" s="20">
        <v>8141</v>
      </c>
      <c r="C34" s="20">
        <v>2548</v>
      </c>
      <c r="D34" t="s">
        <v>63</v>
      </c>
      <c r="E34" t="s">
        <v>64</v>
      </c>
      <c r="F34" s="20">
        <v>8141</v>
      </c>
      <c r="G34" s="25">
        <v>504</v>
      </c>
      <c r="H34" s="26" t="s">
        <v>67</v>
      </c>
      <c r="I34" s="25">
        <v>8</v>
      </c>
      <c r="J34" s="27" t="s">
        <v>68</v>
      </c>
      <c r="K34" s="28"/>
      <c r="L34" s="27">
        <v>103.92</v>
      </c>
      <c r="M34">
        <v>1</v>
      </c>
    </row>
    <row r="35" spans="1:13" x14ac:dyDescent="0.25">
      <c r="A35" s="19">
        <v>42535</v>
      </c>
      <c r="B35" s="20">
        <v>8141</v>
      </c>
      <c r="C35" s="20">
        <v>2548</v>
      </c>
      <c r="D35" t="s">
        <v>63</v>
      </c>
      <c r="E35" t="s">
        <v>64</v>
      </c>
      <c r="F35" s="20">
        <v>8141</v>
      </c>
      <c r="G35" s="25">
        <v>522</v>
      </c>
      <c r="H35" s="26" t="s">
        <v>57</v>
      </c>
      <c r="I35" s="25">
        <v>4</v>
      </c>
      <c r="J35" s="27" t="s">
        <v>58</v>
      </c>
      <c r="K35" s="28"/>
      <c r="L35" s="27">
        <v>272</v>
      </c>
      <c r="M35">
        <v>1</v>
      </c>
    </row>
    <row r="36" spans="1:13" x14ac:dyDescent="0.25">
      <c r="A36" s="19">
        <v>42535</v>
      </c>
      <c r="B36" s="20">
        <v>8140</v>
      </c>
      <c r="C36" s="20">
        <v>823</v>
      </c>
      <c r="D36" t="s">
        <v>69</v>
      </c>
      <c r="E36" t="s">
        <v>70</v>
      </c>
      <c r="F36" s="20">
        <v>8140</v>
      </c>
      <c r="G36" s="25">
        <v>361</v>
      </c>
      <c r="H36" s="26" t="s">
        <v>71</v>
      </c>
      <c r="I36" s="25">
        <v>12</v>
      </c>
      <c r="J36" s="27" t="s">
        <v>72</v>
      </c>
      <c r="K36" s="28"/>
      <c r="L36" s="27">
        <v>353.28000000000003</v>
      </c>
      <c r="M36">
        <v>1</v>
      </c>
    </row>
    <row r="37" spans="1:13" x14ac:dyDescent="0.25">
      <c r="A37" s="19">
        <v>42535</v>
      </c>
      <c r="B37" s="20">
        <v>8140</v>
      </c>
      <c r="C37" s="20">
        <v>823</v>
      </c>
      <c r="D37" t="s">
        <v>69</v>
      </c>
      <c r="E37" t="s">
        <v>70</v>
      </c>
      <c r="F37" s="20">
        <v>8140</v>
      </c>
      <c r="G37" s="25">
        <v>362</v>
      </c>
      <c r="H37" s="26" t="s">
        <v>73</v>
      </c>
      <c r="I37" s="25">
        <v>12</v>
      </c>
      <c r="J37" s="27" t="s">
        <v>74</v>
      </c>
      <c r="K37" s="28"/>
      <c r="L37" s="27">
        <v>324.60000000000002</v>
      </c>
      <c r="M37">
        <v>1</v>
      </c>
    </row>
    <row r="38" spans="1:13" x14ac:dyDescent="0.25">
      <c r="A38" s="19">
        <v>42535</v>
      </c>
      <c r="B38" s="20">
        <v>8140</v>
      </c>
      <c r="C38" s="20">
        <v>823</v>
      </c>
      <c r="D38" t="s">
        <v>69</v>
      </c>
      <c r="E38" t="s">
        <v>70</v>
      </c>
      <c r="F38" s="20">
        <v>8140</v>
      </c>
      <c r="G38" s="25">
        <v>301</v>
      </c>
      <c r="H38" s="26" t="s">
        <v>42</v>
      </c>
      <c r="I38" s="25">
        <v>12</v>
      </c>
      <c r="J38" s="27" t="s">
        <v>43</v>
      </c>
      <c r="K38" s="28"/>
      <c r="L38" s="27">
        <v>179.52</v>
      </c>
      <c r="M38">
        <v>1</v>
      </c>
    </row>
    <row r="39" spans="1:13" x14ac:dyDescent="0.25">
      <c r="A39" s="19">
        <v>42535</v>
      </c>
      <c r="B39" s="20">
        <v>8140</v>
      </c>
      <c r="C39" s="20">
        <v>823</v>
      </c>
      <c r="D39" t="s">
        <v>69</v>
      </c>
      <c r="E39" t="s">
        <v>70</v>
      </c>
      <c r="F39" s="20">
        <v>8140</v>
      </c>
      <c r="G39" s="25">
        <v>503</v>
      </c>
      <c r="H39" s="26" t="s">
        <v>65</v>
      </c>
      <c r="I39" s="25">
        <v>12</v>
      </c>
      <c r="J39" s="27" t="s">
        <v>66</v>
      </c>
      <c r="K39" s="28"/>
      <c r="L39" s="27">
        <v>139.19999999999999</v>
      </c>
      <c r="M39">
        <v>1</v>
      </c>
    </row>
    <row r="40" spans="1:13" x14ac:dyDescent="0.25">
      <c r="A40" s="19">
        <v>42535</v>
      </c>
      <c r="B40" s="20">
        <v>8140</v>
      </c>
      <c r="C40" s="20">
        <v>823</v>
      </c>
      <c r="D40" t="s">
        <v>69</v>
      </c>
      <c r="E40" t="s">
        <v>70</v>
      </c>
      <c r="F40" s="20">
        <v>8140</v>
      </c>
      <c r="G40" s="25">
        <v>695</v>
      </c>
      <c r="H40" s="26" t="s">
        <v>46</v>
      </c>
      <c r="I40" s="25">
        <v>1</v>
      </c>
      <c r="J40" s="27" t="s">
        <v>47</v>
      </c>
      <c r="K40" s="28"/>
      <c r="L40" s="27">
        <v>83.9</v>
      </c>
      <c r="M40">
        <v>1</v>
      </c>
    </row>
    <row r="41" spans="1:13" x14ac:dyDescent="0.25">
      <c r="A41" s="19">
        <v>42535</v>
      </c>
      <c r="B41" s="20">
        <v>8140</v>
      </c>
      <c r="C41" s="20">
        <v>823</v>
      </c>
      <c r="D41" t="s">
        <v>69</v>
      </c>
      <c r="E41" t="s">
        <v>70</v>
      </c>
      <c r="F41" s="20">
        <v>8140</v>
      </c>
      <c r="G41" s="25">
        <v>1200</v>
      </c>
      <c r="H41" s="26" t="s">
        <v>17</v>
      </c>
      <c r="I41" s="25">
        <v>1</v>
      </c>
      <c r="J41" s="27" t="s">
        <v>18</v>
      </c>
      <c r="K41" s="28">
        <v>1</v>
      </c>
      <c r="L41" s="27">
        <v>0</v>
      </c>
      <c r="M41">
        <v>1</v>
      </c>
    </row>
    <row r="42" spans="1:13" x14ac:dyDescent="0.25">
      <c r="A42" s="19">
        <v>42535</v>
      </c>
      <c r="B42" s="20">
        <v>8140</v>
      </c>
      <c r="C42" s="20">
        <v>823</v>
      </c>
      <c r="D42" t="s">
        <v>69</v>
      </c>
      <c r="E42" t="s">
        <v>70</v>
      </c>
      <c r="F42" s="20">
        <v>8140</v>
      </c>
      <c r="G42" s="25">
        <v>120</v>
      </c>
      <c r="H42" s="26" t="s">
        <v>19</v>
      </c>
      <c r="I42" s="25">
        <v>1</v>
      </c>
      <c r="J42" s="27" t="s">
        <v>20</v>
      </c>
      <c r="K42" s="28"/>
      <c r="L42" s="27">
        <v>61.46</v>
      </c>
      <c r="M42">
        <v>1</v>
      </c>
    </row>
    <row r="43" spans="1:13" x14ac:dyDescent="0.25">
      <c r="A43" s="19">
        <v>42535</v>
      </c>
      <c r="B43" s="20">
        <v>8140</v>
      </c>
      <c r="C43" s="20">
        <v>823</v>
      </c>
      <c r="D43" t="s">
        <v>69</v>
      </c>
      <c r="E43" t="s">
        <v>70</v>
      </c>
      <c r="F43" s="20">
        <v>8140</v>
      </c>
      <c r="G43" s="25">
        <v>121</v>
      </c>
      <c r="H43" s="26" t="s">
        <v>48</v>
      </c>
      <c r="I43" s="25">
        <v>1</v>
      </c>
      <c r="J43" s="27" t="s">
        <v>49</v>
      </c>
      <c r="K43" s="28"/>
      <c r="L43" s="27">
        <v>45.25</v>
      </c>
      <c r="M43">
        <v>1</v>
      </c>
    </row>
    <row r="44" spans="1:13" x14ac:dyDescent="0.25">
      <c r="A44" s="19">
        <v>42535</v>
      </c>
      <c r="B44" s="20">
        <v>8139</v>
      </c>
      <c r="C44" s="20">
        <v>35</v>
      </c>
      <c r="D44" t="s">
        <v>75</v>
      </c>
      <c r="E44" t="s">
        <v>76</v>
      </c>
      <c r="F44" s="20">
        <v>8139</v>
      </c>
      <c r="G44" s="25">
        <v>504</v>
      </c>
      <c r="H44" s="26" t="s">
        <v>67</v>
      </c>
      <c r="I44" s="25">
        <v>1</v>
      </c>
      <c r="J44" s="27" t="s">
        <v>68</v>
      </c>
      <c r="K44" s="28"/>
      <c r="L44" s="27">
        <v>12.99</v>
      </c>
      <c r="M44">
        <v>1</v>
      </c>
    </row>
    <row r="45" spans="1:13" x14ac:dyDescent="0.25">
      <c r="A45" s="19">
        <v>42535</v>
      </c>
      <c r="B45" s="20">
        <v>8139</v>
      </c>
      <c r="C45" s="20">
        <v>35</v>
      </c>
      <c r="D45" t="s">
        <v>75</v>
      </c>
      <c r="E45" t="s">
        <v>76</v>
      </c>
      <c r="F45" s="20">
        <v>8139</v>
      </c>
      <c r="G45" s="25">
        <v>289</v>
      </c>
      <c r="H45" s="26" t="s">
        <v>59</v>
      </c>
      <c r="I45" s="25">
        <v>1</v>
      </c>
      <c r="J45" s="27" t="s">
        <v>60</v>
      </c>
      <c r="K45" s="28"/>
      <c r="L45" s="27">
        <v>75</v>
      </c>
      <c r="M45">
        <v>1</v>
      </c>
    </row>
    <row r="46" spans="1:13" x14ac:dyDescent="0.25">
      <c r="A46" s="19">
        <v>42535</v>
      </c>
      <c r="B46" s="20">
        <v>8139</v>
      </c>
      <c r="C46" s="20">
        <v>35</v>
      </c>
      <c r="D46" t="s">
        <v>75</v>
      </c>
      <c r="E46" t="s">
        <v>76</v>
      </c>
      <c r="F46" s="20">
        <v>8139</v>
      </c>
      <c r="G46" s="25">
        <v>543</v>
      </c>
      <c r="H46" s="26" t="s">
        <v>77</v>
      </c>
      <c r="I46" s="25">
        <v>1</v>
      </c>
      <c r="J46" s="27" t="s">
        <v>78</v>
      </c>
      <c r="K46" s="28"/>
      <c r="L46" s="27">
        <v>27.55</v>
      </c>
      <c r="M46">
        <v>1</v>
      </c>
    </row>
    <row r="47" spans="1:13" x14ac:dyDescent="0.25">
      <c r="A47" s="19">
        <v>42535</v>
      </c>
      <c r="B47" s="20">
        <v>8139</v>
      </c>
      <c r="C47" s="20">
        <v>35</v>
      </c>
      <c r="D47" t="s">
        <v>75</v>
      </c>
      <c r="E47" t="s">
        <v>76</v>
      </c>
      <c r="F47" s="20">
        <v>8139</v>
      </c>
      <c r="G47" s="25">
        <v>287</v>
      </c>
      <c r="H47" s="26" t="s">
        <v>79</v>
      </c>
      <c r="I47" s="25">
        <v>1</v>
      </c>
      <c r="J47" s="27" t="s">
        <v>80</v>
      </c>
      <c r="K47" s="28"/>
      <c r="L47" s="27">
        <v>24.65</v>
      </c>
      <c r="M47">
        <v>1</v>
      </c>
    </row>
    <row r="48" spans="1:13" x14ac:dyDescent="0.25">
      <c r="A48" s="19">
        <v>42535</v>
      </c>
      <c r="B48" s="20">
        <v>8139</v>
      </c>
      <c r="C48" s="20">
        <v>35</v>
      </c>
      <c r="D48" t="s">
        <v>75</v>
      </c>
      <c r="E48" t="s">
        <v>76</v>
      </c>
      <c r="F48" s="20">
        <v>8139</v>
      </c>
      <c r="G48" s="25">
        <v>521</v>
      </c>
      <c r="H48" s="26" t="s">
        <v>81</v>
      </c>
      <c r="I48" s="25">
        <v>1</v>
      </c>
      <c r="J48" s="27" t="s">
        <v>82</v>
      </c>
      <c r="K48" s="28"/>
      <c r="L48" s="27">
        <v>14.5</v>
      </c>
      <c r="M48">
        <v>1</v>
      </c>
    </row>
    <row r="49" spans="1:13" x14ac:dyDescent="0.25">
      <c r="A49" s="19">
        <v>42535</v>
      </c>
      <c r="B49" s="20">
        <v>8139</v>
      </c>
      <c r="C49" s="20">
        <v>35</v>
      </c>
      <c r="D49" t="s">
        <v>75</v>
      </c>
      <c r="E49" t="s">
        <v>76</v>
      </c>
      <c r="F49" s="20">
        <v>8139</v>
      </c>
      <c r="G49" s="25">
        <v>268</v>
      </c>
      <c r="H49" s="26" t="s">
        <v>83</v>
      </c>
      <c r="I49" s="25">
        <v>1</v>
      </c>
      <c r="J49" s="27" t="s">
        <v>53</v>
      </c>
      <c r="K49" s="28"/>
      <c r="L49" s="27">
        <v>21.9</v>
      </c>
      <c r="M49">
        <v>1</v>
      </c>
    </row>
    <row r="50" spans="1:13" x14ac:dyDescent="0.25">
      <c r="A50" s="19">
        <v>42535</v>
      </c>
      <c r="B50" s="20">
        <v>8139</v>
      </c>
      <c r="C50" s="20">
        <v>35</v>
      </c>
      <c r="D50" t="s">
        <v>75</v>
      </c>
      <c r="E50" t="s">
        <v>76</v>
      </c>
      <c r="F50" s="20">
        <v>8139</v>
      </c>
      <c r="G50" s="25">
        <v>520</v>
      </c>
      <c r="H50" s="26" t="s">
        <v>84</v>
      </c>
      <c r="I50" s="25">
        <v>1</v>
      </c>
      <c r="J50" s="27" t="s">
        <v>82</v>
      </c>
      <c r="K50" s="28"/>
      <c r="L50" s="27">
        <v>14.5</v>
      </c>
      <c r="M50">
        <v>1</v>
      </c>
    </row>
    <row r="51" spans="1:13" x14ac:dyDescent="0.25">
      <c r="A51" s="19">
        <v>42535</v>
      </c>
      <c r="B51" s="20">
        <v>8139</v>
      </c>
      <c r="C51" s="20">
        <v>35</v>
      </c>
      <c r="D51" t="s">
        <v>75</v>
      </c>
      <c r="E51" t="s">
        <v>76</v>
      </c>
      <c r="F51" s="20">
        <v>8139</v>
      </c>
      <c r="G51" s="25">
        <v>269</v>
      </c>
      <c r="H51" s="26" t="s">
        <v>52</v>
      </c>
      <c r="I51" s="25">
        <v>1</v>
      </c>
      <c r="J51" s="27" t="s">
        <v>53</v>
      </c>
      <c r="K51" s="28"/>
      <c r="L51" s="27">
        <v>21.9</v>
      </c>
      <c r="M51">
        <v>1</v>
      </c>
    </row>
    <row r="52" spans="1:13" x14ac:dyDescent="0.25">
      <c r="A52" s="19">
        <v>42535</v>
      </c>
      <c r="B52" s="20">
        <v>8139</v>
      </c>
      <c r="C52" s="20">
        <v>35</v>
      </c>
      <c r="D52" t="s">
        <v>75</v>
      </c>
      <c r="E52" t="s">
        <v>76</v>
      </c>
      <c r="F52" s="20">
        <v>8139</v>
      </c>
      <c r="G52" s="25">
        <v>121</v>
      </c>
      <c r="H52" s="26" t="s">
        <v>48</v>
      </c>
      <c r="I52" s="25">
        <v>1</v>
      </c>
      <c r="J52" s="27" t="s">
        <v>49</v>
      </c>
      <c r="K52" s="28"/>
      <c r="L52" s="27">
        <v>45.25</v>
      </c>
      <c r="M52">
        <v>1</v>
      </c>
    </row>
    <row r="53" spans="1:13" x14ac:dyDescent="0.25">
      <c r="A53" s="19">
        <v>42535</v>
      </c>
      <c r="B53" s="20">
        <v>8139</v>
      </c>
      <c r="C53" s="20">
        <v>35</v>
      </c>
      <c r="D53" t="s">
        <v>75</v>
      </c>
      <c r="E53" t="s">
        <v>76</v>
      </c>
      <c r="F53" s="20">
        <v>8139</v>
      </c>
      <c r="G53" s="25">
        <v>697</v>
      </c>
      <c r="H53" s="26" t="s">
        <v>85</v>
      </c>
      <c r="I53" s="25">
        <v>2</v>
      </c>
      <c r="J53" s="27" t="s">
        <v>82</v>
      </c>
      <c r="K53" s="28"/>
      <c r="L53" s="27">
        <v>29</v>
      </c>
      <c r="M53">
        <v>1</v>
      </c>
    </row>
    <row r="54" spans="1:13" x14ac:dyDescent="0.25">
      <c r="A54" s="19">
        <v>42535</v>
      </c>
      <c r="B54" s="20">
        <v>8139</v>
      </c>
      <c r="C54" s="20">
        <v>35</v>
      </c>
      <c r="D54" t="s">
        <v>75</v>
      </c>
      <c r="E54" t="s">
        <v>76</v>
      </c>
      <c r="F54" s="20">
        <v>8139</v>
      </c>
      <c r="G54" s="25">
        <v>704</v>
      </c>
      <c r="H54" s="26" t="s">
        <v>86</v>
      </c>
      <c r="I54" s="25">
        <v>1</v>
      </c>
      <c r="J54" s="27" t="s">
        <v>87</v>
      </c>
      <c r="K54" s="28"/>
      <c r="L54" s="27">
        <v>8.1</v>
      </c>
      <c r="M54">
        <v>1</v>
      </c>
    </row>
    <row r="55" spans="1:13" x14ac:dyDescent="0.25">
      <c r="A55" s="19">
        <v>42535</v>
      </c>
      <c r="B55" s="20">
        <v>8139</v>
      </c>
      <c r="C55" s="20">
        <v>35</v>
      </c>
      <c r="D55" t="s">
        <v>75</v>
      </c>
      <c r="E55" t="s">
        <v>76</v>
      </c>
      <c r="F55" s="20">
        <v>8139</v>
      </c>
      <c r="G55" s="25">
        <v>705</v>
      </c>
      <c r="H55" s="26" t="s">
        <v>88</v>
      </c>
      <c r="I55" s="25">
        <v>2</v>
      </c>
      <c r="J55" s="27" t="s">
        <v>89</v>
      </c>
      <c r="K55" s="28"/>
      <c r="L55" s="27">
        <v>20.8</v>
      </c>
      <c r="M55">
        <v>1</v>
      </c>
    </row>
    <row r="56" spans="1:13" x14ac:dyDescent="0.25">
      <c r="A56" s="19">
        <v>42535</v>
      </c>
      <c r="B56" s="20">
        <v>8139</v>
      </c>
      <c r="C56" s="20">
        <v>35</v>
      </c>
      <c r="D56" t="s">
        <v>75</v>
      </c>
      <c r="E56" t="s">
        <v>76</v>
      </c>
      <c r="F56" s="20">
        <v>8139</v>
      </c>
      <c r="G56" s="25">
        <v>545</v>
      </c>
      <c r="H56" s="26" t="s">
        <v>90</v>
      </c>
      <c r="I56" s="25">
        <v>1</v>
      </c>
      <c r="J56" s="27" t="s">
        <v>78</v>
      </c>
      <c r="K56" s="28"/>
      <c r="L56" s="27">
        <v>27.55</v>
      </c>
      <c r="M56">
        <v>1</v>
      </c>
    </row>
    <row r="57" spans="1:13" x14ac:dyDescent="0.25">
      <c r="A57" s="19">
        <v>42535</v>
      </c>
      <c r="B57" s="20">
        <v>8139</v>
      </c>
      <c r="C57" s="20">
        <v>35</v>
      </c>
      <c r="D57" t="s">
        <v>75</v>
      </c>
      <c r="E57" t="s">
        <v>76</v>
      </c>
      <c r="F57" s="20">
        <v>8139</v>
      </c>
      <c r="G57" s="25">
        <v>540</v>
      </c>
      <c r="H57" s="26" t="s">
        <v>91</v>
      </c>
      <c r="I57" s="25">
        <v>1</v>
      </c>
      <c r="J57" s="27" t="s">
        <v>78</v>
      </c>
      <c r="K57" s="28"/>
      <c r="L57" s="27">
        <v>27.55</v>
      </c>
      <c r="M57">
        <v>1</v>
      </c>
    </row>
    <row r="58" spans="1:13" x14ac:dyDescent="0.25">
      <c r="A58" s="19">
        <v>42535</v>
      </c>
      <c r="B58" s="20">
        <v>8139</v>
      </c>
      <c r="C58" s="20">
        <v>35</v>
      </c>
      <c r="D58" t="s">
        <v>75</v>
      </c>
      <c r="E58" t="s">
        <v>76</v>
      </c>
      <c r="F58" s="20">
        <v>8139</v>
      </c>
      <c r="G58" s="25">
        <v>504</v>
      </c>
      <c r="H58" s="26" t="s">
        <v>67</v>
      </c>
      <c r="I58" s="25">
        <v>3</v>
      </c>
      <c r="J58" s="27" t="s">
        <v>68</v>
      </c>
      <c r="K58" s="28"/>
      <c r="L58" s="27">
        <v>38.97</v>
      </c>
      <c r="M58">
        <v>1</v>
      </c>
    </row>
    <row r="59" spans="1:13" x14ac:dyDescent="0.25">
      <c r="A59" s="19">
        <v>42535</v>
      </c>
      <c r="B59" s="20">
        <v>8139</v>
      </c>
      <c r="C59" s="20">
        <v>35</v>
      </c>
      <c r="D59" t="s">
        <v>75</v>
      </c>
      <c r="E59" t="s">
        <v>76</v>
      </c>
      <c r="F59" s="20">
        <v>8139</v>
      </c>
      <c r="G59" s="25">
        <v>269</v>
      </c>
      <c r="H59" s="26" t="s">
        <v>52</v>
      </c>
      <c r="I59" s="25">
        <v>1</v>
      </c>
      <c r="J59" s="27" t="s">
        <v>53</v>
      </c>
      <c r="K59" s="28"/>
      <c r="L59" s="27">
        <v>21.9</v>
      </c>
      <c r="M59">
        <v>1</v>
      </c>
    </row>
    <row r="60" spans="1:13" x14ac:dyDescent="0.25">
      <c r="A60" s="19">
        <v>42535</v>
      </c>
      <c r="B60" s="20">
        <v>8139</v>
      </c>
      <c r="C60" s="20">
        <v>35</v>
      </c>
      <c r="D60" t="s">
        <v>75</v>
      </c>
      <c r="E60" t="s">
        <v>76</v>
      </c>
      <c r="F60" s="20">
        <v>8139</v>
      </c>
      <c r="G60" s="25">
        <v>287</v>
      </c>
      <c r="H60" s="26" t="s">
        <v>79</v>
      </c>
      <c r="I60" s="25">
        <v>3</v>
      </c>
      <c r="J60" s="27" t="s">
        <v>80</v>
      </c>
      <c r="K60" s="28"/>
      <c r="L60" s="27">
        <v>73.949999999999989</v>
      </c>
      <c r="M60">
        <v>1</v>
      </c>
    </row>
    <row r="61" spans="1:13" x14ac:dyDescent="0.25">
      <c r="A61" s="19">
        <v>42535</v>
      </c>
      <c r="B61" s="20">
        <v>8139</v>
      </c>
      <c r="C61" s="20">
        <v>35</v>
      </c>
      <c r="D61" t="s">
        <v>75</v>
      </c>
      <c r="E61" t="s">
        <v>76</v>
      </c>
      <c r="F61" s="20">
        <v>8139</v>
      </c>
      <c r="G61" s="25">
        <v>335</v>
      </c>
      <c r="H61" s="26" t="s">
        <v>92</v>
      </c>
      <c r="I61" s="25">
        <v>18</v>
      </c>
      <c r="J61" s="27" t="s">
        <v>93</v>
      </c>
      <c r="K61" s="28"/>
      <c r="L61" s="27">
        <v>612</v>
      </c>
      <c r="M61">
        <v>1</v>
      </c>
    </row>
    <row r="62" spans="1:13" x14ac:dyDescent="0.25">
      <c r="A62" s="19">
        <v>42535</v>
      </c>
      <c r="B62" s="20">
        <v>8138</v>
      </c>
      <c r="C62" s="20">
        <v>5550</v>
      </c>
      <c r="D62" t="s">
        <v>94</v>
      </c>
      <c r="E62" t="s">
        <v>95</v>
      </c>
      <c r="F62" s="20">
        <v>8138</v>
      </c>
      <c r="G62" s="25">
        <v>282</v>
      </c>
      <c r="H62" s="26" t="s">
        <v>96</v>
      </c>
      <c r="I62" s="25">
        <v>6</v>
      </c>
      <c r="J62" s="27" t="s">
        <v>97</v>
      </c>
      <c r="K62" s="28"/>
      <c r="L62" s="27">
        <v>63</v>
      </c>
      <c r="M62">
        <v>1</v>
      </c>
    </row>
    <row r="63" spans="1:13" x14ac:dyDescent="0.25">
      <c r="A63" s="19">
        <v>42535</v>
      </c>
      <c r="B63" s="20">
        <v>8138</v>
      </c>
      <c r="C63" s="20">
        <v>5550</v>
      </c>
      <c r="D63" t="s">
        <v>94</v>
      </c>
      <c r="E63" t="s">
        <v>95</v>
      </c>
      <c r="F63" s="20">
        <v>8138</v>
      </c>
      <c r="G63" s="25">
        <v>705</v>
      </c>
      <c r="H63" s="26" t="s">
        <v>88</v>
      </c>
      <c r="I63" s="25">
        <v>5</v>
      </c>
      <c r="J63" s="27" t="s">
        <v>89</v>
      </c>
      <c r="K63" s="28"/>
      <c r="L63" s="27">
        <v>52</v>
      </c>
      <c r="M63">
        <v>1</v>
      </c>
    </row>
    <row r="64" spans="1:13" x14ac:dyDescent="0.25">
      <c r="A64" s="19">
        <v>42535</v>
      </c>
      <c r="B64" s="20">
        <v>8138</v>
      </c>
      <c r="C64" s="20">
        <v>5550</v>
      </c>
      <c r="D64" t="s">
        <v>94</v>
      </c>
      <c r="E64" t="s">
        <v>95</v>
      </c>
      <c r="F64" s="20">
        <v>8138</v>
      </c>
      <c r="G64" s="25">
        <v>701</v>
      </c>
      <c r="H64" s="26" t="s">
        <v>98</v>
      </c>
      <c r="I64" s="25">
        <v>5</v>
      </c>
      <c r="J64" s="27" t="s">
        <v>99</v>
      </c>
      <c r="K64" s="28"/>
      <c r="L64" s="27">
        <v>46.349999999999994</v>
      </c>
      <c r="M64">
        <v>1</v>
      </c>
    </row>
    <row r="65" spans="1:13" x14ac:dyDescent="0.25">
      <c r="A65" s="19">
        <v>42535</v>
      </c>
      <c r="B65" s="20">
        <v>8138</v>
      </c>
      <c r="C65" s="20">
        <v>5550</v>
      </c>
      <c r="D65" t="s">
        <v>94</v>
      </c>
      <c r="E65" t="s">
        <v>95</v>
      </c>
      <c r="F65" s="20">
        <v>8138</v>
      </c>
      <c r="G65" s="25">
        <v>116</v>
      </c>
      <c r="H65" s="26" t="s">
        <v>21</v>
      </c>
      <c r="I65" s="25">
        <v>1</v>
      </c>
      <c r="J65" s="27" t="s">
        <v>22</v>
      </c>
      <c r="K65" s="28">
        <v>1</v>
      </c>
      <c r="L65" s="27">
        <v>0</v>
      </c>
      <c r="M65">
        <v>1</v>
      </c>
    </row>
    <row r="66" spans="1:13" x14ac:dyDescent="0.25">
      <c r="A66" s="19">
        <v>42535</v>
      </c>
      <c r="B66" s="20">
        <v>8138</v>
      </c>
      <c r="C66" s="20">
        <v>5550</v>
      </c>
      <c r="D66" t="s">
        <v>94</v>
      </c>
      <c r="E66" t="s">
        <v>95</v>
      </c>
      <c r="F66" s="20">
        <v>8138</v>
      </c>
      <c r="G66" s="25">
        <v>116</v>
      </c>
      <c r="H66" s="26" t="s">
        <v>21</v>
      </c>
      <c r="I66" s="25">
        <v>6</v>
      </c>
      <c r="J66" s="27" t="s">
        <v>22</v>
      </c>
      <c r="K66" s="28"/>
      <c r="L66" s="27">
        <v>99.899999999999991</v>
      </c>
      <c r="M66">
        <v>1</v>
      </c>
    </row>
    <row r="67" spans="1:13" x14ac:dyDescent="0.25">
      <c r="A67" s="19">
        <v>42535</v>
      </c>
      <c r="B67" s="20">
        <v>8138</v>
      </c>
      <c r="C67" s="20">
        <v>5550</v>
      </c>
      <c r="D67" t="s">
        <v>94</v>
      </c>
      <c r="E67" t="s">
        <v>95</v>
      </c>
      <c r="F67" s="20">
        <v>8138</v>
      </c>
      <c r="G67" s="25">
        <v>301</v>
      </c>
      <c r="H67" s="26" t="s">
        <v>42</v>
      </c>
      <c r="I67" s="25">
        <v>6</v>
      </c>
      <c r="J67" s="27" t="s">
        <v>43</v>
      </c>
      <c r="K67" s="28"/>
      <c r="L67" s="27">
        <v>89.76</v>
      </c>
      <c r="M67">
        <v>1</v>
      </c>
    </row>
    <row r="68" spans="1:13" x14ac:dyDescent="0.25">
      <c r="A68" s="19">
        <v>42535</v>
      </c>
      <c r="B68" s="20">
        <v>8137</v>
      </c>
      <c r="C68" s="20">
        <v>18</v>
      </c>
      <c r="D68" t="s">
        <v>100</v>
      </c>
      <c r="E68" t="s">
        <v>101</v>
      </c>
      <c r="F68" s="20">
        <v>8137</v>
      </c>
      <c r="G68" s="25">
        <v>330</v>
      </c>
      <c r="H68" s="26" t="s">
        <v>34</v>
      </c>
      <c r="I68" s="25">
        <v>1</v>
      </c>
      <c r="J68" s="27" t="s">
        <v>35</v>
      </c>
      <c r="K68" s="28"/>
      <c r="L68" s="27">
        <v>108.5</v>
      </c>
      <c r="M68">
        <v>1</v>
      </c>
    </row>
    <row r="69" spans="1:13" x14ac:dyDescent="0.25">
      <c r="A69" s="19">
        <v>42535</v>
      </c>
      <c r="B69" s="20">
        <v>8137</v>
      </c>
      <c r="C69" s="20">
        <v>18</v>
      </c>
      <c r="D69" t="s">
        <v>100</v>
      </c>
      <c r="E69" t="s">
        <v>101</v>
      </c>
      <c r="F69" s="20">
        <v>8137</v>
      </c>
      <c r="G69" s="25">
        <v>201</v>
      </c>
      <c r="H69" s="26" t="s">
        <v>102</v>
      </c>
      <c r="I69" s="25">
        <v>1</v>
      </c>
      <c r="J69" s="27" t="s">
        <v>103</v>
      </c>
      <c r="K69" s="28"/>
      <c r="L69" s="27">
        <v>42</v>
      </c>
      <c r="M69">
        <v>1</v>
      </c>
    </row>
    <row r="70" spans="1:13" x14ac:dyDescent="0.25">
      <c r="A70" s="19">
        <v>42535</v>
      </c>
      <c r="B70" s="20">
        <v>8137</v>
      </c>
      <c r="C70" s="20">
        <v>18</v>
      </c>
      <c r="D70" t="s">
        <v>100</v>
      </c>
      <c r="E70" t="s">
        <v>101</v>
      </c>
      <c r="F70" s="20">
        <v>8137</v>
      </c>
      <c r="G70" s="25">
        <v>200</v>
      </c>
      <c r="H70" s="26" t="s">
        <v>104</v>
      </c>
      <c r="I70" s="25">
        <v>1</v>
      </c>
      <c r="J70" s="27" t="s">
        <v>103</v>
      </c>
      <c r="K70" s="28"/>
      <c r="L70" s="27">
        <v>42</v>
      </c>
      <c r="M70">
        <v>1</v>
      </c>
    </row>
    <row r="71" spans="1:13" x14ac:dyDescent="0.25">
      <c r="A71" s="19">
        <v>42535</v>
      </c>
      <c r="B71" s="20">
        <v>8137</v>
      </c>
      <c r="C71" s="20">
        <v>18</v>
      </c>
      <c r="D71" t="s">
        <v>100</v>
      </c>
      <c r="E71" t="s">
        <v>101</v>
      </c>
      <c r="F71" s="20">
        <v>8137</v>
      </c>
      <c r="G71" s="25">
        <v>198</v>
      </c>
      <c r="H71" s="26" t="s">
        <v>55</v>
      </c>
      <c r="I71" s="25">
        <v>36</v>
      </c>
      <c r="J71" s="27" t="s">
        <v>56</v>
      </c>
      <c r="K71" s="28"/>
      <c r="L71" s="27">
        <v>185.4</v>
      </c>
      <c r="M71">
        <v>1</v>
      </c>
    </row>
    <row r="72" spans="1:13" x14ac:dyDescent="0.25">
      <c r="A72" s="19">
        <v>42535</v>
      </c>
      <c r="B72" s="20">
        <v>8137</v>
      </c>
      <c r="C72" s="20">
        <v>18</v>
      </c>
      <c r="D72" t="s">
        <v>100</v>
      </c>
      <c r="E72" t="s">
        <v>101</v>
      </c>
      <c r="F72" s="20">
        <v>8137</v>
      </c>
      <c r="G72" s="25">
        <v>222</v>
      </c>
      <c r="H72" s="26" t="s">
        <v>105</v>
      </c>
      <c r="I72" s="25">
        <v>1</v>
      </c>
      <c r="J72" s="27" t="s">
        <v>106</v>
      </c>
      <c r="K72" s="28"/>
      <c r="L72" s="27">
        <v>41.58</v>
      </c>
      <c r="M72">
        <v>1</v>
      </c>
    </row>
    <row r="73" spans="1:13" x14ac:dyDescent="0.25">
      <c r="A73" s="19">
        <v>42535</v>
      </c>
      <c r="B73" s="20">
        <v>8137</v>
      </c>
      <c r="C73" s="20">
        <v>18</v>
      </c>
      <c r="D73" t="s">
        <v>100</v>
      </c>
      <c r="E73" t="s">
        <v>101</v>
      </c>
      <c r="F73" s="20">
        <v>8137</v>
      </c>
      <c r="G73" s="25">
        <v>220</v>
      </c>
      <c r="H73" s="26" t="s">
        <v>107</v>
      </c>
      <c r="I73" s="25">
        <v>1</v>
      </c>
      <c r="J73" s="27" t="s">
        <v>106</v>
      </c>
      <c r="K73" s="28"/>
      <c r="L73" s="27">
        <v>41.58</v>
      </c>
      <c r="M73">
        <v>1</v>
      </c>
    </row>
    <row r="74" spans="1:13" x14ac:dyDescent="0.25">
      <c r="A74" s="19">
        <v>42535</v>
      </c>
      <c r="B74" s="20">
        <v>8137</v>
      </c>
      <c r="C74" s="20">
        <v>18</v>
      </c>
      <c r="D74" t="s">
        <v>100</v>
      </c>
      <c r="E74" t="s">
        <v>101</v>
      </c>
      <c r="F74" s="20">
        <v>8137</v>
      </c>
      <c r="G74" s="25">
        <v>194</v>
      </c>
      <c r="H74" s="26" t="s">
        <v>108</v>
      </c>
      <c r="I74" s="25">
        <v>18</v>
      </c>
      <c r="J74" s="27" t="s">
        <v>109</v>
      </c>
      <c r="K74" s="28"/>
      <c r="L74" s="27">
        <v>68.399999999999991</v>
      </c>
      <c r="M74">
        <v>1</v>
      </c>
    </row>
    <row r="75" spans="1:13" x14ac:dyDescent="0.25">
      <c r="A75" s="19">
        <v>42535</v>
      </c>
      <c r="B75" s="20">
        <v>8137</v>
      </c>
      <c r="C75" s="20">
        <v>18</v>
      </c>
      <c r="D75" t="s">
        <v>100</v>
      </c>
      <c r="E75" t="s">
        <v>101</v>
      </c>
      <c r="F75" s="20">
        <v>8137</v>
      </c>
      <c r="G75" s="25">
        <v>192</v>
      </c>
      <c r="H75" s="26" t="s">
        <v>110</v>
      </c>
      <c r="I75" s="25">
        <v>18</v>
      </c>
      <c r="J75" s="27" t="s">
        <v>109</v>
      </c>
      <c r="K75" s="28"/>
      <c r="L75" s="27">
        <v>68.399999999999991</v>
      </c>
      <c r="M75">
        <v>1</v>
      </c>
    </row>
    <row r="76" spans="1:13" x14ac:dyDescent="0.25">
      <c r="A76" s="19">
        <v>42535</v>
      </c>
      <c r="B76" s="20">
        <v>8136</v>
      </c>
      <c r="C76" s="20">
        <v>1407</v>
      </c>
      <c r="D76" t="s">
        <v>111</v>
      </c>
      <c r="E76" t="s">
        <v>112</v>
      </c>
      <c r="F76" s="20">
        <v>8136</v>
      </c>
      <c r="G76" s="25">
        <v>300</v>
      </c>
      <c r="H76" s="26" t="s">
        <v>26</v>
      </c>
      <c r="I76" s="25">
        <v>6</v>
      </c>
      <c r="J76" s="27" t="s">
        <v>27</v>
      </c>
      <c r="K76" s="28"/>
      <c r="L76" s="27">
        <v>78.960000000000008</v>
      </c>
      <c r="M76">
        <v>1</v>
      </c>
    </row>
    <row r="77" spans="1:13" x14ac:dyDescent="0.25">
      <c r="A77" s="19">
        <v>42535</v>
      </c>
      <c r="B77" s="20">
        <v>8136</v>
      </c>
      <c r="C77" s="20">
        <v>1407</v>
      </c>
      <c r="D77" t="s">
        <v>111</v>
      </c>
      <c r="E77" t="s">
        <v>112</v>
      </c>
      <c r="F77" s="20">
        <v>8136</v>
      </c>
      <c r="G77" s="25">
        <v>111</v>
      </c>
      <c r="H77" s="26" t="s">
        <v>113</v>
      </c>
      <c r="I77" s="25">
        <v>2</v>
      </c>
      <c r="J77" s="27" t="s">
        <v>114</v>
      </c>
      <c r="K77" s="28">
        <v>1</v>
      </c>
      <c r="L77" s="27">
        <v>0</v>
      </c>
      <c r="M77">
        <v>1</v>
      </c>
    </row>
    <row r="78" spans="1:13" x14ac:dyDescent="0.25">
      <c r="A78" s="19">
        <v>42535</v>
      </c>
      <c r="B78" s="20">
        <v>8136</v>
      </c>
      <c r="C78" s="20">
        <v>1407</v>
      </c>
      <c r="D78" t="s">
        <v>111</v>
      </c>
      <c r="E78" t="s">
        <v>112</v>
      </c>
      <c r="F78" s="20">
        <v>8136</v>
      </c>
      <c r="G78" s="25">
        <v>111</v>
      </c>
      <c r="H78" s="26" t="s">
        <v>113</v>
      </c>
      <c r="I78" s="25">
        <v>3</v>
      </c>
      <c r="J78" s="27" t="s">
        <v>114</v>
      </c>
      <c r="K78" s="28"/>
      <c r="L78" s="27">
        <v>41.849999999999994</v>
      </c>
      <c r="M78">
        <v>1</v>
      </c>
    </row>
    <row r="79" spans="1:13" x14ac:dyDescent="0.25">
      <c r="A79" s="19">
        <v>42535</v>
      </c>
      <c r="B79" s="20">
        <v>8136</v>
      </c>
      <c r="C79" s="20">
        <v>1407</v>
      </c>
      <c r="D79" t="s">
        <v>111</v>
      </c>
      <c r="E79" t="s">
        <v>112</v>
      </c>
      <c r="F79" s="20">
        <v>8136</v>
      </c>
      <c r="G79" s="25">
        <v>110</v>
      </c>
      <c r="H79" s="26" t="s">
        <v>115</v>
      </c>
      <c r="I79" s="25">
        <v>3</v>
      </c>
      <c r="J79" s="27" t="s">
        <v>114</v>
      </c>
      <c r="K79" s="28"/>
      <c r="L79" s="27">
        <v>41.849999999999994</v>
      </c>
      <c r="M79">
        <v>1</v>
      </c>
    </row>
    <row r="80" spans="1:13" x14ac:dyDescent="0.25">
      <c r="A80" s="19">
        <v>42535</v>
      </c>
      <c r="B80" s="20">
        <v>8136</v>
      </c>
      <c r="C80" s="20">
        <v>1407</v>
      </c>
      <c r="D80" t="s">
        <v>111</v>
      </c>
      <c r="E80" t="s">
        <v>112</v>
      </c>
      <c r="F80" s="20">
        <v>8136</v>
      </c>
      <c r="G80" s="25">
        <v>113</v>
      </c>
      <c r="H80" s="26" t="s">
        <v>116</v>
      </c>
      <c r="I80" s="25">
        <v>3</v>
      </c>
      <c r="J80" s="27" t="s">
        <v>114</v>
      </c>
      <c r="K80" s="28"/>
      <c r="L80" s="27">
        <v>41.849999999999994</v>
      </c>
      <c r="M80">
        <v>1</v>
      </c>
    </row>
    <row r="81" spans="1:13" x14ac:dyDescent="0.25">
      <c r="A81" s="19">
        <v>42535</v>
      </c>
      <c r="B81" s="20">
        <v>8136</v>
      </c>
      <c r="C81" s="20">
        <v>1407</v>
      </c>
      <c r="D81" t="s">
        <v>111</v>
      </c>
      <c r="E81" t="s">
        <v>112</v>
      </c>
      <c r="F81" s="20">
        <v>8136</v>
      </c>
      <c r="G81" s="25">
        <v>112</v>
      </c>
      <c r="H81" s="26" t="s">
        <v>117</v>
      </c>
      <c r="I81" s="25">
        <v>3</v>
      </c>
      <c r="J81" s="27" t="s">
        <v>114</v>
      </c>
      <c r="K81" s="28"/>
      <c r="L81" s="27">
        <v>41.849999999999994</v>
      </c>
      <c r="M81">
        <v>1</v>
      </c>
    </row>
    <row r="82" spans="1:13" x14ac:dyDescent="0.25">
      <c r="A82" s="19">
        <v>42535</v>
      </c>
      <c r="B82" s="20">
        <v>8135</v>
      </c>
      <c r="C82" s="20">
        <v>1651</v>
      </c>
      <c r="D82" t="s">
        <v>118</v>
      </c>
      <c r="E82" t="s">
        <v>119</v>
      </c>
      <c r="F82" s="20">
        <v>8135</v>
      </c>
      <c r="G82" s="25">
        <v>116</v>
      </c>
      <c r="H82" s="26" t="s">
        <v>21</v>
      </c>
      <c r="I82" s="25">
        <v>3</v>
      </c>
      <c r="J82" s="27" t="s">
        <v>22</v>
      </c>
      <c r="K82" s="28">
        <v>1</v>
      </c>
      <c r="L82" s="27">
        <v>0</v>
      </c>
      <c r="M82">
        <v>1</v>
      </c>
    </row>
    <row r="83" spans="1:13" x14ac:dyDescent="0.25">
      <c r="A83" s="19">
        <v>42535</v>
      </c>
      <c r="B83" s="20">
        <v>8135</v>
      </c>
      <c r="C83" s="20">
        <v>1651</v>
      </c>
      <c r="D83" t="s">
        <v>118</v>
      </c>
      <c r="E83" t="s">
        <v>119</v>
      </c>
      <c r="F83" s="20">
        <v>8135</v>
      </c>
      <c r="G83" s="25">
        <v>118</v>
      </c>
      <c r="H83" s="26" t="s">
        <v>120</v>
      </c>
      <c r="I83" s="25">
        <v>6</v>
      </c>
      <c r="J83" s="27" t="s">
        <v>22</v>
      </c>
      <c r="K83" s="28"/>
      <c r="L83" s="27">
        <v>99.899999999999991</v>
      </c>
      <c r="M83">
        <v>1</v>
      </c>
    </row>
    <row r="84" spans="1:13" x14ac:dyDescent="0.25">
      <c r="A84" s="19">
        <v>42535</v>
      </c>
      <c r="B84" s="20">
        <v>8135</v>
      </c>
      <c r="C84" s="20">
        <v>1651</v>
      </c>
      <c r="D84" t="s">
        <v>118</v>
      </c>
      <c r="E84" t="s">
        <v>119</v>
      </c>
      <c r="F84" s="20">
        <v>8135</v>
      </c>
      <c r="G84" s="25">
        <v>115</v>
      </c>
      <c r="H84" s="26" t="s">
        <v>23</v>
      </c>
      <c r="I84" s="25">
        <v>6</v>
      </c>
      <c r="J84" s="27" t="s">
        <v>22</v>
      </c>
      <c r="K84" s="28"/>
      <c r="L84" s="27">
        <v>99.899999999999991</v>
      </c>
      <c r="M84">
        <v>1</v>
      </c>
    </row>
    <row r="85" spans="1:13" x14ac:dyDescent="0.25">
      <c r="A85" s="19">
        <v>42535</v>
      </c>
      <c r="B85" s="20">
        <v>8135</v>
      </c>
      <c r="C85" s="20">
        <v>1651</v>
      </c>
      <c r="D85" t="s">
        <v>118</v>
      </c>
      <c r="E85" t="s">
        <v>119</v>
      </c>
      <c r="F85" s="20">
        <v>8135</v>
      </c>
      <c r="G85" s="25">
        <v>108</v>
      </c>
      <c r="H85" s="26" t="s">
        <v>121</v>
      </c>
      <c r="I85" s="25">
        <v>6</v>
      </c>
      <c r="J85" s="27" t="s">
        <v>22</v>
      </c>
      <c r="K85" s="28"/>
      <c r="L85" s="27">
        <v>99.899999999999991</v>
      </c>
      <c r="M85">
        <v>1</v>
      </c>
    </row>
    <row r="86" spans="1:13" x14ac:dyDescent="0.25">
      <c r="A86" s="19">
        <v>42535</v>
      </c>
      <c r="B86" s="20">
        <v>8134</v>
      </c>
      <c r="C86" s="20">
        <v>1241</v>
      </c>
      <c r="D86" t="s">
        <v>122</v>
      </c>
      <c r="E86" t="s">
        <v>123</v>
      </c>
      <c r="F86" s="20">
        <v>8134</v>
      </c>
      <c r="G86" s="25">
        <v>690</v>
      </c>
      <c r="H86" s="26" t="s">
        <v>124</v>
      </c>
      <c r="I86" s="25">
        <v>2</v>
      </c>
      <c r="J86" s="27" t="s">
        <v>125</v>
      </c>
      <c r="K86" s="28"/>
      <c r="L86" s="27">
        <v>99</v>
      </c>
      <c r="M86">
        <v>1</v>
      </c>
    </row>
    <row r="87" spans="1:13" x14ac:dyDescent="0.25">
      <c r="A87" s="19">
        <v>42535</v>
      </c>
      <c r="B87" s="20">
        <v>8134</v>
      </c>
      <c r="C87" s="20">
        <v>1241</v>
      </c>
      <c r="D87" t="s">
        <v>122</v>
      </c>
      <c r="E87" t="s">
        <v>123</v>
      </c>
      <c r="F87" s="20">
        <v>8134</v>
      </c>
      <c r="G87" s="25">
        <v>695</v>
      </c>
      <c r="H87" s="26" t="s">
        <v>46</v>
      </c>
      <c r="I87" s="25">
        <v>2</v>
      </c>
      <c r="J87" s="27" t="s">
        <v>47</v>
      </c>
      <c r="K87" s="28"/>
      <c r="L87" s="27">
        <v>167.8</v>
      </c>
      <c r="M87">
        <v>1</v>
      </c>
    </row>
    <row r="88" spans="1:13" x14ac:dyDescent="0.25">
      <c r="A88" s="19">
        <v>42535</v>
      </c>
      <c r="B88" s="20">
        <v>8134</v>
      </c>
      <c r="C88" s="20">
        <v>1241</v>
      </c>
      <c r="D88" t="s">
        <v>122</v>
      </c>
      <c r="E88" t="s">
        <v>123</v>
      </c>
      <c r="F88" s="20">
        <v>8134</v>
      </c>
      <c r="G88" s="25">
        <v>116</v>
      </c>
      <c r="H88" s="26" t="s">
        <v>21</v>
      </c>
      <c r="I88" s="25">
        <v>2</v>
      </c>
      <c r="J88" s="27" t="s">
        <v>22</v>
      </c>
      <c r="K88" s="28">
        <v>1</v>
      </c>
      <c r="L88" s="27">
        <v>0</v>
      </c>
      <c r="M88">
        <v>1</v>
      </c>
    </row>
    <row r="89" spans="1:13" x14ac:dyDescent="0.25">
      <c r="A89" s="19">
        <v>42535</v>
      </c>
      <c r="B89" s="20">
        <v>8134</v>
      </c>
      <c r="C89" s="20">
        <v>1241</v>
      </c>
      <c r="D89" t="s">
        <v>122</v>
      </c>
      <c r="E89" t="s">
        <v>123</v>
      </c>
      <c r="F89" s="20">
        <v>8134</v>
      </c>
      <c r="G89" s="25">
        <v>115</v>
      </c>
      <c r="H89" s="26" t="s">
        <v>23</v>
      </c>
      <c r="I89" s="25">
        <v>12</v>
      </c>
      <c r="J89" s="27" t="s">
        <v>22</v>
      </c>
      <c r="K89" s="28"/>
      <c r="L89" s="27">
        <v>199.79999999999998</v>
      </c>
      <c r="M89">
        <v>1</v>
      </c>
    </row>
    <row r="90" spans="1:13" x14ac:dyDescent="0.25">
      <c r="A90" s="19">
        <v>42535</v>
      </c>
      <c r="B90" s="20">
        <v>8133</v>
      </c>
      <c r="C90" s="20">
        <v>2979</v>
      </c>
      <c r="D90" t="s">
        <v>126</v>
      </c>
      <c r="E90" t="s">
        <v>127</v>
      </c>
      <c r="F90" s="20">
        <v>8133</v>
      </c>
      <c r="G90" s="25">
        <v>144</v>
      </c>
      <c r="H90" s="26" t="s">
        <v>128</v>
      </c>
      <c r="I90" s="25">
        <v>3</v>
      </c>
      <c r="J90" s="27" t="s">
        <v>129</v>
      </c>
      <c r="K90" s="28"/>
      <c r="L90" s="27">
        <v>72.150000000000006</v>
      </c>
      <c r="M90">
        <v>1</v>
      </c>
    </row>
    <row r="91" spans="1:13" x14ac:dyDescent="0.25">
      <c r="A91" s="19">
        <v>42535</v>
      </c>
      <c r="B91" s="20">
        <v>8133</v>
      </c>
      <c r="C91" s="20">
        <v>2979</v>
      </c>
      <c r="D91" t="s">
        <v>126</v>
      </c>
      <c r="E91" t="s">
        <v>127</v>
      </c>
      <c r="F91" s="20">
        <v>8133</v>
      </c>
      <c r="G91" s="25">
        <v>143</v>
      </c>
      <c r="H91" s="26" t="s">
        <v>130</v>
      </c>
      <c r="I91" s="25">
        <v>3</v>
      </c>
      <c r="J91" s="27" t="s">
        <v>129</v>
      </c>
      <c r="K91" s="28"/>
      <c r="L91" s="27">
        <v>72.150000000000006</v>
      </c>
      <c r="M91">
        <v>1</v>
      </c>
    </row>
    <row r="92" spans="1:13" x14ac:dyDescent="0.25">
      <c r="A92" s="19">
        <v>42535</v>
      </c>
      <c r="B92" s="20">
        <v>8133</v>
      </c>
      <c r="C92" s="20">
        <v>2979</v>
      </c>
      <c r="D92" t="s">
        <v>126</v>
      </c>
      <c r="E92" t="s">
        <v>127</v>
      </c>
      <c r="F92" s="20">
        <v>8133</v>
      </c>
      <c r="G92" s="25">
        <v>322</v>
      </c>
      <c r="H92" s="26" t="s">
        <v>131</v>
      </c>
      <c r="I92" s="25">
        <v>1</v>
      </c>
      <c r="J92" s="27" t="s">
        <v>132</v>
      </c>
      <c r="K92" s="28"/>
      <c r="L92" s="27">
        <v>124</v>
      </c>
      <c r="M92">
        <v>1</v>
      </c>
    </row>
    <row r="93" spans="1:13" x14ac:dyDescent="0.25">
      <c r="A93" s="19">
        <v>42535</v>
      </c>
      <c r="B93" s="20">
        <v>8133</v>
      </c>
      <c r="C93" s="20">
        <v>2979</v>
      </c>
      <c r="D93" t="s">
        <v>126</v>
      </c>
      <c r="E93" t="s">
        <v>127</v>
      </c>
      <c r="F93" s="20">
        <v>8133</v>
      </c>
      <c r="G93" s="25">
        <v>321</v>
      </c>
      <c r="H93" s="26" t="s">
        <v>61</v>
      </c>
      <c r="I93" s="25">
        <v>1</v>
      </c>
      <c r="J93" s="27" t="s">
        <v>62</v>
      </c>
      <c r="K93" s="28"/>
      <c r="L93" s="27">
        <v>182</v>
      </c>
      <c r="M93">
        <v>1</v>
      </c>
    </row>
    <row r="94" spans="1:13" x14ac:dyDescent="0.25">
      <c r="A94" s="19">
        <v>42535</v>
      </c>
      <c r="B94" s="20">
        <v>8133</v>
      </c>
      <c r="C94" s="20">
        <v>2979</v>
      </c>
      <c r="D94" t="s">
        <v>126</v>
      </c>
      <c r="E94" t="s">
        <v>127</v>
      </c>
      <c r="F94" s="20">
        <v>8133</v>
      </c>
      <c r="G94" s="25">
        <v>116</v>
      </c>
      <c r="H94" s="26" t="s">
        <v>21</v>
      </c>
      <c r="I94" s="25">
        <v>2</v>
      </c>
      <c r="J94" s="27" t="s">
        <v>22</v>
      </c>
      <c r="K94" s="28">
        <v>1</v>
      </c>
      <c r="L94" s="27">
        <v>0</v>
      </c>
      <c r="M94">
        <v>1</v>
      </c>
    </row>
    <row r="95" spans="1:13" x14ac:dyDescent="0.25">
      <c r="A95" s="19">
        <v>42535</v>
      </c>
      <c r="B95" s="20">
        <v>8133</v>
      </c>
      <c r="C95" s="20">
        <v>2979</v>
      </c>
      <c r="D95" t="s">
        <v>126</v>
      </c>
      <c r="E95" t="s">
        <v>127</v>
      </c>
      <c r="F95" s="20">
        <v>8133</v>
      </c>
      <c r="G95" s="25">
        <v>115</v>
      </c>
      <c r="H95" s="26" t="s">
        <v>23</v>
      </c>
      <c r="I95" s="25">
        <v>12</v>
      </c>
      <c r="J95" s="27" t="s">
        <v>22</v>
      </c>
      <c r="K95" s="28"/>
      <c r="L95" s="27">
        <v>199.79999999999998</v>
      </c>
      <c r="M95">
        <v>1</v>
      </c>
    </row>
    <row r="96" spans="1:13" x14ac:dyDescent="0.25">
      <c r="A96" s="19">
        <v>42535</v>
      </c>
      <c r="B96" s="20">
        <v>8132</v>
      </c>
      <c r="C96" s="20">
        <v>9866</v>
      </c>
      <c r="D96" t="s">
        <v>133</v>
      </c>
      <c r="E96" t="s">
        <v>134</v>
      </c>
      <c r="F96" s="20">
        <v>8132</v>
      </c>
      <c r="G96" s="25">
        <v>162</v>
      </c>
      <c r="H96" s="26" t="s">
        <v>135</v>
      </c>
      <c r="I96" s="25">
        <v>1</v>
      </c>
      <c r="J96" s="27" t="s">
        <v>136</v>
      </c>
      <c r="K96" s="28"/>
      <c r="L96" s="27">
        <v>58.627800000000001</v>
      </c>
      <c r="M96">
        <v>1</v>
      </c>
    </row>
    <row r="97" spans="1:13" x14ac:dyDescent="0.25">
      <c r="A97" s="19">
        <v>42535</v>
      </c>
      <c r="B97" s="20">
        <v>8132</v>
      </c>
      <c r="C97" s="20">
        <v>9866</v>
      </c>
      <c r="D97" t="s">
        <v>133</v>
      </c>
      <c r="E97" t="s">
        <v>134</v>
      </c>
      <c r="F97" s="20">
        <v>8132</v>
      </c>
      <c r="G97" s="25">
        <v>521</v>
      </c>
      <c r="H97" s="26" t="s">
        <v>81</v>
      </c>
      <c r="I97" s="25">
        <v>6</v>
      </c>
      <c r="J97" s="27" t="s">
        <v>82</v>
      </c>
      <c r="K97" s="28"/>
      <c r="L97" s="27">
        <v>87</v>
      </c>
      <c r="M97">
        <v>1</v>
      </c>
    </row>
    <row r="98" spans="1:13" x14ac:dyDescent="0.25">
      <c r="A98" s="19">
        <v>42535</v>
      </c>
      <c r="B98" s="20">
        <v>8132</v>
      </c>
      <c r="C98" s="20">
        <v>9866</v>
      </c>
      <c r="D98" t="s">
        <v>133</v>
      </c>
      <c r="E98" t="s">
        <v>134</v>
      </c>
      <c r="F98" s="20">
        <v>8132</v>
      </c>
      <c r="G98" s="25">
        <v>520</v>
      </c>
      <c r="H98" s="26" t="s">
        <v>84</v>
      </c>
      <c r="I98" s="25">
        <v>6</v>
      </c>
      <c r="J98" s="27" t="s">
        <v>82</v>
      </c>
      <c r="K98" s="28"/>
      <c r="L98" s="27">
        <v>87</v>
      </c>
      <c r="M98">
        <v>1</v>
      </c>
    </row>
    <row r="99" spans="1:13" x14ac:dyDescent="0.25">
      <c r="A99" s="19">
        <v>42535</v>
      </c>
      <c r="B99" s="20">
        <v>8132</v>
      </c>
      <c r="C99" s="20">
        <v>9866</v>
      </c>
      <c r="D99" t="s">
        <v>133</v>
      </c>
      <c r="E99" t="s">
        <v>134</v>
      </c>
      <c r="F99" s="20">
        <v>8132</v>
      </c>
      <c r="G99" s="25">
        <v>186</v>
      </c>
      <c r="H99" s="26" t="s">
        <v>137</v>
      </c>
      <c r="I99" s="25">
        <v>3</v>
      </c>
      <c r="J99" s="27" t="s">
        <v>82</v>
      </c>
      <c r="K99" s="28"/>
      <c r="L99" s="27">
        <v>43.5</v>
      </c>
      <c r="M99">
        <v>1</v>
      </c>
    </row>
    <row r="100" spans="1:13" x14ac:dyDescent="0.25">
      <c r="A100" s="19">
        <v>42535</v>
      </c>
      <c r="B100" s="20">
        <v>8132</v>
      </c>
      <c r="C100" s="20">
        <v>9866</v>
      </c>
      <c r="D100" t="s">
        <v>133</v>
      </c>
      <c r="E100" t="s">
        <v>134</v>
      </c>
      <c r="F100" s="20">
        <v>8132</v>
      </c>
      <c r="G100" s="25">
        <v>185</v>
      </c>
      <c r="H100" s="26" t="s">
        <v>138</v>
      </c>
      <c r="I100" s="25">
        <v>3</v>
      </c>
      <c r="J100" s="27" t="s">
        <v>82</v>
      </c>
      <c r="K100" s="28"/>
      <c r="L100" s="27">
        <v>43.5</v>
      </c>
      <c r="M100">
        <v>1</v>
      </c>
    </row>
    <row r="101" spans="1:13" x14ac:dyDescent="0.25">
      <c r="A101" s="19">
        <v>42535</v>
      </c>
      <c r="B101" s="20">
        <v>8132</v>
      </c>
      <c r="C101" s="20">
        <v>9866</v>
      </c>
      <c r="D101" t="s">
        <v>133</v>
      </c>
      <c r="E101" t="s">
        <v>134</v>
      </c>
      <c r="F101" s="20">
        <v>8132</v>
      </c>
      <c r="G101" s="25">
        <v>182</v>
      </c>
      <c r="H101" s="26" t="s">
        <v>139</v>
      </c>
      <c r="I101" s="25">
        <v>2</v>
      </c>
      <c r="J101" s="27" t="s">
        <v>82</v>
      </c>
      <c r="K101" s="28"/>
      <c r="L101" s="27">
        <v>29</v>
      </c>
      <c r="M101">
        <v>1</v>
      </c>
    </row>
    <row r="102" spans="1:13" x14ac:dyDescent="0.25">
      <c r="A102" s="19">
        <v>42535</v>
      </c>
      <c r="B102" s="20">
        <v>8132</v>
      </c>
      <c r="C102" s="20">
        <v>9866</v>
      </c>
      <c r="D102" t="s">
        <v>133</v>
      </c>
      <c r="E102" t="s">
        <v>134</v>
      </c>
      <c r="F102" s="20">
        <v>8132</v>
      </c>
      <c r="G102" s="25">
        <v>300</v>
      </c>
      <c r="H102" s="26" t="s">
        <v>26</v>
      </c>
      <c r="I102" s="25">
        <v>12</v>
      </c>
      <c r="J102" s="27" t="s">
        <v>27</v>
      </c>
      <c r="K102" s="28"/>
      <c r="L102" s="27">
        <v>157.92000000000002</v>
      </c>
      <c r="M102">
        <v>1</v>
      </c>
    </row>
    <row r="103" spans="1:13" x14ac:dyDescent="0.25">
      <c r="A103" s="19">
        <v>42535</v>
      </c>
      <c r="B103" s="20">
        <v>8132</v>
      </c>
      <c r="C103" s="20">
        <v>9866</v>
      </c>
      <c r="D103" t="s">
        <v>133</v>
      </c>
      <c r="E103" t="s">
        <v>134</v>
      </c>
      <c r="F103" s="20">
        <v>8132</v>
      </c>
      <c r="G103" s="25">
        <v>301</v>
      </c>
      <c r="H103" s="26" t="s">
        <v>42</v>
      </c>
      <c r="I103" s="25">
        <v>12</v>
      </c>
      <c r="J103" s="27" t="s">
        <v>43</v>
      </c>
      <c r="K103" s="28"/>
      <c r="L103" s="27">
        <v>179.52</v>
      </c>
      <c r="M103">
        <v>1</v>
      </c>
    </row>
    <row r="104" spans="1:13" x14ac:dyDescent="0.25">
      <c r="A104" s="19">
        <v>42535</v>
      </c>
      <c r="B104" s="20">
        <v>8131</v>
      </c>
      <c r="C104" s="20">
        <v>9867</v>
      </c>
      <c r="D104" t="s">
        <v>140</v>
      </c>
      <c r="E104" t="s">
        <v>141</v>
      </c>
      <c r="F104" s="20">
        <v>8131</v>
      </c>
      <c r="G104" s="25">
        <v>330</v>
      </c>
      <c r="H104" s="26" t="s">
        <v>34</v>
      </c>
      <c r="I104" s="25">
        <v>2</v>
      </c>
      <c r="J104" s="27" t="s">
        <v>35</v>
      </c>
      <c r="K104" s="28"/>
      <c r="L104" s="27">
        <v>217</v>
      </c>
      <c r="M104">
        <v>1</v>
      </c>
    </row>
    <row r="105" spans="1:13" x14ac:dyDescent="0.25">
      <c r="A105" s="19">
        <v>42535</v>
      </c>
      <c r="B105" s="20">
        <v>8131</v>
      </c>
      <c r="C105" s="20">
        <v>9867</v>
      </c>
      <c r="D105" t="s">
        <v>140</v>
      </c>
      <c r="E105" t="s">
        <v>141</v>
      </c>
      <c r="F105" s="20">
        <v>8131</v>
      </c>
      <c r="G105" s="25">
        <v>301</v>
      </c>
      <c r="H105" s="26" t="s">
        <v>42</v>
      </c>
      <c r="I105" s="25">
        <v>24</v>
      </c>
      <c r="J105" s="27" t="s">
        <v>43</v>
      </c>
      <c r="K105" s="28"/>
      <c r="L105" s="27">
        <v>359.04</v>
      </c>
      <c r="M105">
        <v>1</v>
      </c>
    </row>
    <row r="106" spans="1:13" x14ac:dyDescent="0.25">
      <c r="A106" s="19">
        <v>42535</v>
      </c>
      <c r="B106" s="20">
        <v>8130</v>
      </c>
      <c r="C106" s="20">
        <v>284</v>
      </c>
      <c r="D106" t="s">
        <v>142</v>
      </c>
      <c r="E106" t="s">
        <v>143</v>
      </c>
      <c r="F106" s="20">
        <v>8130</v>
      </c>
      <c r="G106" s="25">
        <v>504</v>
      </c>
      <c r="H106" s="26" t="s">
        <v>67</v>
      </c>
      <c r="I106" s="25">
        <v>2</v>
      </c>
      <c r="J106" s="27" t="s">
        <v>68</v>
      </c>
      <c r="K106" s="28"/>
      <c r="L106" s="27">
        <v>25.98</v>
      </c>
      <c r="M106">
        <v>1</v>
      </c>
    </row>
    <row r="107" spans="1:13" x14ac:dyDescent="0.25">
      <c r="A107" s="19">
        <v>42535</v>
      </c>
      <c r="B107" s="20">
        <v>8130</v>
      </c>
      <c r="C107" s="20">
        <v>284</v>
      </c>
      <c r="D107" t="s">
        <v>142</v>
      </c>
      <c r="E107" t="s">
        <v>143</v>
      </c>
      <c r="F107" s="20">
        <v>8130</v>
      </c>
      <c r="G107" s="25">
        <v>503</v>
      </c>
      <c r="H107" s="26" t="s">
        <v>65</v>
      </c>
      <c r="I107" s="25">
        <v>2</v>
      </c>
      <c r="J107" s="27" t="s">
        <v>66</v>
      </c>
      <c r="K107" s="28"/>
      <c r="L107" s="27">
        <v>23.2</v>
      </c>
      <c r="M107">
        <v>1</v>
      </c>
    </row>
    <row r="108" spans="1:13" x14ac:dyDescent="0.25">
      <c r="A108" s="19">
        <v>42535</v>
      </c>
      <c r="B108" s="20">
        <v>8130</v>
      </c>
      <c r="C108" s="20">
        <v>284</v>
      </c>
      <c r="D108" t="s">
        <v>142</v>
      </c>
      <c r="E108" t="s">
        <v>143</v>
      </c>
      <c r="F108" s="20">
        <v>8130</v>
      </c>
      <c r="G108" s="25">
        <v>279</v>
      </c>
      <c r="H108" s="26" t="s">
        <v>144</v>
      </c>
      <c r="I108" s="25">
        <v>6</v>
      </c>
      <c r="J108" s="27" t="s">
        <v>145</v>
      </c>
      <c r="K108" s="28"/>
      <c r="L108" s="27">
        <v>37.5</v>
      </c>
      <c r="M108">
        <v>1</v>
      </c>
    </row>
    <row r="109" spans="1:13" x14ac:dyDescent="0.25">
      <c r="A109" s="19">
        <v>42535</v>
      </c>
      <c r="B109" s="20">
        <v>8130</v>
      </c>
      <c r="C109" s="20">
        <v>284</v>
      </c>
      <c r="D109" t="s">
        <v>142</v>
      </c>
      <c r="E109" t="s">
        <v>143</v>
      </c>
      <c r="F109" s="20">
        <v>8130</v>
      </c>
      <c r="G109" s="25">
        <v>670</v>
      </c>
      <c r="H109" s="26" t="s">
        <v>146</v>
      </c>
      <c r="I109" s="25">
        <v>5</v>
      </c>
      <c r="J109" s="27" t="s">
        <v>147</v>
      </c>
      <c r="K109" s="28"/>
      <c r="L109" s="27">
        <v>58.75</v>
      </c>
      <c r="M109">
        <v>1</v>
      </c>
    </row>
    <row r="110" spans="1:13" x14ac:dyDescent="0.25">
      <c r="A110" s="19">
        <v>42535</v>
      </c>
      <c r="B110" s="20">
        <v>8130</v>
      </c>
      <c r="C110" s="20">
        <v>284</v>
      </c>
      <c r="D110" t="s">
        <v>142</v>
      </c>
      <c r="E110" t="s">
        <v>143</v>
      </c>
      <c r="F110" s="20">
        <v>8130</v>
      </c>
      <c r="G110" s="25">
        <v>289</v>
      </c>
      <c r="H110" s="26" t="s">
        <v>59</v>
      </c>
      <c r="I110" s="25">
        <v>1</v>
      </c>
      <c r="J110" s="27" t="s">
        <v>60</v>
      </c>
      <c r="K110" s="28"/>
      <c r="L110" s="27">
        <v>75</v>
      </c>
      <c r="M110">
        <v>1</v>
      </c>
    </row>
    <row r="111" spans="1:13" x14ac:dyDescent="0.25">
      <c r="A111" s="19">
        <v>42535</v>
      </c>
      <c r="B111" s="20">
        <v>8129</v>
      </c>
      <c r="C111" s="20">
        <v>3626</v>
      </c>
      <c r="D111" t="s">
        <v>148</v>
      </c>
      <c r="E111" t="s">
        <v>149</v>
      </c>
      <c r="F111" s="20">
        <v>8129</v>
      </c>
      <c r="G111" s="25">
        <v>300</v>
      </c>
      <c r="H111" s="26" t="s">
        <v>26</v>
      </c>
      <c r="I111" s="25">
        <v>12</v>
      </c>
      <c r="J111" s="27" t="s">
        <v>27</v>
      </c>
      <c r="K111" s="28"/>
      <c r="L111" s="27">
        <v>157.92000000000002</v>
      </c>
      <c r="M111">
        <v>1</v>
      </c>
    </row>
    <row r="112" spans="1:13" x14ac:dyDescent="0.25">
      <c r="A112" s="19">
        <v>42535</v>
      </c>
      <c r="B112" s="20">
        <v>8129</v>
      </c>
      <c r="C112" s="20">
        <v>3626</v>
      </c>
      <c r="D112" t="s">
        <v>148</v>
      </c>
      <c r="E112" t="s">
        <v>149</v>
      </c>
      <c r="F112" s="20">
        <v>8129</v>
      </c>
      <c r="G112" s="25">
        <v>301</v>
      </c>
      <c r="H112" s="26" t="s">
        <v>42</v>
      </c>
      <c r="I112" s="25">
        <v>12</v>
      </c>
      <c r="J112" s="27" t="s">
        <v>43</v>
      </c>
      <c r="K112" s="28"/>
      <c r="L112" s="27">
        <v>179.52</v>
      </c>
      <c r="M112">
        <v>1</v>
      </c>
    </row>
    <row r="113" spans="1:13" x14ac:dyDescent="0.25">
      <c r="A113" s="19">
        <v>42535</v>
      </c>
      <c r="B113" s="20">
        <v>8128</v>
      </c>
      <c r="C113" s="20">
        <v>1733</v>
      </c>
      <c r="D113" t="s">
        <v>150</v>
      </c>
      <c r="E113" t="s">
        <v>151</v>
      </c>
      <c r="F113" s="20">
        <v>8128</v>
      </c>
      <c r="G113" s="25">
        <v>1200</v>
      </c>
      <c r="H113" s="26" t="s">
        <v>17</v>
      </c>
      <c r="I113" s="25">
        <v>1</v>
      </c>
      <c r="J113" s="27" t="s">
        <v>18</v>
      </c>
      <c r="K113" s="28">
        <v>1</v>
      </c>
      <c r="L113" s="27">
        <v>0</v>
      </c>
      <c r="M113">
        <v>1</v>
      </c>
    </row>
    <row r="114" spans="1:13" x14ac:dyDescent="0.25">
      <c r="A114" s="19">
        <v>42535</v>
      </c>
      <c r="B114" s="20">
        <v>8128</v>
      </c>
      <c r="C114" s="20">
        <v>1733</v>
      </c>
      <c r="D114" t="s">
        <v>150</v>
      </c>
      <c r="E114" t="s">
        <v>151</v>
      </c>
      <c r="F114" s="20">
        <v>8128</v>
      </c>
      <c r="G114" s="25">
        <v>120</v>
      </c>
      <c r="H114" s="26" t="s">
        <v>19</v>
      </c>
      <c r="I114" s="25">
        <v>1</v>
      </c>
      <c r="J114" s="27" t="s">
        <v>20</v>
      </c>
      <c r="K114" s="28"/>
      <c r="L114" s="27">
        <v>61.46</v>
      </c>
      <c r="M114">
        <v>1</v>
      </c>
    </row>
    <row r="115" spans="1:13" x14ac:dyDescent="0.25">
      <c r="A115" s="19">
        <v>42535</v>
      </c>
      <c r="B115" s="20">
        <v>8128</v>
      </c>
      <c r="C115" s="20">
        <v>1733</v>
      </c>
      <c r="D115" t="s">
        <v>150</v>
      </c>
      <c r="E115" t="s">
        <v>151</v>
      </c>
      <c r="F115" s="20">
        <v>8128</v>
      </c>
      <c r="G115" s="25">
        <v>111</v>
      </c>
      <c r="H115" s="26" t="s">
        <v>113</v>
      </c>
      <c r="I115" s="25">
        <v>1</v>
      </c>
      <c r="J115" s="27" t="s">
        <v>114</v>
      </c>
      <c r="K115" s="28">
        <v>1</v>
      </c>
      <c r="L115" s="27">
        <v>0</v>
      </c>
      <c r="M115">
        <v>1</v>
      </c>
    </row>
    <row r="116" spans="1:13" x14ac:dyDescent="0.25">
      <c r="A116" s="19">
        <v>42535</v>
      </c>
      <c r="B116" s="20">
        <v>8128</v>
      </c>
      <c r="C116" s="20">
        <v>1733</v>
      </c>
      <c r="D116" t="s">
        <v>150</v>
      </c>
      <c r="E116" t="s">
        <v>151</v>
      </c>
      <c r="F116" s="20">
        <v>8128</v>
      </c>
      <c r="G116" s="25">
        <v>110</v>
      </c>
      <c r="H116" s="26" t="s">
        <v>115</v>
      </c>
      <c r="I116" s="25">
        <v>6</v>
      </c>
      <c r="J116" s="27" t="s">
        <v>114</v>
      </c>
      <c r="K116" s="28"/>
      <c r="L116" s="27">
        <v>83.699999999999989</v>
      </c>
      <c r="M116">
        <v>1</v>
      </c>
    </row>
    <row r="117" spans="1:13" x14ac:dyDescent="0.25">
      <c r="A117" s="19">
        <v>42535</v>
      </c>
      <c r="B117" s="20">
        <v>8128</v>
      </c>
      <c r="C117" s="20">
        <v>1733</v>
      </c>
      <c r="D117" t="s">
        <v>150</v>
      </c>
      <c r="E117" t="s">
        <v>151</v>
      </c>
      <c r="F117" s="20">
        <v>8128</v>
      </c>
      <c r="G117" s="25">
        <v>116</v>
      </c>
      <c r="H117" s="26" t="s">
        <v>21</v>
      </c>
      <c r="I117" s="25">
        <v>1</v>
      </c>
      <c r="J117" s="27" t="s">
        <v>22</v>
      </c>
      <c r="K117" s="28">
        <v>1</v>
      </c>
      <c r="L117" s="27">
        <v>0</v>
      </c>
      <c r="M117">
        <v>1</v>
      </c>
    </row>
    <row r="118" spans="1:13" x14ac:dyDescent="0.25">
      <c r="A118" s="19">
        <v>42535</v>
      </c>
      <c r="B118" s="20">
        <v>8128</v>
      </c>
      <c r="C118" s="20">
        <v>1733</v>
      </c>
      <c r="D118" t="s">
        <v>150</v>
      </c>
      <c r="E118" t="s">
        <v>151</v>
      </c>
      <c r="F118" s="20">
        <v>8128</v>
      </c>
      <c r="G118" s="25">
        <v>115</v>
      </c>
      <c r="H118" s="26" t="s">
        <v>23</v>
      </c>
      <c r="I118" s="25">
        <v>6</v>
      </c>
      <c r="J118" s="27" t="s">
        <v>22</v>
      </c>
      <c r="K118" s="28"/>
      <c r="L118" s="27">
        <v>99.899999999999991</v>
      </c>
      <c r="M118">
        <v>1</v>
      </c>
    </row>
    <row r="119" spans="1:13" x14ac:dyDescent="0.25">
      <c r="A119" s="19">
        <v>42535</v>
      </c>
      <c r="B119" s="20">
        <v>8128</v>
      </c>
      <c r="C119" s="20">
        <v>1733</v>
      </c>
      <c r="D119" t="s">
        <v>150</v>
      </c>
      <c r="E119" t="s">
        <v>151</v>
      </c>
      <c r="F119" s="20">
        <v>8128</v>
      </c>
      <c r="G119" s="25">
        <v>198</v>
      </c>
      <c r="H119" s="26" t="s">
        <v>55</v>
      </c>
      <c r="I119" s="25">
        <v>6</v>
      </c>
      <c r="J119" s="27" t="s">
        <v>56</v>
      </c>
      <c r="K119" s="28"/>
      <c r="L119" s="27">
        <v>30.900000000000002</v>
      </c>
      <c r="M119">
        <v>1</v>
      </c>
    </row>
    <row r="120" spans="1:13" x14ac:dyDescent="0.25">
      <c r="A120" s="19">
        <v>42535</v>
      </c>
      <c r="B120" s="20">
        <v>8128</v>
      </c>
      <c r="C120" s="20">
        <v>1733</v>
      </c>
      <c r="D120" t="s">
        <v>150</v>
      </c>
      <c r="E120" t="s">
        <v>151</v>
      </c>
      <c r="F120" s="20">
        <v>8128</v>
      </c>
      <c r="G120" s="25">
        <v>185</v>
      </c>
      <c r="H120" s="26" t="s">
        <v>138</v>
      </c>
      <c r="I120" s="25">
        <v>3</v>
      </c>
      <c r="J120" s="27" t="s">
        <v>82</v>
      </c>
      <c r="K120" s="28"/>
      <c r="L120" s="27">
        <v>43.5</v>
      </c>
      <c r="M120">
        <v>1</v>
      </c>
    </row>
    <row r="121" spans="1:13" x14ac:dyDescent="0.25">
      <c r="A121" s="19">
        <v>42535</v>
      </c>
      <c r="B121" s="20">
        <v>8128</v>
      </c>
      <c r="C121" s="20">
        <v>1733</v>
      </c>
      <c r="D121" t="s">
        <v>150</v>
      </c>
      <c r="E121" t="s">
        <v>151</v>
      </c>
      <c r="F121" s="20">
        <v>8128</v>
      </c>
      <c r="G121" s="25">
        <v>190</v>
      </c>
      <c r="H121" s="26" t="s">
        <v>152</v>
      </c>
      <c r="I121" s="25">
        <v>6</v>
      </c>
      <c r="J121" s="27" t="s">
        <v>153</v>
      </c>
      <c r="K121" s="28"/>
      <c r="L121" s="27">
        <v>31.200000000000003</v>
      </c>
      <c r="M121">
        <v>1</v>
      </c>
    </row>
    <row r="122" spans="1:13" x14ac:dyDescent="0.25">
      <c r="A122" s="19">
        <v>42535</v>
      </c>
      <c r="B122" s="20">
        <v>8128</v>
      </c>
      <c r="C122" s="20">
        <v>1733</v>
      </c>
      <c r="D122" t="s">
        <v>150</v>
      </c>
      <c r="E122" t="s">
        <v>151</v>
      </c>
      <c r="F122" s="20">
        <v>8128</v>
      </c>
      <c r="G122" s="25">
        <v>193</v>
      </c>
      <c r="H122" s="26" t="s">
        <v>154</v>
      </c>
      <c r="I122" s="25">
        <v>6</v>
      </c>
      <c r="J122" s="27" t="s">
        <v>109</v>
      </c>
      <c r="K122" s="28"/>
      <c r="L122" s="27">
        <v>22.799999999999997</v>
      </c>
      <c r="M122">
        <v>1</v>
      </c>
    </row>
    <row r="123" spans="1:13" x14ac:dyDescent="0.25">
      <c r="A123" s="19">
        <v>42535</v>
      </c>
      <c r="B123" s="20">
        <v>8128</v>
      </c>
      <c r="C123" s="20">
        <v>1733</v>
      </c>
      <c r="D123" t="s">
        <v>150</v>
      </c>
      <c r="E123" t="s">
        <v>151</v>
      </c>
      <c r="F123" s="20">
        <v>8128</v>
      </c>
      <c r="G123" s="25">
        <v>361</v>
      </c>
      <c r="H123" s="26" t="s">
        <v>71</v>
      </c>
      <c r="I123" s="25">
        <v>2</v>
      </c>
      <c r="J123" s="27" t="s">
        <v>72</v>
      </c>
      <c r="K123" s="28"/>
      <c r="L123" s="27">
        <v>58.88</v>
      </c>
      <c r="M123">
        <v>1</v>
      </c>
    </row>
    <row r="124" spans="1:13" x14ac:dyDescent="0.25">
      <c r="A124" s="19">
        <v>42535</v>
      </c>
      <c r="B124" s="20">
        <v>8128</v>
      </c>
      <c r="C124" s="20">
        <v>1733</v>
      </c>
      <c r="D124" t="s">
        <v>150</v>
      </c>
      <c r="E124" t="s">
        <v>151</v>
      </c>
      <c r="F124" s="20">
        <v>8128</v>
      </c>
      <c r="G124" s="25">
        <v>362</v>
      </c>
      <c r="H124" s="26" t="s">
        <v>73</v>
      </c>
      <c r="I124" s="25">
        <v>2</v>
      </c>
      <c r="J124" s="27" t="s">
        <v>74</v>
      </c>
      <c r="K124" s="28"/>
      <c r="L124" s="27">
        <v>54.1</v>
      </c>
      <c r="M124">
        <v>1</v>
      </c>
    </row>
    <row r="125" spans="1:13" x14ac:dyDescent="0.25">
      <c r="A125" s="19">
        <v>42535</v>
      </c>
      <c r="B125" s="20">
        <v>8127</v>
      </c>
      <c r="C125" s="20">
        <v>9587</v>
      </c>
      <c r="D125" t="s">
        <v>155</v>
      </c>
      <c r="E125" t="s">
        <v>156</v>
      </c>
      <c r="F125" s="20">
        <v>8127</v>
      </c>
      <c r="G125" s="25">
        <v>301</v>
      </c>
      <c r="H125" s="26" t="s">
        <v>42</v>
      </c>
      <c r="I125" s="25">
        <v>48</v>
      </c>
      <c r="J125" s="27" t="s">
        <v>43</v>
      </c>
      <c r="K125" s="28"/>
      <c r="L125" s="27">
        <v>718.08</v>
      </c>
      <c r="M125">
        <v>1</v>
      </c>
    </row>
    <row r="126" spans="1:13" x14ac:dyDescent="0.25">
      <c r="A126" s="19">
        <v>42535</v>
      </c>
      <c r="B126" s="20">
        <v>8127</v>
      </c>
      <c r="C126" s="20">
        <v>9587</v>
      </c>
      <c r="D126" t="s">
        <v>155</v>
      </c>
      <c r="E126" t="s">
        <v>156</v>
      </c>
      <c r="F126" s="20">
        <v>8127</v>
      </c>
      <c r="G126" s="25">
        <v>116</v>
      </c>
      <c r="H126" s="26" t="s">
        <v>21</v>
      </c>
      <c r="I126" s="25">
        <v>4</v>
      </c>
      <c r="J126" s="27" t="s">
        <v>22</v>
      </c>
      <c r="K126" s="28">
        <v>1</v>
      </c>
      <c r="L126" s="27">
        <v>0</v>
      </c>
      <c r="M126">
        <v>1</v>
      </c>
    </row>
    <row r="127" spans="1:13" x14ac:dyDescent="0.25">
      <c r="A127" s="19">
        <v>42535</v>
      </c>
      <c r="B127" s="20">
        <v>8127</v>
      </c>
      <c r="C127" s="20">
        <v>9587</v>
      </c>
      <c r="D127" t="s">
        <v>155</v>
      </c>
      <c r="E127" t="s">
        <v>156</v>
      </c>
      <c r="F127" s="20">
        <v>8127</v>
      </c>
      <c r="G127" s="25">
        <v>115</v>
      </c>
      <c r="H127" s="26" t="s">
        <v>23</v>
      </c>
      <c r="I127" s="25">
        <v>24</v>
      </c>
      <c r="J127" s="27" t="s">
        <v>22</v>
      </c>
      <c r="K127" s="28"/>
      <c r="L127" s="27">
        <v>399.59999999999997</v>
      </c>
      <c r="M127">
        <v>1</v>
      </c>
    </row>
    <row r="128" spans="1:13" x14ac:dyDescent="0.25">
      <c r="A128" s="19">
        <v>42535</v>
      </c>
      <c r="B128" s="20">
        <v>8127</v>
      </c>
      <c r="C128" s="20">
        <v>9587</v>
      </c>
      <c r="D128" t="s">
        <v>155</v>
      </c>
      <c r="E128" t="s">
        <v>156</v>
      </c>
      <c r="F128" s="20">
        <v>8127</v>
      </c>
      <c r="G128" s="25">
        <v>134</v>
      </c>
      <c r="H128" s="26" t="s">
        <v>157</v>
      </c>
      <c r="I128" s="25">
        <v>3</v>
      </c>
      <c r="J128" s="27" t="s">
        <v>158</v>
      </c>
      <c r="K128" s="28">
        <v>1</v>
      </c>
      <c r="L128" s="27">
        <v>0</v>
      </c>
      <c r="M128">
        <v>1</v>
      </c>
    </row>
    <row r="129" spans="1:13" x14ac:dyDescent="0.25">
      <c r="A129" s="19">
        <v>42535</v>
      </c>
      <c r="B129" s="20">
        <v>8127</v>
      </c>
      <c r="C129" s="20">
        <v>9587</v>
      </c>
      <c r="D129" t="s">
        <v>155</v>
      </c>
      <c r="E129" t="s">
        <v>156</v>
      </c>
      <c r="F129" s="20">
        <v>8127</v>
      </c>
      <c r="G129" s="25">
        <v>133</v>
      </c>
      <c r="H129" s="26" t="s">
        <v>159</v>
      </c>
      <c r="I129" s="25">
        <v>3</v>
      </c>
      <c r="J129" s="27" t="s">
        <v>158</v>
      </c>
      <c r="K129" s="28">
        <v>1</v>
      </c>
      <c r="L129" s="27">
        <v>0</v>
      </c>
      <c r="M129">
        <v>1</v>
      </c>
    </row>
    <row r="130" spans="1:13" x14ac:dyDescent="0.25">
      <c r="A130" s="19">
        <v>42535</v>
      </c>
      <c r="B130" s="20">
        <v>8127</v>
      </c>
      <c r="C130" s="20">
        <v>9587</v>
      </c>
      <c r="D130" t="s">
        <v>155</v>
      </c>
      <c r="E130" t="s">
        <v>156</v>
      </c>
      <c r="F130" s="20">
        <v>8127</v>
      </c>
      <c r="G130" s="25">
        <v>150</v>
      </c>
      <c r="H130" s="26" t="s">
        <v>44</v>
      </c>
      <c r="I130" s="25">
        <v>2</v>
      </c>
      <c r="J130" s="27" t="s">
        <v>45</v>
      </c>
      <c r="K130" s="28">
        <v>1</v>
      </c>
      <c r="L130" s="27">
        <v>0</v>
      </c>
      <c r="M130">
        <v>1</v>
      </c>
    </row>
    <row r="131" spans="1:13" x14ac:dyDescent="0.25">
      <c r="A131" s="19">
        <v>42535</v>
      </c>
      <c r="B131" s="20">
        <v>8126</v>
      </c>
      <c r="C131" s="20">
        <v>9586</v>
      </c>
      <c r="D131" t="s">
        <v>160</v>
      </c>
      <c r="E131" t="s">
        <v>161</v>
      </c>
      <c r="F131" s="20">
        <v>8126</v>
      </c>
      <c r="G131" s="25">
        <v>503</v>
      </c>
      <c r="H131" s="26" t="s">
        <v>65</v>
      </c>
      <c r="I131" s="25">
        <v>4</v>
      </c>
      <c r="J131" s="27" t="s">
        <v>66</v>
      </c>
      <c r="K131" s="28"/>
      <c r="L131" s="27">
        <v>46.4</v>
      </c>
      <c r="M131">
        <v>1</v>
      </c>
    </row>
    <row r="132" spans="1:13" x14ac:dyDescent="0.25">
      <c r="A132" s="19">
        <v>42535</v>
      </c>
      <c r="B132" s="20">
        <v>8126</v>
      </c>
      <c r="C132" s="20">
        <v>9586</v>
      </c>
      <c r="D132" t="s">
        <v>160</v>
      </c>
      <c r="E132" t="s">
        <v>161</v>
      </c>
      <c r="F132" s="20">
        <v>8126</v>
      </c>
      <c r="G132" s="25">
        <v>289</v>
      </c>
      <c r="H132" s="26" t="s">
        <v>59</v>
      </c>
      <c r="I132" s="25">
        <v>1</v>
      </c>
      <c r="J132" s="27" t="s">
        <v>60</v>
      </c>
      <c r="K132" s="28"/>
      <c r="L132" s="27">
        <v>75</v>
      </c>
      <c r="M132">
        <v>1</v>
      </c>
    </row>
    <row r="133" spans="1:13" x14ac:dyDescent="0.25">
      <c r="A133" s="19">
        <v>42535</v>
      </c>
      <c r="B133" s="20">
        <v>8126</v>
      </c>
      <c r="C133" s="20">
        <v>9586</v>
      </c>
      <c r="D133" t="s">
        <v>160</v>
      </c>
      <c r="E133" t="s">
        <v>161</v>
      </c>
      <c r="F133" s="20">
        <v>8126</v>
      </c>
      <c r="G133" s="25">
        <v>522</v>
      </c>
      <c r="H133" s="26" t="s">
        <v>57</v>
      </c>
      <c r="I133" s="25">
        <v>1</v>
      </c>
      <c r="J133" s="27" t="s">
        <v>58</v>
      </c>
      <c r="K133" s="28"/>
      <c r="L133" s="27">
        <v>68</v>
      </c>
      <c r="M133">
        <v>1</v>
      </c>
    </row>
    <row r="134" spans="1:13" x14ac:dyDescent="0.25">
      <c r="A134" s="19">
        <v>42535</v>
      </c>
      <c r="B134" s="20">
        <v>8126</v>
      </c>
      <c r="C134" s="20">
        <v>9586</v>
      </c>
      <c r="D134" t="s">
        <v>160</v>
      </c>
      <c r="E134" t="s">
        <v>161</v>
      </c>
      <c r="F134" s="20">
        <v>8126</v>
      </c>
      <c r="G134" s="25">
        <v>267</v>
      </c>
      <c r="H134" s="26" t="s">
        <v>54</v>
      </c>
      <c r="I134" s="25">
        <v>3</v>
      </c>
      <c r="J134" s="27" t="s">
        <v>53</v>
      </c>
      <c r="K134" s="28"/>
      <c r="L134" s="27">
        <v>65.699999999999989</v>
      </c>
      <c r="M134">
        <v>1</v>
      </c>
    </row>
    <row r="135" spans="1:13" x14ac:dyDescent="0.25">
      <c r="A135" s="19">
        <v>42535</v>
      </c>
      <c r="B135" s="20">
        <v>8126</v>
      </c>
      <c r="C135" s="20">
        <v>9586</v>
      </c>
      <c r="D135" t="s">
        <v>160</v>
      </c>
      <c r="E135" t="s">
        <v>161</v>
      </c>
      <c r="F135" s="20">
        <v>8126</v>
      </c>
      <c r="G135" s="25">
        <v>1200</v>
      </c>
      <c r="H135" s="26" t="s">
        <v>17</v>
      </c>
      <c r="I135" s="25">
        <v>1</v>
      </c>
      <c r="J135" s="27" t="s">
        <v>18</v>
      </c>
      <c r="K135" s="28">
        <v>1</v>
      </c>
      <c r="L135" s="27">
        <v>0</v>
      </c>
      <c r="M135">
        <v>1</v>
      </c>
    </row>
    <row r="136" spans="1:13" x14ac:dyDescent="0.25">
      <c r="A136" s="19">
        <v>42535</v>
      </c>
      <c r="B136" s="20">
        <v>8126</v>
      </c>
      <c r="C136" s="20">
        <v>9586</v>
      </c>
      <c r="D136" t="s">
        <v>160</v>
      </c>
      <c r="E136" t="s">
        <v>161</v>
      </c>
      <c r="F136" s="20">
        <v>8126</v>
      </c>
      <c r="G136" s="25">
        <v>120</v>
      </c>
      <c r="H136" s="26" t="s">
        <v>19</v>
      </c>
      <c r="I136" s="25">
        <v>1</v>
      </c>
      <c r="J136" s="27" t="s">
        <v>20</v>
      </c>
      <c r="K136" s="28"/>
      <c r="L136" s="27">
        <v>61.46</v>
      </c>
      <c r="M136">
        <v>1</v>
      </c>
    </row>
    <row r="137" spans="1:13" x14ac:dyDescent="0.25">
      <c r="A137" s="19">
        <v>42535</v>
      </c>
      <c r="B137" s="20">
        <v>8126</v>
      </c>
      <c r="C137" s="20">
        <v>9586</v>
      </c>
      <c r="D137" t="s">
        <v>160</v>
      </c>
      <c r="E137" t="s">
        <v>161</v>
      </c>
      <c r="F137" s="20">
        <v>8126</v>
      </c>
      <c r="G137" s="25">
        <v>108</v>
      </c>
      <c r="H137" s="26" t="s">
        <v>121</v>
      </c>
      <c r="I137" s="25">
        <v>3</v>
      </c>
      <c r="J137" s="27" t="s">
        <v>22</v>
      </c>
      <c r="K137" s="28"/>
      <c r="L137" s="27">
        <v>49.949999999999996</v>
      </c>
      <c r="M137">
        <v>1</v>
      </c>
    </row>
    <row r="138" spans="1:13" x14ac:dyDescent="0.25">
      <c r="A138" s="19">
        <v>42535</v>
      </c>
      <c r="B138" s="20">
        <v>8126</v>
      </c>
      <c r="C138" s="20">
        <v>9586</v>
      </c>
      <c r="D138" t="s">
        <v>160</v>
      </c>
      <c r="E138" t="s">
        <v>161</v>
      </c>
      <c r="F138" s="20">
        <v>8126</v>
      </c>
      <c r="G138" s="25">
        <v>118</v>
      </c>
      <c r="H138" s="26" t="s">
        <v>120</v>
      </c>
      <c r="I138" s="25">
        <v>3</v>
      </c>
      <c r="J138" s="27" t="s">
        <v>22</v>
      </c>
      <c r="K138" s="28"/>
      <c r="L138" s="27">
        <v>49.949999999999996</v>
      </c>
      <c r="M138">
        <v>1</v>
      </c>
    </row>
    <row r="139" spans="1:13" x14ac:dyDescent="0.25">
      <c r="A139" s="19">
        <v>42535</v>
      </c>
      <c r="B139" s="20">
        <v>8126</v>
      </c>
      <c r="C139" s="20">
        <v>9586</v>
      </c>
      <c r="D139" t="s">
        <v>160</v>
      </c>
      <c r="E139" t="s">
        <v>161</v>
      </c>
      <c r="F139" s="20">
        <v>8126</v>
      </c>
      <c r="G139" s="25">
        <v>116</v>
      </c>
      <c r="H139" s="26" t="s">
        <v>21</v>
      </c>
      <c r="I139" s="25">
        <v>4</v>
      </c>
      <c r="J139" s="27" t="s">
        <v>22</v>
      </c>
      <c r="K139" s="28">
        <v>1</v>
      </c>
      <c r="L139" s="27">
        <v>0</v>
      </c>
      <c r="M139">
        <v>1</v>
      </c>
    </row>
    <row r="140" spans="1:13" x14ac:dyDescent="0.25">
      <c r="A140" s="19">
        <v>42535</v>
      </c>
      <c r="B140" s="20">
        <v>8126</v>
      </c>
      <c r="C140" s="20">
        <v>9586</v>
      </c>
      <c r="D140" t="s">
        <v>160</v>
      </c>
      <c r="E140" t="s">
        <v>161</v>
      </c>
      <c r="F140" s="20">
        <v>8126</v>
      </c>
      <c r="G140" s="25">
        <v>115</v>
      </c>
      <c r="H140" s="26" t="s">
        <v>23</v>
      </c>
      <c r="I140" s="25">
        <v>18</v>
      </c>
      <c r="J140" s="27" t="s">
        <v>22</v>
      </c>
      <c r="K140" s="28"/>
      <c r="L140" s="27">
        <v>299.7</v>
      </c>
      <c r="M140">
        <v>1</v>
      </c>
    </row>
    <row r="141" spans="1:13" x14ac:dyDescent="0.25">
      <c r="A141" s="19">
        <v>42535</v>
      </c>
      <c r="B141" s="20">
        <v>8125</v>
      </c>
      <c r="C141" s="20">
        <v>200</v>
      </c>
      <c r="D141" t="s">
        <v>162</v>
      </c>
      <c r="E141" t="s">
        <v>163</v>
      </c>
      <c r="F141" s="20">
        <v>8125</v>
      </c>
      <c r="G141" s="25">
        <v>504</v>
      </c>
      <c r="H141" s="26" t="s">
        <v>67</v>
      </c>
      <c r="I141" s="25">
        <v>8</v>
      </c>
      <c r="J141" s="27" t="s">
        <v>68</v>
      </c>
      <c r="K141" s="28"/>
      <c r="L141" s="27">
        <v>103.92</v>
      </c>
      <c r="M141">
        <v>1</v>
      </c>
    </row>
    <row r="142" spans="1:13" x14ac:dyDescent="0.25">
      <c r="A142" s="19">
        <v>42535</v>
      </c>
      <c r="B142" s="20">
        <v>8125</v>
      </c>
      <c r="C142" s="20">
        <v>200</v>
      </c>
      <c r="D142" t="s">
        <v>162</v>
      </c>
      <c r="E142" t="s">
        <v>163</v>
      </c>
      <c r="F142" s="20">
        <v>8125</v>
      </c>
      <c r="G142" s="25">
        <v>122</v>
      </c>
      <c r="H142" s="26" t="s">
        <v>164</v>
      </c>
      <c r="I142" s="25">
        <v>2</v>
      </c>
      <c r="J142" s="27" t="s">
        <v>165</v>
      </c>
      <c r="K142" s="28"/>
      <c r="L142" s="27">
        <v>84.3</v>
      </c>
      <c r="M142">
        <v>1</v>
      </c>
    </row>
    <row r="143" spans="1:13" x14ac:dyDescent="0.25">
      <c r="A143" s="19">
        <v>42535</v>
      </c>
      <c r="B143" s="20">
        <v>8125</v>
      </c>
      <c r="C143" s="20">
        <v>200</v>
      </c>
      <c r="D143" t="s">
        <v>162</v>
      </c>
      <c r="E143" t="s">
        <v>163</v>
      </c>
      <c r="F143" s="20">
        <v>8125</v>
      </c>
      <c r="G143" s="25">
        <v>121</v>
      </c>
      <c r="H143" s="26" t="s">
        <v>48</v>
      </c>
      <c r="I143" s="25">
        <v>3</v>
      </c>
      <c r="J143" s="27" t="s">
        <v>49</v>
      </c>
      <c r="K143" s="28"/>
      <c r="L143" s="27">
        <v>135.75</v>
      </c>
      <c r="M143">
        <v>1</v>
      </c>
    </row>
    <row r="144" spans="1:13" x14ac:dyDescent="0.25">
      <c r="A144" s="19">
        <v>42535</v>
      </c>
      <c r="B144" s="20">
        <v>8124</v>
      </c>
      <c r="C144" s="20">
        <v>5116</v>
      </c>
      <c r="D144" t="s">
        <v>166</v>
      </c>
      <c r="E144" t="s">
        <v>167</v>
      </c>
      <c r="F144" s="20">
        <v>8124</v>
      </c>
      <c r="G144" s="25">
        <v>116</v>
      </c>
      <c r="H144" s="26" t="s">
        <v>21</v>
      </c>
      <c r="I144" s="25">
        <v>1</v>
      </c>
      <c r="J144" s="27" t="s">
        <v>22</v>
      </c>
      <c r="K144" s="28">
        <v>1</v>
      </c>
      <c r="L144" s="27">
        <v>0</v>
      </c>
      <c r="M144">
        <v>1</v>
      </c>
    </row>
    <row r="145" spans="1:13" x14ac:dyDescent="0.25">
      <c r="A145" s="19">
        <v>42535</v>
      </c>
      <c r="B145" s="20">
        <v>8124</v>
      </c>
      <c r="C145" s="20">
        <v>5116</v>
      </c>
      <c r="D145" t="s">
        <v>166</v>
      </c>
      <c r="E145" t="s">
        <v>167</v>
      </c>
      <c r="F145" s="20">
        <v>8124</v>
      </c>
      <c r="G145" s="25">
        <v>115</v>
      </c>
      <c r="H145" s="26" t="s">
        <v>23</v>
      </c>
      <c r="I145" s="25">
        <v>6</v>
      </c>
      <c r="J145" s="27" t="s">
        <v>22</v>
      </c>
      <c r="K145" s="28"/>
      <c r="L145" s="27">
        <v>99.899999999999991</v>
      </c>
      <c r="M145">
        <v>1</v>
      </c>
    </row>
    <row r="146" spans="1:13" x14ac:dyDescent="0.25">
      <c r="A146" s="19">
        <v>42535</v>
      </c>
      <c r="B146" s="20">
        <v>8124</v>
      </c>
      <c r="C146" s="20">
        <v>5116</v>
      </c>
      <c r="D146" t="s">
        <v>166</v>
      </c>
      <c r="E146" t="s">
        <v>167</v>
      </c>
      <c r="F146" s="20">
        <v>8124</v>
      </c>
      <c r="G146" s="25">
        <v>692</v>
      </c>
      <c r="H146" s="26" t="s">
        <v>168</v>
      </c>
      <c r="I146" s="25">
        <v>1</v>
      </c>
      <c r="J146" s="27" t="s">
        <v>169</v>
      </c>
      <c r="K146" s="28"/>
      <c r="L146" s="27">
        <v>43.75</v>
      </c>
      <c r="M146">
        <v>1</v>
      </c>
    </row>
    <row r="147" spans="1:13" x14ac:dyDescent="0.25">
      <c r="A147" s="19">
        <v>42535</v>
      </c>
      <c r="B147" s="20">
        <v>8124</v>
      </c>
      <c r="C147" s="20">
        <v>5116</v>
      </c>
      <c r="D147" t="s">
        <v>166</v>
      </c>
      <c r="E147" t="s">
        <v>167</v>
      </c>
      <c r="F147" s="20">
        <v>8124</v>
      </c>
      <c r="G147" s="25">
        <v>322</v>
      </c>
      <c r="H147" s="26" t="s">
        <v>131</v>
      </c>
      <c r="I147" s="25">
        <v>1</v>
      </c>
      <c r="J147" s="27" t="s">
        <v>132</v>
      </c>
      <c r="K147" s="28"/>
      <c r="L147" s="27">
        <v>124</v>
      </c>
      <c r="M147">
        <v>1</v>
      </c>
    </row>
    <row r="148" spans="1:13" x14ac:dyDescent="0.25">
      <c r="A148" s="19">
        <v>42535</v>
      </c>
      <c r="B148" s="20">
        <v>8124</v>
      </c>
      <c r="C148" s="20">
        <v>5116</v>
      </c>
      <c r="D148" t="s">
        <v>166</v>
      </c>
      <c r="E148" t="s">
        <v>167</v>
      </c>
      <c r="F148" s="20">
        <v>8124</v>
      </c>
      <c r="G148" s="25">
        <v>321</v>
      </c>
      <c r="H148" s="26" t="s">
        <v>61</v>
      </c>
      <c r="I148" s="25">
        <v>1</v>
      </c>
      <c r="J148" s="27" t="s">
        <v>62</v>
      </c>
      <c r="K148" s="28"/>
      <c r="L148" s="27">
        <v>182</v>
      </c>
      <c r="M148">
        <v>1</v>
      </c>
    </row>
    <row r="149" spans="1:13" x14ac:dyDescent="0.25">
      <c r="A149" s="19">
        <v>42535</v>
      </c>
      <c r="B149" s="20">
        <v>8123</v>
      </c>
      <c r="C149" s="20">
        <v>9589</v>
      </c>
      <c r="D149" t="s">
        <v>170</v>
      </c>
      <c r="E149" t="s">
        <v>171</v>
      </c>
      <c r="F149" s="20">
        <v>8123</v>
      </c>
      <c r="G149" s="25">
        <v>621</v>
      </c>
      <c r="H149" s="26" t="s">
        <v>28</v>
      </c>
      <c r="I149" s="25">
        <v>24</v>
      </c>
      <c r="J149" s="27" t="s">
        <v>29</v>
      </c>
      <c r="K149" s="28"/>
      <c r="L149" s="27">
        <v>82.800000000000011</v>
      </c>
      <c r="M149">
        <v>1</v>
      </c>
    </row>
    <row r="150" spans="1:13" x14ac:dyDescent="0.25">
      <c r="A150" s="19">
        <v>42535</v>
      </c>
      <c r="B150" s="20">
        <v>8123</v>
      </c>
      <c r="C150" s="20">
        <v>9589</v>
      </c>
      <c r="D150" t="s">
        <v>170</v>
      </c>
      <c r="E150" t="s">
        <v>171</v>
      </c>
      <c r="F150" s="20">
        <v>8123</v>
      </c>
      <c r="G150" s="25">
        <v>121</v>
      </c>
      <c r="H150" s="26" t="s">
        <v>48</v>
      </c>
      <c r="I150" s="25">
        <v>1</v>
      </c>
      <c r="J150" s="27" t="s">
        <v>49</v>
      </c>
      <c r="K150" s="28"/>
      <c r="L150" s="27">
        <v>45.25</v>
      </c>
      <c r="M150">
        <v>1</v>
      </c>
    </row>
    <row r="151" spans="1:13" x14ac:dyDescent="0.25">
      <c r="A151" s="19">
        <v>42535</v>
      </c>
      <c r="B151" s="20">
        <v>8123</v>
      </c>
      <c r="C151" s="20">
        <v>9589</v>
      </c>
      <c r="D151" t="s">
        <v>170</v>
      </c>
      <c r="E151" t="s">
        <v>171</v>
      </c>
      <c r="F151" s="20">
        <v>8123</v>
      </c>
      <c r="G151" s="25">
        <v>322</v>
      </c>
      <c r="H151" s="26" t="s">
        <v>131</v>
      </c>
      <c r="I151" s="25">
        <v>1</v>
      </c>
      <c r="J151" s="27" t="s">
        <v>132</v>
      </c>
      <c r="K151" s="28"/>
      <c r="L151" s="27">
        <v>124</v>
      </c>
      <c r="M151">
        <v>1</v>
      </c>
    </row>
    <row r="152" spans="1:13" x14ac:dyDescent="0.25">
      <c r="A152" s="19">
        <v>42535</v>
      </c>
      <c r="B152" s="20">
        <v>8123</v>
      </c>
      <c r="C152" s="20">
        <v>9589</v>
      </c>
      <c r="D152" t="s">
        <v>170</v>
      </c>
      <c r="E152" t="s">
        <v>171</v>
      </c>
      <c r="F152" s="20">
        <v>8123</v>
      </c>
      <c r="G152" s="25">
        <v>289</v>
      </c>
      <c r="H152" s="26" t="s">
        <v>59</v>
      </c>
      <c r="I152" s="25">
        <v>2</v>
      </c>
      <c r="J152" s="27" t="s">
        <v>60</v>
      </c>
      <c r="K152" s="28"/>
      <c r="L152" s="27">
        <v>150</v>
      </c>
      <c r="M152">
        <v>1</v>
      </c>
    </row>
    <row r="153" spans="1:13" x14ac:dyDescent="0.25">
      <c r="A153" s="19">
        <v>42535</v>
      </c>
      <c r="B153" s="20">
        <v>8123</v>
      </c>
      <c r="C153" s="20">
        <v>9589</v>
      </c>
      <c r="D153" t="s">
        <v>170</v>
      </c>
      <c r="E153" t="s">
        <v>171</v>
      </c>
      <c r="F153" s="20">
        <v>8123</v>
      </c>
      <c r="G153" s="25">
        <v>153</v>
      </c>
      <c r="H153" s="26" t="s">
        <v>172</v>
      </c>
      <c r="I153" s="25">
        <v>6</v>
      </c>
      <c r="J153" s="27" t="s">
        <v>45</v>
      </c>
      <c r="K153" s="28"/>
      <c r="L153" s="27">
        <v>83.52</v>
      </c>
      <c r="M153">
        <v>1</v>
      </c>
    </row>
    <row r="154" spans="1:13" x14ac:dyDescent="0.25">
      <c r="A154" s="19">
        <v>42535</v>
      </c>
      <c r="B154" s="20">
        <v>8123</v>
      </c>
      <c r="C154" s="20">
        <v>9589</v>
      </c>
      <c r="D154" t="s">
        <v>170</v>
      </c>
      <c r="E154" t="s">
        <v>171</v>
      </c>
      <c r="F154" s="20">
        <v>8123</v>
      </c>
      <c r="G154" s="25">
        <v>116</v>
      </c>
      <c r="H154" s="26" t="s">
        <v>21</v>
      </c>
      <c r="I154" s="25">
        <v>2</v>
      </c>
      <c r="J154" s="27" t="s">
        <v>22</v>
      </c>
      <c r="K154" s="28">
        <v>1</v>
      </c>
      <c r="L154" s="27">
        <v>0</v>
      </c>
      <c r="M154">
        <v>1</v>
      </c>
    </row>
    <row r="155" spans="1:13" x14ac:dyDescent="0.25">
      <c r="A155" s="19">
        <v>42535</v>
      </c>
      <c r="B155" s="20">
        <v>8123</v>
      </c>
      <c r="C155" s="20">
        <v>9589</v>
      </c>
      <c r="D155" t="s">
        <v>170</v>
      </c>
      <c r="E155" t="s">
        <v>171</v>
      </c>
      <c r="F155" s="20">
        <v>8123</v>
      </c>
      <c r="G155" s="25">
        <v>115</v>
      </c>
      <c r="H155" s="26" t="s">
        <v>23</v>
      </c>
      <c r="I155" s="25">
        <v>12</v>
      </c>
      <c r="J155" s="27" t="s">
        <v>22</v>
      </c>
      <c r="K155" s="28"/>
      <c r="L155" s="27">
        <v>199.79999999999998</v>
      </c>
      <c r="M155">
        <v>1</v>
      </c>
    </row>
    <row r="156" spans="1:13" x14ac:dyDescent="0.25">
      <c r="A156" s="19">
        <v>42535</v>
      </c>
      <c r="B156" s="20">
        <v>8122</v>
      </c>
      <c r="C156" s="20">
        <v>9764</v>
      </c>
      <c r="D156" t="s">
        <v>173</v>
      </c>
      <c r="E156" t="s">
        <v>174</v>
      </c>
      <c r="F156" s="20">
        <v>8122</v>
      </c>
      <c r="G156" s="25">
        <v>162</v>
      </c>
      <c r="H156" s="26" t="s">
        <v>135</v>
      </c>
      <c r="I156" s="25">
        <v>1</v>
      </c>
      <c r="J156" s="27" t="s">
        <v>136</v>
      </c>
      <c r="K156" s="28"/>
      <c r="L156" s="27">
        <v>58.627800000000001</v>
      </c>
      <c r="M156">
        <v>1</v>
      </c>
    </row>
    <row r="157" spans="1:13" x14ac:dyDescent="0.25">
      <c r="A157" s="19">
        <v>42535</v>
      </c>
      <c r="B157" s="20">
        <v>8122</v>
      </c>
      <c r="C157" s="20">
        <v>9764</v>
      </c>
      <c r="D157" t="s">
        <v>173</v>
      </c>
      <c r="E157" t="s">
        <v>174</v>
      </c>
      <c r="F157" s="20">
        <v>8122</v>
      </c>
      <c r="G157" s="25">
        <v>1200</v>
      </c>
      <c r="H157" s="26" t="s">
        <v>17</v>
      </c>
      <c r="I157" s="25">
        <v>3</v>
      </c>
      <c r="J157" s="27" t="s">
        <v>18</v>
      </c>
      <c r="K157" s="28">
        <v>1</v>
      </c>
      <c r="L157" s="27">
        <v>0</v>
      </c>
      <c r="M157">
        <v>1</v>
      </c>
    </row>
    <row r="158" spans="1:13" x14ac:dyDescent="0.25">
      <c r="A158" s="19">
        <v>42535</v>
      </c>
      <c r="B158" s="20">
        <v>8122</v>
      </c>
      <c r="C158" s="20">
        <v>9764</v>
      </c>
      <c r="D158" t="s">
        <v>173</v>
      </c>
      <c r="E158" t="s">
        <v>174</v>
      </c>
      <c r="F158" s="20">
        <v>8122</v>
      </c>
      <c r="G158" s="25">
        <v>120</v>
      </c>
      <c r="H158" s="26" t="s">
        <v>19</v>
      </c>
      <c r="I158" s="25">
        <v>2</v>
      </c>
      <c r="J158" s="27" t="s">
        <v>20</v>
      </c>
      <c r="K158" s="28"/>
      <c r="L158" s="27">
        <v>122.92</v>
      </c>
      <c r="M158">
        <v>1</v>
      </c>
    </row>
    <row r="159" spans="1:13" x14ac:dyDescent="0.25">
      <c r="A159" s="19">
        <v>42535</v>
      </c>
      <c r="B159" s="20">
        <v>8121</v>
      </c>
      <c r="C159" s="20">
        <v>1584</v>
      </c>
      <c r="D159" t="s">
        <v>175</v>
      </c>
      <c r="E159" t="s">
        <v>176</v>
      </c>
      <c r="F159" s="20">
        <v>8121</v>
      </c>
      <c r="G159" s="25">
        <v>189</v>
      </c>
      <c r="H159" s="26" t="s">
        <v>177</v>
      </c>
      <c r="I159" s="25">
        <v>9</v>
      </c>
      <c r="J159" s="27" t="s">
        <v>153</v>
      </c>
      <c r="K159" s="28"/>
      <c r="L159" s="27">
        <v>46.800000000000004</v>
      </c>
      <c r="M159">
        <v>1</v>
      </c>
    </row>
    <row r="160" spans="1:13" x14ac:dyDescent="0.25">
      <c r="A160" s="19">
        <v>42535</v>
      </c>
      <c r="B160" s="20">
        <v>8121</v>
      </c>
      <c r="C160" s="20">
        <v>1584</v>
      </c>
      <c r="D160" t="s">
        <v>175</v>
      </c>
      <c r="E160" t="s">
        <v>176</v>
      </c>
      <c r="F160" s="20">
        <v>8121</v>
      </c>
      <c r="G160" s="25">
        <v>188</v>
      </c>
      <c r="H160" s="26" t="s">
        <v>178</v>
      </c>
      <c r="I160" s="25">
        <v>9</v>
      </c>
      <c r="J160" s="27" t="s">
        <v>153</v>
      </c>
      <c r="K160" s="28"/>
      <c r="L160" s="27">
        <v>46.800000000000004</v>
      </c>
      <c r="M160">
        <v>1</v>
      </c>
    </row>
    <row r="161" spans="1:13" x14ac:dyDescent="0.25">
      <c r="A161" s="19">
        <v>42535</v>
      </c>
      <c r="B161" s="20">
        <v>8121</v>
      </c>
      <c r="C161" s="20">
        <v>1584</v>
      </c>
      <c r="D161" t="s">
        <v>175</v>
      </c>
      <c r="E161" t="s">
        <v>176</v>
      </c>
      <c r="F161" s="20">
        <v>8121</v>
      </c>
      <c r="G161" s="25">
        <v>116</v>
      </c>
      <c r="H161" s="26" t="s">
        <v>21</v>
      </c>
      <c r="I161" s="25">
        <v>1</v>
      </c>
      <c r="J161" s="27" t="s">
        <v>22</v>
      </c>
      <c r="K161" s="28">
        <v>1</v>
      </c>
      <c r="L161" s="27">
        <v>0</v>
      </c>
      <c r="M161">
        <v>1</v>
      </c>
    </row>
    <row r="162" spans="1:13" x14ac:dyDescent="0.25">
      <c r="A162" s="19">
        <v>42535</v>
      </c>
      <c r="B162" s="20">
        <v>8121</v>
      </c>
      <c r="C162" s="20">
        <v>1584</v>
      </c>
      <c r="D162" t="s">
        <v>175</v>
      </c>
      <c r="E162" t="s">
        <v>176</v>
      </c>
      <c r="F162" s="20">
        <v>8121</v>
      </c>
      <c r="G162" s="25">
        <v>115</v>
      </c>
      <c r="H162" s="26" t="s">
        <v>23</v>
      </c>
      <c r="I162" s="25">
        <v>6</v>
      </c>
      <c r="J162" s="27" t="s">
        <v>22</v>
      </c>
      <c r="K162" s="28"/>
      <c r="L162" s="27">
        <v>99.899999999999991</v>
      </c>
      <c r="M162">
        <v>1</v>
      </c>
    </row>
    <row r="163" spans="1:13" x14ac:dyDescent="0.25">
      <c r="A163" s="19">
        <v>42535</v>
      </c>
      <c r="B163" s="20">
        <v>8120</v>
      </c>
      <c r="C163" s="20">
        <v>4818</v>
      </c>
      <c r="D163" t="s">
        <v>179</v>
      </c>
      <c r="E163" t="s">
        <v>176</v>
      </c>
      <c r="F163" s="20">
        <v>8120</v>
      </c>
      <c r="G163" s="25">
        <v>621</v>
      </c>
      <c r="H163" s="26" t="s">
        <v>28</v>
      </c>
      <c r="I163" s="25">
        <v>24</v>
      </c>
      <c r="J163" s="27" t="s">
        <v>29</v>
      </c>
      <c r="K163" s="28"/>
      <c r="L163" s="27">
        <v>82.800000000000011</v>
      </c>
      <c r="M163">
        <v>1</v>
      </c>
    </row>
    <row r="164" spans="1:13" x14ac:dyDescent="0.25">
      <c r="A164" s="19">
        <v>42535</v>
      </c>
      <c r="B164" s="20">
        <v>8120</v>
      </c>
      <c r="C164" s="20">
        <v>4818</v>
      </c>
      <c r="D164" t="s">
        <v>179</v>
      </c>
      <c r="E164" t="s">
        <v>176</v>
      </c>
      <c r="F164" s="20">
        <v>8120</v>
      </c>
      <c r="G164" s="25">
        <v>248</v>
      </c>
      <c r="H164" s="26" t="s">
        <v>180</v>
      </c>
      <c r="I164" s="25">
        <v>1</v>
      </c>
      <c r="J164" s="27" t="s">
        <v>181</v>
      </c>
      <c r="K164" s="28"/>
      <c r="L164" s="27">
        <v>133.69999999999999</v>
      </c>
      <c r="M164">
        <v>1</v>
      </c>
    </row>
    <row r="165" spans="1:13" x14ac:dyDescent="0.25">
      <c r="A165" s="19">
        <v>42535</v>
      </c>
      <c r="B165" s="20">
        <v>8120</v>
      </c>
      <c r="C165" s="20">
        <v>4818</v>
      </c>
      <c r="D165" t="s">
        <v>179</v>
      </c>
      <c r="E165" t="s">
        <v>176</v>
      </c>
      <c r="F165" s="20">
        <v>8120</v>
      </c>
      <c r="G165" s="25">
        <v>251</v>
      </c>
      <c r="H165" s="26" t="s">
        <v>182</v>
      </c>
      <c r="I165" s="25">
        <v>1</v>
      </c>
      <c r="J165" s="27" t="s">
        <v>181</v>
      </c>
      <c r="K165" s="28"/>
      <c r="L165" s="27">
        <v>133.69999999999999</v>
      </c>
      <c r="M165">
        <v>1</v>
      </c>
    </row>
    <row r="166" spans="1:13" x14ac:dyDescent="0.25">
      <c r="A166" s="19">
        <v>42535</v>
      </c>
      <c r="B166" s="20">
        <v>8120</v>
      </c>
      <c r="C166" s="20">
        <v>4818</v>
      </c>
      <c r="D166" t="s">
        <v>179</v>
      </c>
      <c r="E166" t="s">
        <v>176</v>
      </c>
      <c r="F166" s="20">
        <v>8120</v>
      </c>
      <c r="G166" s="25">
        <v>301</v>
      </c>
      <c r="H166" s="26" t="s">
        <v>42</v>
      </c>
      <c r="I166" s="25">
        <v>12</v>
      </c>
      <c r="J166" s="27" t="s">
        <v>43</v>
      </c>
      <c r="K166" s="28"/>
      <c r="L166" s="27">
        <v>179.52</v>
      </c>
      <c r="M166">
        <v>1</v>
      </c>
    </row>
    <row r="167" spans="1:13" x14ac:dyDescent="0.25">
      <c r="A167" s="19">
        <v>42535</v>
      </c>
      <c r="B167" s="20">
        <v>8120</v>
      </c>
      <c r="C167" s="20">
        <v>4818</v>
      </c>
      <c r="D167" t="s">
        <v>179</v>
      </c>
      <c r="E167" t="s">
        <v>176</v>
      </c>
      <c r="F167" s="20">
        <v>8120</v>
      </c>
      <c r="G167" s="25">
        <v>360</v>
      </c>
      <c r="H167" s="26" t="s">
        <v>183</v>
      </c>
      <c r="I167" s="25">
        <v>6</v>
      </c>
      <c r="J167" s="27" t="s">
        <v>184</v>
      </c>
      <c r="K167" s="28"/>
      <c r="L167" s="27">
        <v>99.300000000000011</v>
      </c>
      <c r="M167">
        <v>1</v>
      </c>
    </row>
    <row r="168" spans="1:13" x14ac:dyDescent="0.25">
      <c r="A168" s="19">
        <v>42535</v>
      </c>
      <c r="B168" s="20">
        <v>8120</v>
      </c>
      <c r="C168" s="20">
        <v>4818</v>
      </c>
      <c r="D168" t="s">
        <v>179</v>
      </c>
      <c r="E168" t="s">
        <v>176</v>
      </c>
      <c r="F168" s="20">
        <v>8120</v>
      </c>
      <c r="G168" s="25">
        <v>362</v>
      </c>
      <c r="H168" s="26" t="s">
        <v>73</v>
      </c>
      <c r="I168" s="25">
        <v>6</v>
      </c>
      <c r="J168" s="27" t="s">
        <v>74</v>
      </c>
      <c r="K168" s="28"/>
      <c r="L168" s="27">
        <v>162.30000000000001</v>
      </c>
      <c r="M168">
        <v>1</v>
      </c>
    </row>
    <row r="169" spans="1:13" x14ac:dyDescent="0.25">
      <c r="A169" s="19">
        <v>42535</v>
      </c>
      <c r="B169" s="20">
        <v>8120</v>
      </c>
      <c r="C169" s="20">
        <v>4818</v>
      </c>
      <c r="D169" t="s">
        <v>179</v>
      </c>
      <c r="E169" t="s">
        <v>176</v>
      </c>
      <c r="F169" s="20">
        <v>8120</v>
      </c>
      <c r="G169" s="25">
        <v>695</v>
      </c>
      <c r="H169" s="26" t="s">
        <v>46</v>
      </c>
      <c r="I169" s="25">
        <v>2</v>
      </c>
      <c r="J169" s="27" t="s">
        <v>47</v>
      </c>
      <c r="K169" s="28"/>
      <c r="L169" s="27">
        <v>167.8</v>
      </c>
      <c r="M169">
        <v>1</v>
      </c>
    </row>
    <row r="170" spans="1:13" x14ac:dyDescent="0.25">
      <c r="A170" s="19">
        <v>42535</v>
      </c>
      <c r="B170" s="20">
        <v>8119</v>
      </c>
      <c r="C170" s="20">
        <v>5057</v>
      </c>
      <c r="D170" t="s">
        <v>185</v>
      </c>
      <c r="E170" t="s">
        <v>186</v>
      </c>
      <c r="F170" s="20">
        <v>8119</v>
      </c>
      <c r="G170" s="25">
        <v>670</v>
      </c>
      <c r="H170" s="26" t="s">
        <v>146</v>
      </c>
      <c r="I170" s="25">
        <v>12</v>
      </c>
      <c r="J170" s="27" t="s">
        <v>147</v>
      </c>
      <c r="K170" s="28">
        <v>0.05</v>
      </c>
      <c r="L170" s="27">
        <v>134.28571428571428</v>
      </c>
      <c r="M170">
        <v>1</v>
      </c>
    </row>
    <row r="171" spans="1:13" x14ac:dyDescent="0.25">
      <c r="A171" s="19">
        <v>42535</v>
      </c>
      <c r="B171" s="20">
        <v>8119</v>
      </c>
      <c r="C171" s="20">
        <v>5057</v>
      </c>
      <c r="D171" t="s">
        <v>185</v>
      </c>
      <c r="E171" t="s">
        <v>186</v>
      </c>
      <c r="F171" s="20">
        <v>8119</v>
      </c>
      <c r="G171" s="25">
        <v>289</v>
      </c>
      <c r="H171" s="26" t="s">
        <v>59</v>
      </c>
      <c r="I171" s="25">
        <v>2</v>
      </c>
      <c r="J171" s="27" t="s">
        <v>60</v>
      </c>
      <c r="K171" s="28"/>
      <c r="L171" s="27">
        <v>150</v>
      </c>
      <c r="M171">
        <v>1</v>
      </c>
    </row>
    <row r="172" spans="1:13" x14ac:dyDescent="0.25">
      <c r="A172" s="19">
        <v>42535</v>
      </c>
      <c r="B172" s="20">
        <v>8119</v>
      </c>
      <c r="C172" s="20">
        <v>5057</v>
      </c>
      <c r="D172" t="s">
        <v>185</v>
      </c>
      <c r="E172" t="s">
        <v>186</v>
      </c>
      <c r="F172" s="20">
        <v>8119</v>
      </c>
      <c r="G172" s="25">
        <v>116</v>
      </c>
      <c r="H172" s="26" t="s">
        <v>21</v>
      </c>
      <c r="I172" s="25">
        <v>2</v>
      </c>
      <c r="J172" s="27" t="s">
        <v>22</v>
      </c>
      <c r="K172" s="28">
        <v>1</v>
      </c>
      <c r="L172" s="27">
        <v>0</v>
      </c>
      <c r="M172">
        <v>1</v>
      </c>
    </row>
    <row r="173" spans="1:13" x14ac:dyDescent="0.25">
      <c r="A173" s="19">
        <v>42535</v>
      </c>
      <c r="B173" s="20">
        <v>8119</v>
      </c>
      <c r="C173" s="20">
        <v>5057</v>
      </c>
      <c r="D173" t="s">
        <v>185</v>
      </c>
      <c r="E173" t="s">
        <v>186</v>
      </c>
      <c r="F173" s="20">
        <v>8119</v>
      </c>
      <c r="G173" s="25">
        <v>115</v>
      </c>
      <c r="H173" s="26" t="s">
        <v>23</v>
      </c>
      <c r="I173" s="25">
        <v>12</v>
      </c>
      <c r="J173" s="27" t="s">
        <v>22</v>
      </c>
      <c r="K173" s="28"/>
      <c r="L173" s="27">
        <v>199.79999999999998</v>
      </c>
      <c r="M173">
        <v>1</v>
      </c>
    </row>
    <row r="174" spans="1:13" x14ac:dyDescent="0.25">
      <c r="A174" s="19">
        <v>42535</v>
      </c>
      <c r="B174" s="20">
        <v>8118</v>
      </c>
      <c r="C174" s="20">
        <v>1070</v>
      </c>
      <c r="D174" t="s">
        <v>187</v>
      </c>
      <c r="E174" t="s">
        <v>188</v>
      </c>
      <c r="F174" s="20">
        <v>8118</v>
      </c>
      <c r="G174" s="25">
        <v>332</v>
      </c>
      <c r="H174" s="26" t="s">
        <v>189</v>
      </c>
      <c r="I174" s="25">
        <v>3</v>
      </c>
      <c r="J174" s="27" t="s">
        <v>190</v>
      </c>
      <c r="K174" s="28"/>
      <c r="L174" s="27">
        <v>205.5</v>
      </c>
      <c r="M174">
        <v>1</v>
      </c>
    </row>
    <row r="175" spans="1:13" x14ac:dyDescent="0.25">
      <c r="A175" s="19">
        <v>42535</v>
      </c>
      <c r="B175" s="20">
        <v>8118</v>
      </c>
      <c r="C175" s="20">
        <v>1070</v>
      </c>
      <c r="D175" t="s">
        <v>187</v>
      </c>
      <c r="E175" t="s">
        <v>188</v>
      </c>
      <c r="F175" s="20">
        <v>8118</v>
      </c>
      <c r="G175" s="25">
        <v>330</v>
      </c>
      <c r="H175" s="26" t="s">
        <v>34</v>
      </c>
      <c r="I175" s="25">
        <v>3</v>
      </c>
      <c r="J175" s="27" t="s">
        <v>35</v>
      </c>
      <c r="K175" s="28"/>
      <c r="L175" s="27">
        <v>325.5</v>
      </c>
      <c r="M175">
        <v>1</v>
      </c>
    </row>
    <row r="176" spans="1:13" x14ac:dyDescent="0.25">
      <c r="A176" s="19">
        <v>42535</v>
      </c>
      <c r="B176" s="20">
        <v>8118</v>
      </c>
      <c r="C176" s="20">
        <v>1070</v>
      </c>
      <c r="D176" t="s">
        <v>187</v>
      </c>
      <c r="E176" t="s">
        <v>188</v>
      </c>
      <c r="F176" s="20">
        <v>8118</v>
      </c>
      <c r="G176" s="25">
        <v>621</v>
      </c>
      <c r="H176" s="26" t="s">
        <v>28</v>
      </c>
      <c r="I176" s="25">
        <v>24</v>
      </c>
      <c r="J176" s="27" t="s">
        <v>29</v>
      </c>
      <c r="K176" s="28"/>
      <c r="L176" s="27">
        <v>82.800000000000011</v>
      </c>
      <c r="M176">
        <v>1</v>
      </c>
    </row>
    <row r="177" spans="1:13" x14ac:dyDescent="0.25">
      <c r="A177" s="19">
        <v>42535</v>
      </c>
      <c r="B177" s="20">
        <v>8118</v>
      </c>
      <c r="C177" s="20">
        <v>1070</v>
      </c>
      <c r="D177" t="s">
        <v>187</v>
      </c>
      <c r="E177" t="s">
        <v>188</v>
      </c>
      <c r="F177" s="20">
        <v>8118</v>
      </c>
      <c r="G177" s="25">
        <v>669</v>
      </c>
      <c r="H177" s="26" t="s">
        <v>191</v>
      </c>
      <c r="I177" s="25">
        <v>1</v>
      </c>
      <c r="J177" s="27" t="s">
        <v>192</v>
      </c>
      <c r="K177" s="28"/>
      <c r="L177" s="27">
        <v>84</v>
      </c>
      <c r="M177">
        <v>1</v>
      </c>
    </row>
    <row r="178" spans="1:13" x14ac:dyDescent="0.25">
      <c r="A178" s="19">
        <v>42535</v>
      </c>
      <c r="B178" s="20">
        <v>8117</v>
      </c>
      <c r="C178" s="20">
        <v>27</v>
      </c>
      <c r="D178" t="s">
        <v>193</v>
      </c>
      <c r="E178" t="s">
        <v>194</v>
      </c>
      <c r="F178" s="20">
        <v>8117</v>
      </c>
      <c r="G178" s="25">
        <v>190</v>
      </c>
      <c r="H178" s="26" t="s">
        <v>152</v>
      </c>
      <c r="I178" s="25">
        <v>9</v>
      </c>
      <c r="J178" s="27" t="s">
        <v>153</v>
      </c>
      <c r="K178" s="28"/>
      <c r="L178" s="27">
        <v>46.800000000000004</v>
      </c>
      <c r="M178">
        <v>1</v>
      </c>
    </row>
    <row r="179" spans="1:13" x14ac:dyDescent="0.25">
      <c r="A179" s="19">
        <v>42535</v>
      </c>
      <c r="B179" s="20">
        <v>8117</v>
      </c>
      <c r="C179" s="20">
        <v>27</v>
      </c>
      <c r="D179" t="s">
        <v>193</v>
      </c>
      <c r="E179" t="s">
        <v>194</v>
      </c>
      <c r="F179" s="20">
        <v>8117</v>
      </c>
      <c r="G179" s="25">
        <v>189</v>
      </c>
      <c r="H179" s="26" t="s">
        <v>177</v>
      </c>
      <c r="I179" s="25">
        <v>9</v>
      </c>
      <c r="J179" s="27" t="s">
        <v>153</v>
      </c>
      <c r="K179" s="28"/>
      <c r="L179" s="27">
        <v>46.800000000000004</v>
      </c>
      <c r="M179">
        <v>1</v>
      </c>
    </row>
    <row r="180" spans="1:13" x14ac:dyDescent="0.25">
      <c r="A180" s="19">
        <v>42535</v>
      </c>
      <c r="B180" s="20">
        <v>8117</v>
      </c>
      <c r="C180" s="20">
        <v>27</v>
      </c>
      <c r="D180" t="s">
        <v>193</v>
      </c>
      <c r="E180" t="s">
        <v>194</v>
      </c>
      <c r="F180" s="20">
        <v>8117</v>
      </c>
      <c r="G180" s="25">
        <v>522</v>
      </c>
      <c r="H180" s="26" t="s">
        <v>57</v>
      </c>
      <c r="I180" s="25">
        <v>5</v>
      </c>
      <c r="J180" s="27" t="s">
        <v>58</v>
      </c>
      <c r="K180" s="28"/>
      <c r="L180" s="27">
        <v>340</v>
      </c>
      <c r="M180">
        <v>1</v>
      </c>
    </row>
    <row r="181" spans="1:13" x14ac:dyDescent="0.25">
      <c r="A181" s="19">
        <v>42535</v>
      </c>
      <c r="B181" s="20">
        <v>8117</v>
      </c>
      <c r="C181" s="20">
        <v>27</v>
      </c>
      <c r="D181" t="s">
        <v>193</v>
      </c>
      <c r="E181" t="s">
        <v>194</v>
      </c>
      <c r="F181" s="20">
        <v>8117</v>
      </c>
      <c r="G181" s="25">
        <v>116</v>
      </c>
      <c r="H181" s="26" t="s">
        <v>21</v>
      </c>
      <c r="I181" s="25">
        <v>3</v>
      </c>
      <c r="J181" s="27" t="s">
        <v>22</v>
      </c>
      <c r="K181" s="28">
        <v>1</v>
      </c>
      <c r="L181" s="27">
        <v>0</v>
      </c>
      <c r="M181">
        <v>1</v>
      </c>
    </row>
    <row r="182" spans="1:13" x14ac:dyDescent="0.25">
      <c r="A182" s="19">
        <v>42535</v>
      </c>
      <c r="B182" s="20">
        <v>8117</v>
      </c>
      <c r="C182" s="20">
        <v>27</v>
      </c>
      <c r="D182" t="s">
        <v>193</v>
      </c>
      <c r="E182" t="s">
        <v>194</v>
      </c>
      <c r="F182" s="20">
        <v>8117</v>
      </c>
      <c r="G182" s="25">
        <v>115</v>
      </c>
      <c r="H182" s="26" t="s">
        <v>23</v>
      </c>
      <c r="I182" s="25">
        <v>18</v>
      </c>
      <c r="J182" s="27" t="s">
        <v>22</v>
      </c>
      <c r="K182" s="28"/>
      <c r="L182" s="27">
        <v>299.7</v>
      </c>
      <c r="M182">
        <v>1</v>
      </c>
    </row>
    <row r="183" spans="1:13" x14ac:dyDescent="0.25">
      <c r="A183" s="19">
        <v>42535</v>
      </c>
      <c r="B183" s="20">
        <v>8116</v>
      </c>
      <c r="C183" s="20">
        <v>46</v>
      </c>
      <c r="D183" t="s">
        <v>195</v>
      </c>
      <c r="E183" t="s">
        <v>76</v>
      </c>
      <c r="F183" s="20">
        <v>8116</v>
      </c>
      <c r="G183" s="25">
        <v>621</v>
      </c>
      <c r="H183" s="26" t="s">
        <v>28</v>
      </c>
      <c r="I183" s="25">
        <v>10</v>
      </c>
      <c r="J183" s="27" t="s">
        <v>29</v>
      </c>
      <c r="K183" s="28"/>
      <c r="L183" s="27">
        <v>34.5</v>
      </c>
      <c r="M183">
        <v>1</v>
      </c>
    </row>
    <row r="184" spans="1:13" x14ac:dyDescent="0.25">
      <c r="A184" s="19">
        <v>42535</v>
      </c>
      <c r="B184" s="20">
        <v>8116</v>
      </c>
      <c r="C184" s="20">
        <v>46</v>
      </c>
      <c r="D184" t="s">
        <v>195</v>
      </c>
      <c r="E184" t="s">
        <v>76</v>
      </c>
      <c r="F184" s="20">
        <v>8116</v>
      </c>
      <c r="G184" s="25">
        <v>283</v>
      </c>
      <c r="H184" s="26" t="s">
        <v>196</v>
      </c>
      <c r="I184" s="25">
        <v>1</v>
      </c>
      <c r="J184" s="27" t="s">
        <v>197</v>
      </c>
      <c r="K184" s="28"/>
      <c r="L184" s="27">
        <v>129.75</v>
      </c>
      <c r="M184">
        <v>1</v>
      </c>
    </row>
    <row r="185" spans="1:13" x14ac:dyDescent="0.25">
      <c r="A185" s="19">
        <v>42535</v>
      </c>
      <c r="B185" s="20">
        <v>8116</v>
      </c>
      <c r="C185" s="20">
        <v>46</v>
      </c>
      <c r="D185" t="s">
        <v>195</v>
      </c>
      <c r="E185" t="s">
        <v>76</v>
      </c>
      <c r="F185" s="20">
        <v>8116</v>
      </c>
      <c r="G185" s="25">
        <v>670</v>
      </c>
      <c r="H185" s="26" t="s">
        <v>146</v>
      </c>
      <c r="I185" s="25">
        <v>5</v>
      </c>
      <c r="J185" s="27" t="s">
        <v>147</v>
      </c>
      <c r="K185" s="28"/>
      <c r="L185" s="27">
        <v>58.75</v>
      </c>
      <c r="M185">
        <v>1</v>
      </c>
    </row>
    <row r="186" spans="1:13" x14ac:dyDescent="0.25">
      <c r="A186" s="19">
        <v>42535</v>
      </c>
      <c r="B186" s="20">
        <v>8116</v>
      </c>
      <c r="C186" s="20">
        <v>46</v>
      </c>
      <c r="D186" t="s">
        <v>195</v>
      </c>
      <c r="E186" t="s">
        <v>76</v>
      </c>
      <c r="F186" s="20">
        <v>8116</v>
      </c>
      <c r="G186" s="25">
        <v>503</v>
      </c>
      <c r="H186" s="26" t="s">
        <v>65</v>
      </c>
      <c r="I186" s="25">
        <v>5</v>
      </c>
      <c r="J186" s="27" t="s">
        <v>66</v>
      </c>
      <c r="K186" s="28"/>
      <c r="L186" s="27">
        <v>58</v>
      </c>
      <c r="M186">
        <v>1</v>
      </c>
    </row>
    <row r="187" spans="1:13" x14ac:dyDescent="0.25">
      <c r="A187" s="19">
        <v>42535</v>
      </c>
      <c r="B187" s="20">
        <v>8116</v>
      </c>
      <c r="C187" s="20">
        <v>46</v>
      </c>
      <c r="D187" t="s">
        <v>195</v>
      </c>
      <c r="E187" t="s">
        <v>76</v>
      </c>
      <c r="F187" s="20">
        <v>8116</v>
      </c>
      <c r="G187" s="25">
        <v>504</v>
      </c>
      <c r="H187" s="26" t="s">
        <v>67</v>
      </c>
      <c r="I187" s="25">
        <v>3</v>
      </c>
      <c r="J187" s="27" t="s">
        <v>68</v>
      </c>
      <c r="K187" s="28"/>
      <c r="L187" s="27">
        <v>38.97</v>
      </c>
      <c r="M187">
        <v>1</v>
      </c>
    </row>
    <row r="188" spans="1:13" x14ac:dyDescent="0.25">
      <c r="A188" s="19">
        <v>42535</v>
      </c>
      <c r="B188" s="20">
        <v>8116</v>
      </c>
      <c r="C188" s="20">
        <v>46</v>
      </c>
      <c r="D188" t="s">
        <v>195</v>
      </c>
      <c r="E188" t="s">
        <v>76</v>
      </c>
      <c r="F188" s="20">
        <v>8116</v>
      </c>
      <c r="G188" s="25">
        <v>553</v>
      </c>
      <c r="H188" s="26" t="s">
        <v>198</v>
      </c>
      <c r="I188" s="25">
        <v>1</v>
      </c>
      <c r="J188" s="27" t="s">
        <v>199</v>
      </c>
      <c r="K188" s="28"/>
      <c r="L188" s="27">
        <v>13.5</v>
      </c>
      <c r="M188">
        <v>1</v>
      </c>
    </row>
    <row r="189" spans="1:13" x14ac:dyDescent="0.25">
      <c r="A189" s="19">
        <v>42535</v>
      </c>
      <c r="B189" s="20">
        <v>8116</v>
      </c>
      <c r="C189" s="20">
        <v>46</v>
      </c>
      <c r="D189" t="s">
        <v>195</v>
      </c>
      <c r="E189" t="s">
        <v>76</v>
      </c>
      <c r="F189" s="20">
        <v>8116</v>
      </c>
      <c r="G189" s="25">
        <v>552</v>
      </c>
      <c r="H189" s="26" t="s">
        <v>200</v>
      </c>
      <c r="I189" s="25">
        <v>1</v>
      </c>
      <c r="J189" s="27" t="s">
        <v>199</v>
      </c>
      <c r="K189" s="28"/>
      <c r="L189" s="27">
        <v>13.5</v>
      </c>
      <c r="M189">
        <v>1</v>
      </c>
    </row>
    <row r="190" spans="1:13" x14ac:dyDescent="0.25">
      <c r="A190" s="19">
        <v>42535</v>
      </c>
      <c r="B190" s="20">
        <v>8116</v>
      </c>
      <c r="C190" s="20">
        <v>46</v>
      </c>
      <c r="D190" t="s">
        <v>195</v>
      </c>
      <c r="E190" t="s">
        <v>76</v>
      </c>
      <c r="F190" s="20">
        <v>8116</v>
      </c>
      <c r="G190" s="25">
        <v>194</v>
      </c>
      <c r="H190" s="26" t="s">
        <v>108</v>
      </c>
      <c r="I190" s="25">
        <v>9</v>
      </c>
      <c r="J190" s="27" t="s">
        <v>109</v>
      </c>
      <c r="K190" s="28"/>
      <c r="L190" s="27">
        <v>34.199999999999996</v>
      </c>
      <c r="M190">
        <v>1</v>
      </c>
    </row>
    <row r="191" spans="1:13" x14ac:dyDescent="0.25">
      <c r="A191" s="19">
        <v>42535</v>
      </c>
      <c r="B191" s="20">
        <v>8116</v>
      </c>
      <c r="C191" s="20">
        <v>46</v>
      </c>
      <c r="D191" t="s">
        <v>195</v>
      </c>
      <c r="E191" t="s">
        <v>76</v>
      </c>
      <c r="F191" s="20">
        <v>8116</v>
      </c>
      <c r="G191" s="25">
        <v>193</v>
      </c>
      <c r="H191" s="26" t="s">
        <v>154</v>
      </c>
      <c r="I191" s="25">
        <v>9</v>
      </c>
      <c r="J191" s="27" t="s">
        <v>109</v>
      </c>
      <c r="K191" s="28"/>
      <c r="L191" s="27">
        <v>34.199999999999996</v>
      </c>
      <c r="M191">
        <v>1</v>
      </c>
    </row>
    <row r="192" spans="1:13" x14ac:dyDescent="0.25">
      <c r="A192" s="19">
        <v>42535</v>
      </c>
      <c r="B192" s="20">
        <v>8116</v>
      </c>
      <c r="C192" s="20">
        <v>46</v>
      </c>
      <c r="D192" t="s">
        <v>195</v>
      </c>
      <c r="E192" t="s">
        <v>76</v>
      </c>
      <c r="F192" s="20">
        <v>8116</v>
      </c>
      <c r="G192" s="25">
        <v>186</v>
      </c>
      <c r="H192" s="26" t="s">
        <v>137</v>
      </c>
      <c r="I192" s="25">
        <v>2</v>
      </c>
      <c r="J192" s="27" t="s">
        <v>82</v>
      </c>
      <c r="K192" s="28"/>
      <c r="L192" s="27">
        <v>29</v>
      </c>
      <c r="M192">
        <v>1</v>
      </c>
    </row>
    <row r="193" spans="1:13" x14ac:dyDescent="0.25">
      <c r="A193" s="19">
        <v>42535</v>
      </c>
      <c r="B193" s="20">
        <v>8116</v>
      </c>
      <c r="C193" s="20">
        <v>46</v>
      </c>
      <c r="D193" t="s">
        <v>195</v>
      </c>
      <c r="E193" t="s">
        <v>76</v>
      </c>
      <c r="F193" s="20">
        <v>8116</v>
      </c>
      <c r="G193" s="25">
        <v>185</v>
      </c>
      <c r="H193" s="26" t="s">
        <v>138</v>
      </c>
      <c r="I193" s="25">
        <v>2</v>
      </c>
      <c r="J193" s="27" t="s">
        <v>82</v>
      </c>
      <c r="K193" s="28"/>
      <c r="L193" s="27">
        <v>29</v>
      </c>
      <c r="M193">
        <v>1</v>
      </c>
    </row>
    <row r="194" spans="1:13" x14ac:dyDescent="0.25">
      <c r="A194" s="19">
        <v>42535</v>
      </c>
      <c r="B194" s="20">
        <v>8116</v>
      </c>
      <c r="C194" s="20">
        <v>46</v>
      </c>
      <c r="D194" t="s">
        <v>195</v>
      </c>
      <c r="E194" t="s">
        <v>76</v>
      </c>
      <c r="F194" s="20">
        <v>8116</v>
      </c>
      <c r="G194" s="25">
        <v>176</v>
      </c>
      <c r="H194" s="26" t="s">
        <v>201</v>
      </c>
      <c r="I194" s="25">
        <v>6</v>
      </c>
      <c r="J194" s="27" t="s">
        <v>202</v>
      </c>
      <c r="K194" s="28"/>
      <c r="L194" s="27">
        <v>66.900000000000006</v>
      </c>
      <c r="M194">
        <v>1</v>
      </c>
    </row>
    <row r="195" spans="1:13" x14ac:dyDescent="0.25">
      <c r="A195" s="19">
        <v>42535</v>
      </c>
      <c r="B195" s="20">
        <v>8116</v>
      </c>
      <c r="C195" s="20">
        <v>46</v>
      </c>
      <c r="D195" t="s">
        <v>195</v>
      </c>
      <c r="E195" t="s">
        <v>76</v>
      </c>
      <c r="F195" s="20">
        <v>8116</v>
      </c>
      <c r="G195" s="25">
        <v>111</v>
      </c>
      <c r="H195" s="26" t="s">
        <v>113</v>
      </c>
      <c r="I195" s="25">
        <v>1</v>
      </c>
      <c r="J195" s="27" t="s">
        <v>114</v>
      </c>
      <c r="K195" s="28">
        <v>1</v>
      </c>
      <c r="L195" s="27">
        <v>0</v>
      </c>
      <c r="M195">
        <v>1</v>
      </c>
    </row>
    <row r="196" spans="1:13" x14ac:dyDescent="0.25">
      <c r="A196" s="19">
        <v>42535</v>
      </c>
      <c r="B196" s="20">
        <v>8116</v>
      </c>
      <c r="C196" s="20">
        <v>46</v>
      </c>
      <c r="D196" t="s">
        <v>195</v>
      </c>
      <c r="E196" t="s">
        <v>76</v>
      </c>
      <c r="F196" s="20">
        <v>8116</v>
      </c>
      <c r="G196" s="25">
        <v>110</v>
      </c>
      <c r="H196" s="26" t="s">
        <v>115</v>
      </c>
      <c r="I196" s="25">
        <v>6</v>
      </c>
      <c r="J196" s="27" t="s">
        <v>114</v>
      </c>
      <c r="K196" s="28"/>
      <c r="L196" s="27">
        <v>83.699999999999989</v>
      </c>
      <c r="M196">
        <v>1</v>
      </c>
    </row>
    <row r="197" spans="1:13" x14ac:dyDescent="0.25">
      <c r="A197" s="19">
        <v>42535</v>
      </c>
      <c r="B197" s="20">
        <v>8116</v>
      </c>
      <c r="C197" s="20">
        <v>46</v>
      </c>
      <c r="D197" t="s">
        <v>195</v>
      </c>
      <c r="E197" t="s">
        <v>76</v>
      </c>
      <c r="F197" s="20">
        <v>8116</v>
      </c>
      <c r="G197" s="25">
        <v>115</v>
      </c>
      <c r="H197" s="26" t="s">
        <v>23</v>
      </c>
      <c r="I197" s="25">
        <v>2</v>
      </c>
      <c r="J197" s="27" t="s">
        <v>22</v>
      </c>
      <c r="K197" s="28">
        <v>1</v>
      </c>
      <c r="L197" s="27">
        <v>0</v>
      </c>
      <c r="M197">
        <v>1</v>
      </c>
    </row>
    <row r="198" spans="1:13" x14ac:dyDescent="0.25">
      <c r="A198" s="19">
        <v>42535</v>
      </c>
      <c r="B198" s="20">
        <v>8116</v>
      </c>
      <c r="C198" s="20">
        <v>46</v>
      </c>
      <c r="D198" t="s">
        <v>195</v>
      </c>
      <c r="E198" t="s">
        <v>76</v>
      </c>
      <c r="F198" s="20">
        <v>8116</v>
      </c>
      <c r="G198" s="25">
        <v>115</v>
      </c>
      <c r="H198" s="26" t="s">
        <v>23</v>
      </c>
      <c r="I198" s="25">
        <v>12</v>
      </c>
      <c r="J198" s="27" t="s">
        <v>22</v>
      </c>
      <c r="K198" s="28"/>
      <c r="L198" s="27">
        <v>199.79999999999998</v>
      </c>
      <c r="M198">
        <v>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11"/>
  <sheetViews>
    <sheetView tabSelected="1" workbookViewId="0">
      <selection activeCell="F5" sqref="F5"/>
    </sheetView>
  </sheetViews>
  <sheetFormatPr baseColWidth="10" defaultRowHeight="15" x14ac:dyDescent="0.25"/>
  <cols>
    <col min="1" max="1" width="13.7109375" bestFit="1" customWidth="1"/>
    <col min="2" max="2" width="33.5703125" customWidth="1"/>
    <col min="3" max="3" width="10.28515625" bestFit="1" customWidth="1"/>
    <col min="4" max="4" width="7.42578125" bestFit="1" customWidth="1"/>
    <col min="5" max="5" width="8" customWidth="1"/>
  </cols>
  <sheetData>
    <row r="1" spans="1:6" x14ac:dyDescent="0.25">
      <c r="A1" s="1"/>
      <c r="B1" s="2"/>
      <c r="C1" s="1"/>
      <c r="D1" s="3"/>
      <c r="E1" s="4"/>
      <c r="F1" s="1"/>
    </row>
    <row r="2" spans="1:6" x14ac:dyDescent="0.25">
      <c r="A2" s="1"/>
      <c r="B2" s="2"/>
      <c r="C2" s="1"/>
      <c r="D2" s="3"/>
      <c r="E2" s="4"/>
      <c r="F2" s="1"/>
    </row>
    <row r="3" spans="1:6" x14ac:dyDescent="0.25">
      <c r="A3" s="1" t="s">
        <v>0</v>
      </c>
      <c r="B3" s="30">
        <v>125</v>
      </c>
      <c r="C3" s="1"/>
      <c r="D3" s="3" t="s">
        <v>1</v>
      </c>
      <c r="E3" s="4"/>
      <c r="F3" s="29">
        <f ca="1" xml:space="preserve"> TODAY()</f>
        <v>42547</v>
      </c>
    </row>
    <row r="4" spans="1:6" ht="15.75" thickBot="1" x14ac:dyDescent="0.3">
      <c r="A4" s="1" t="s">
        <v>2</v>
      </c>
      <c r="B4" s="2" t="s">
        <v>205</v>
      </c>
      <c r="C4" s="1"/>
      <c r="D4" s="3"/>
      <c r="E4" s="4"/>
      <c r="F4" s="1"/>
    </row>
    <row r="5" spans="1:6" ht="15.75" thickBot="1" x14ac:dyDescent="0.3">
      <c r="A5" s="1" t="s">
        <v>3</v>
      </c>
      <c r="B5" s="2" t="s">
        <v>206</v>
      </c>
      <c r="C5" s="1"/>
      <c r="D5" s="3"/>
      <c r="E5" s="21" t="s">
        <v>203</v>
      </c>
      <c r="F5" s="31">
        <v>8147</v>
      </c>
    </row>
    <row r="6" spans="1:6" x14ac:dyDescent="0.25">
      <c r="A6" s="7"/>
      <c r="B6" s="2"/>
      <c r="C6" s="1"/>
      <c r="D6" s="3"/>
      <c r="E6" s="4"/>
      <c r="F6" s="7"/>
    </row>
    <row r="7" spans="1:6" x14ac:dyDescent="0.25">
      <c r="A7" s="8" t="s">
        <v>0</v>
      </c>
      <c r="B7" s="9" t="s">
        <v>4</v>
      </c>
      <c r="C7" s="10" t="s">
        <v>5</v>
      </c>
      <c r="D7" s="11" t="s">
        <v>6</v>
      </c>
      <c r="E7" s="12" t="s">
        <v>7</v>
      </c>
      <c r="F7" s="10" t="s">
        <v>8</v>
      </c>
    </row>
    <row r="8" spans="1:6" x14ac:dyDescent="0.25">
      <c r="A8" s="13"/>
      <c r="B8" s="14"/>
      <c r="C8" s="13"/>
      <c r="D8" s="15"/>
      <c r="E8" s="16"/>
      <c r="F8" s="17"/>
    </row>
    <row r="9" spans="1:6" x14ac:dyDescent="0.25">
      <c r="A9" s="5"/>
      <c r="B9" s="13"/>
      <c r="C9" s="13"/>
      <c r="D9" s="13"/>
      <c r="E9" s="13"/>
      <c r="F9" s="13"/>
    </row>
    <row r="10" spans="1:6" ht="18.75" x14ac:dyDescent="0.3">
      <c r="A10" s="18"/>
      <c r="B10" s="13"/>
      <c r="C10" s="13"/>
      <c r="D10" s="13"/>
      <c r="E10" s="13"/>
      <c r="F10" s="13"/>
    </row>
    <row r="11" spans="1:6" x14ac:dyDescent="0.25">
      <c r="A11" s="13"/>
      <c r="B11" s="13"/>
      <c r="C11" s="13"/>
      <c r="D11" s="13"/>
      <c r="E11" s="13" t="s">
        <v>204</v>
      </c>
      <c r="F11" s="13"/>
    </row>
  </sheetData>
  <pageMargins left="0.7" right="0.7" top="0.75" bottom="0.75" header="0.3" footer="0.3"/>
  <pageSetup paperSize="9" orientation="portrait" horizontalDpi="0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Button 1">
              <controlPr defaultSize="0" print="0" autoFill="0" autoPict="0">
                <anchor moveWithCells="1">
                  <from>
                    <xdr:col>7</xdr:col>
                    <xdr:colOff>361950</xdr:colOff>
                    <xdr:row>4</xdr:row>
                    <xdr:rowOff>190500</xdr:rowOff>
                  </from>
                  <to>
                    <xdr:col>8</xdr:col>
                    <xdr:colOff>542925</xdr:colOff>
                    <xdr:row>6</xdr:row>
                    <xdr:rowOff>66675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Hoja1</vt:lpstr>
      <vt:lpstr>Hoja2</vt:lpstr>
      <vt:lpstr>Hoja3</vt:lpstr>
      <vt:lpstr>Hoja4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silvia</dc:creator>
  <cp:lastModifiedBy>silvia</cp:lastModifiedBy>
  <dcterms:created xsi:type="dcterms:W3CDTF">2016-06-22T23:51:37Z</dcterms:created>
  <dcterms:modified xsi:type="dcterms:W3CDTF">2016-06-26T15:41:51Z</dcterms:modified>
</cp:coreProperties>
</file>