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8800" windowHeight="13020"/>
  </bookViews>
  <sheets>
    <sheet name="Inventario" sheetId="1" r:id="rId1"/>
    <sheet name="Compras" sheetId="2" r:id="rId2"/>
    <sheet name="Venta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2" i="3"/>
  <c r="B3" i="2"/>
  <c r="B4" i="2"/>
  <c r="B5" i="2"/>
  <c r="B6" i="2"/>
  <c r="B7" i="2"/>
  <c r="B8" i="2"/>
  <c r="B9" i="2"/>
  <c r="B10" i="2"/>
  <c r="B11" i="2"/>
  <c r="B12" i="2"/>
  <c r="B2" i="2"/>
  <c r="C3" i="1" l="1"/>
  <c r="C4" i="1"/>
  <c r="C6" i="1"/>
  <c r="C5" i="1"/>
  <c r="C2" i="1"/>
</calcChain>
</file>

<file path=xl/sharedStrings.xml><?xml version="1.0" encoding="utf-8"?>
<sst xmlns="http://schemas.openxmlformats.org/spreadsheetml/2006/main" count="14" uniqueCount="10">
  <si>
    <t>Codigo</t>
  </si>
  <si>
    <t>Desc</t>
  </si>
  <si>
    <t>Existencias</t>
  </si>
  <si>
    <t>CantidadComprada</t>
  </si>
  <si>
    <t>CantidadVendidas</t>
  </si>
  <si>
    <t>Martillos</t>
  </si>
  <si>
    <t>serruchos</t>
  </si>
  <si>
    <t>destornillador</t>
  </si>
  <si>
    <t>llave francesa</t>
  </si>
  <si>
    <t>Destonillador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</si>
</sst>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41" sqref="C41"/>
    </sheetView>
  </sheetViews>
  <sheetFormatPr baseColWidth="10" defaultRowHeight="15" x14ac:dyDescent="0.25"/>
  <cols>
    <col min="2" max="2" width="14.57031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5</v>
      </c>
      <c r="C2">
        <f>SUMIFS(Compras!C:C,Compras!A:A,Inventario!A2)-SUMIFS(Ventas!C:C,Ventas!A:A,Inventario!A2)</f>
        <v>2</v>
      </c>
    </row>
    <row r="3" spans="1:3" x14ac:dyDescent="0.25">
      <c r="A3">
        <v>2</v>
      </c>
      <c r="B3" t="s">
        <v>6</v>
      </c>
      <c r="C3">
        <f>SUMIFS(Compras!C:C,Compras!A:A,Inventario!A3)-SUMIFS(Ventas!C:C,Ventas!A:A,Inventario!A3)</f>
        <v>69</v>
      </c>
    </row>
    <row r="4" spans="1:3" x14ac:dyDescent="0.25">
      <c r="A4">
        <v>3</v>
      </c>
      <c r="B4" t="s">
        <v>7</v>
      </c>
      <c r="C4">
        <f>SUMIFS(Compras!C:C,Compras!A:A,Inventario!A4)-SUMIFS(Ventas!C:C,Ventas!A:A,Inventario!A4)</f>
        <v>22</v>
      </c>
    </row>
    <row r="5" spans="1:3" x14ac:dyDescent="0.25">
      <c r="A5">
        <v>4</v>
      </c>
      <c r="B5" t="s">
        <v>8</v>
      </c>
      <c r="C5">
        <f>SUMIFS(Compras!C:C,Compras!A:A,Inventario!A5)-SUMIFS(Ventas!C:C,Ventas!A:A,Inventario!A5)</f>
        <v>59</v>
      </c>
    </row>
    <row r="6" spans="1:3" x14ac:dyDescent="0.25">
      <c r="A6">
        <v>5</v>
      </c>
      <c r="B6" t="s">
        <v>9</v>
      </c>
      <c r="C6">
        <f>SUMIFS(Compras!C:C,Compras!A:A,Inventario!A6)-SUMIFS(Ventas!C:C,Ventas!A:A,Inventario!A6)</f>
        <v>-91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sqref="A1:A1048576"/>
    </sheetView>
  </sheetViews>
  <sheetFormatPr baseColWidth="10" defaultRowHeight="15" x14ac:dyDescent="0.25"/>
  <cols>
    <col min="2" max="2" width="14.5703125" bestFit="1" customWidth="1"/>
    <col min="3" max="3" width="18" bestFit="1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>
        <v>1</v>
      </c>
      <c r="B2" t="str">
        <f>IFERROR(VLOOKUP(A2,Inventario!A:B,2,0),"Item No Encontrado")</f>
        <v>Martillos</v>
      </c>
      <c r="C2">
        <v>1</v>
      </c>
    </row>
    <row r="3" spans="1:3" x14ac:dyDescent="0.25">
      <c r="A3">
        <v>5</v>
      </c>
      <c r="B3" t="str">
        <f>IFERROR(VLOOKUP(A3,Inventario!A:B,2,0),"Item No Encontrado")</f>
        <v>Destonillador P</v>
      </c>
      <c r="C3">
        <v>20</v>
      </c>
    </row>
    <row r="4" spans="1:3" x14ac:dyDescent="0.25">
      <c r="A4">
        <v>2</v>
      </c>
      <c r="B4" t="str">
        <f>IFERROR(VLOOKUP(A4,Inventario!A:B,2,0),"Item No Encontrado")</f>
        <v>serruchos</v>
      </c>
      <c r="C4">
        <v>54</v>
      </c>
    </row>
    <row r="5" spans="1:3" x14ac:dyDescent="0.25">
      <c r="A5">
        <v>4</v>
      </c>
      <c r="B5" t="str">
        <f>IFERROR(VLOOKUP(A5,Inventario!A:B,2,0),"Item No Encontrado")</f>
        <v>llave francesa</v>
      </c>
      <c r="C5">
        <v>60</v>
      </c>
    </row>
    <row r="6" spans="1:3" x14ac:dyDescent="0.25">
      <c r="A6">
        <v>3</v>
      </c>
      <c r="B6" t="str">
        <f>IFERROR(VLOOKUP(A6,Inventario!A:B,2,0),"Item No Encontrado")</f>
        <v>destornillador</v>
      </c>
      <c r="C6">
        <v>30</v>
      </c>
    </row>
    <row r="7" spans="1:3" x14ac:dyDescent="0.25">
      <c r="A7">
        <v>2</v>
      </c>
      <c r="B7" t="str">
        <f>IFERROR(VLOOKUP(A7,Inventario!A:B,2,0),"Item No Encontrado")</f>
        <v>serruchos</v>
      </c>
      <c r="C7">
        <v>20</v>
      </c>
    </row>
    <row r="8" spans="1:3" x14ac:dyDescent="0.25">
      <c r="A8">
        <v>4</v>
      </c>
      <c r="B8" t="str">
        <f>IFERROR(VLOOKUP(A8,Inventario!A:B,2,0),"Item No Encontrado")</f>
        <v>llave francesa</v>
      </c>
      <c r="C8">
        <v>15</v>
      </c>
    </row>
    <row r="9" spans="1:3" x14ac:dyDescent="0.25">
      <c r="A9">
        <v>5</v>
      </c>
      <c r="B9" t="str">
        <f>IFERROR(VLOOKUP(A9,Inventario!A:B,2,0),"Item No Encontrado")</f>
        <v>Destonillador P</v>
      </c>
      <c r="C9">
        <v>13</v>
      </c>
    </row>
    <row r="10" spans="1:3" x14ac:dyDescent="0.25">
      <c r="A10">
        <v>3</v>
      </c>
      <c r="B10" t="str">
        <f>IFERROR(VLOOKUP(A10,Inventario!A:B,2,0),"Item No Encontrado")</f>
        <v>destornillador</v>
      </c>
      <c r="C10">
        <v>20</v>
      </c>
    </row>
    <row r="11" spans="1:3" x14ac:dyDescent="0.25">
      <c r="A11">
        <v>1</v>
      </c>
      <c r="B11" t="str">
        <f>IFERROR(VLOOKUP(A11,Inventario!A:B,2,0),"Item No Encontrado")</f>
        <v>Martillos</v>
      </c>
      <c r="C11">
        <v>14</v>
      </c>
    </row>
    <row r="12" spans="1:3" x14ac:dyDescent="0.25">
      <c r="A12">
        <v>5</v>
      </c>
      <c r="B12" t="str">
        <f>IFERROR(VLOOKUP(A12,Inventario!A:B,2,0),"Item No Encontrado")</f>
        <v>Destonillador P</v>
      </c>
      <c r="C1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4" sqref="A14"/>
    </sheetView>
  </sheetViews>
  <sheetFormatPr baseColWidth="10" defaultRowHeight="15" x14ac:dyDescent="0.25"/>
  <cols>
    <col min="2" max="3" width="18.7109375" bestFit="1" customWidth="1"/>
  </cols>
  <sheetData>
    <row r="1" spans="1:3" x14ac:dyDescent="0.25">
      <c r="A1" t="s">
        <v>0</v>
      </c>
      <c r="B1" t="s">
        <v>1</v>
      </c>
      <c r="C1" t="s">
        <v>4</v>
      </c>
    </row>
    <row r="2" spans="1:3" x14ac:dyDescent="0.25">
      <c r="A2">
        <v>1</v>
      </c>
      <c r="B2" t="str">
        <f>IFERROR(VLOOKUP(A2,Inventario!A:B,2,0),"Item No Encontrado")</f>
        <v>Martillos</v>
      </c>
      <c r="C2">
        <v>10</v>
      </c>
    </row>
    <row r="3" spans="1:3" x14ac:dyDescent="0.25">
      <c r="A3">
        <v>3</v>
      </c>
      <c r="B3" t="str">
        <f>IFERROR(VLOOKUP(A3,Inventario!A:B,2,0),"Item No Encontrado")</f>
        <v>destornillador</v>
      </c>
      <c r="C3">
        <v>20</v>
      </c>
    </row>
    <row r="4" spans="1:3" x14ac:dyDescent="0.25">
      <c r="A4">
        <v>5</v>
      </c>
      <c r="B4" t="str">
        <f>IFERROR(VLOOKUP(A4,Inventario!A:B,2,0),"Item No Encontrado")</f>
        <v>Destonillador P</v>
      </c>
      <c r="C4">
        <v>30</v>
      </c>
    </row>
    <row r="5" spans="1:3" x14ac:dyDescent="0.25">
      <c r="A5">
        <v>4</v>
      </c>
      <c r="B5" t="str">
        <f>IFERROR(VLOOKUP(A5,Inventario!A:B,2,0),"Item No Encontrado")</f>
        <v>llave francesa</v>
      </c>
      <c r="C5">
        <v>10</v>
      </c>
    </row>
    <row r="6" spans="1:3" x14ac:dyDescent="0.25">
      <c r="A6">
        <v>2</v>
      </c>
      <c r="B6" t="str">
        <f>IFERROR(VLOOKUP(A6,Inventario!A:B,2,0),"Item No Encontrado")</f>
        <v>serruchos</v>
      </c>
      <c r="C6">
        <v>1</v>
      </c>
    </row>
    <row r="7" spans="1:3" x14ac:dyDescent="0.25">
      <c r="A7">
        <v>1</v>
      </c>
      <c r="B7" t="str">
        <f>IFERROR(VLOOKUP(A7,Inventario!A:B,2,0),"Item No Encontrado")</f>
        <v>Martillos</v>
      </c>
      <c r="C7">
        <v>3</v>
      </c>
    </row>
    <row r="8" spans="1:3" x14ac:dyDescent="0.25">
      <c r="A8">
        <v>2</v>
      </c>
      <c r="B8" t="str">
        <f>IFERROR(VLOOKUP(A8,Inventario!A:B,2,0),"Item No Encontrado")</f>
        <v>serruchos</v>
      </c>
      <c r="C8">
        <v>4</v>
      </c>
    </row>
    <row r="9" spans="1:3" x14ac:dyDescent="0.25">
      <c r="A9">
        <v>3</v>
      </c>
      <c r="B9" t="str">
        <f>IFERROR(VLOOKUP(A9,Inventario!A:B,2,0),"Item No Encontrado")</f>
        <v>destornillador</v>
      </c>
      <c r="C9">
        <v>5</v>
      </c>
    </row>
    <row r="10" spans="1:3" x14ac:dyDescent="0.25">
      <c r="A10">
        <v>4</v>
      </c>
      <c r="B10" t="str">
        <f>IFERROR(VLOOKUP(A10,Inventario!A:B,2,0),"Item No Encontrado")</f>
        <v>llave francesa</v>
      </c>
      <c r="C10">
        <v>6</v>
      </c>
    </row>
    <row r="11" spans="1:3" x14ac:dyDescent="0.25">
      <c r="A11">
        <v>5</v>
      </c>
      <c r="B11" t="str">
        <f>IFERROR(VLOOKUP(A11,Inventario!A:B,2,0),"Item No Encontrado")</f>
        <v>Destonillador P</v>
      </c>
      <c r="C11">
        <v>7</v>
      </c>
    </row>
    <row r="12" spans="1:3" x14ac:dyDescent="0.25">
      <c r="A12">
        <v>5</v>
      </c>
      <c r="B12" t="str">
        <f>IFERROR(VLOOKUP(A12,Inventario!A:B,2,0),"Item No Encontrado")</f>
        <v>Destonillador P</v>
      </c>
      <c r="C12">
        <v>88</v>
      </c>
    </row>
    <row r="13" spans="1:3" x14ac:dyDescent="0.25">
      <c r="A13">
        <v>3</v>
      </c>
      <c r="B13" t="str">
        <f>IFERROR(VLOOKUP(A13,Inventario!A:B,2,0),"Item No Encontrado")</f>
        <v>destornillador</v>
      </c>
      <c r="C1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Inventario</vt:lpstr>
      <vt:lpstr>Compras</vt:lpstr>
      <vt:lpstr>Ventas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2016-01-27T16:13:56Z</dcterms:created>
  <dcterms:modified xsi:type="dcterms:W3CDTF">2016-01-27T16:25:31Z</dcterms:modified>
</cp:coreProperties>
</file>