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4000" windowHeight="9735"/>
  </bookViews>
  <sheets>
    <sheet name="Tabla Dinamica" sheetId="2" r:id="rId1"/>
    <sheet name="Base Datos" sheetId="1" r:id="rId2"/>
  </sheets>
  <definedNames>
    <definedName name="_xlnm._FilterDatabase" localSheetId="1" hidden="1">'Base Datos'!$A$1:$G$145</definedName>
    <definedName name="tipo">#REF!</definedName>
    <definedName name="unidades">#REF!</definedName>
  </definedNames>
  <calcPr calcId="152511"/>
  <pivotCaches>
    <pivotCache cacheId="2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2" l="1"/>
  <c r="H22" i="2"/>
  <c r="H21" i="2"/>
  <c r="H20" i="2"/>
  <c r="H19" i="2"/>
  <c r="H18" i="2"/>
  <c r="H16" i="2"/>
  <c r="H15" i="2"/>
  <c r="H14" i="2"/>
  <c r="H17" i="2"/>
  <c r="H13" i="2"/>
  <c r="H5" i="2"/>
  <c r="H24" i="2" s="1"/>
  <c r="H12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<sst xmlns="http://schemas.openxmlformats.org/spreadsheetml/2006/main" count="887" uniqueCount="73">
  <si>
    <t>Anio</t>
  </si>
  <si>
    <t>Cuentas</t>
  </si>
  <si>
    <t>Total</t>
  </si>
  <si>
    <t>Criterio Distribución</t>
  </si>
  <si>
    <t>2016</t>
  </si>
  <si>
    <t>Reparte</t>
  </si>
  <si>
    <t>5-1-1-1-02-01-Honorarios docentes</t>
  </si>
  <si>
    <t>5-1-1-1-03-01-Servicios Asistentes</t>
  </si>
  <si>
    <t>5-1-1-2-04-13-Libros</t>
  </si>
  <si>
    <t>5-1-1-2-04-15-Fotocopias e Impresiones</t>
  </si>
  <si>
    <t>5-1-1-2-06-01-Gastos de viaje nacionales</t>
  </si>
  <si>
    <t>5-1-1-2-09-03-Suscripciones</t>
  </si>
  <si>
    <t>5-1-2-2-03-04-Teléfonos celulares</t>
  </si>
  <si>
    <t>5-1-2-2-10-05-Depreciación muebles y enseres</t>
  </si>
  <si>
    <t>Recibe</t>
  </si>
  <si>
    <t>5-1-1-2-09-01-Eventos, Seminarios, cursos y conferencias</t>
  </si>
  <si>
    <t>5-1-1-2-04-19-Servicio 10% , propinas, etc</t>
  </si>
  <si>
    <t>5-1-2-2-05-03-Publicidad en prensa</t>
  </si>
  <si>
    <t>5-1-3-1-01-05-Impuesto a la salida de divisas</t>
  </si>
  <si>
    <t>5-1-1-2-06-02-Gastos de viaje internacionales</t>
  </si>
  <si>
    <t>5-1-1-2-01-01-Suministros de oficina</t>
  </si>
  <si>
    <t>5-1-2-1-01-17-Exámenes Ocupacionales</t>
  </si>
  <si>
    <t>5-1-2-2-01-01-Suministros de oficina</t>
  </si>
  <si>
    <t>5-1-1-1-01-09-Movilizaciones</t>
  </si>
  <si>
    <t>5-1-1-2-01-03-Suministros de enseñanza</t>
  </si>
  <si>
    <t>5-1-2-2-04-13-Libros</t>
  </si>
  <si>
    <t>5-1-1-1-01-13-Alimentacion</t>
  </si>
  <si>
    <t>5-2-1-1-01-01-Gastos varios</t>
  </si>
  <si>
    <t>5-1-1-2-01-02-Suministros de computación</t>
  </si>
  <si>
    <t>5-1-1-2-07-02-Transporte viajes estudiantes</t>
  </si>
  <si>
    <t>5-1-1-2-04-21-Licencias</t>
  </si>
  <si>
    <t>5-1-2-2-04-15-Fotocopias e Impresiones</t>
  </si>
  <si>
    <t>5-1-1-2-14-01-Eventos, Seminarios, cursos y conferencias</t>
  </si>
  <si>
    <t>5-1-2-1-01-16-Capacitacion</t>
  </si>
  <si>
    <t>Total general</t>
  </si>
  <si>
    <t>5-1-1-2-04-20-Uniformes</t>
  </si>
  <si>
    <t>5-1-1-2-03-01-Servicios Basicos</t>
  </si>
  <si>
    <t>5-1-2-2-05-04-Publicidad gráfica</t>
  </si>
  <si>
    <t>5-1-2-2-02-06-Mantenimiento instalaciones</t>
  </si>
  <si>
    <t>5-1-2-2-03-05-Internet</t>
  </si>
  <si>
    <t>5-1-1-2-14-03-Suscripciones</t>
  </si>
  <si>
    <t>5-1-2-2-06-01-Arriendo</t>
  </si>
  <si>
    <t>AREA 1</t>
  </si>
  <si>
    <t>AREA 2</t>
  </si>
  <si>
    <t>AREA 3</t>
  </si>
  <si>
    <t>Total AREA 1</t>
  </si>
  <si>
    <t>Total AREA 2</t>
  </si>
  <si>
    <t>Total AREA 3</t>
  </si>
  <si>
    <t>20301 - CC 1 (General)</t>
  </si>
  <si>
    <t>20302 - CC 2</t>
  </si>
  <si>
    <t>20303 - CC 3</t>
  </si>
  <si>
    <t>20304 - CC 4</t>
  </si>
  <si>
    <t>20305 - CC 5</t>
  </si>
  <si>
    <t>21303 - CC 6</t>
  </si>
  <si>
    <t>21602 - CC 7</t>
  </si>
  <si>
    <t>21808 - CC 8</t>
  </si>
  <si>
    <t>20401 - CC a (General)</t>
  </si>
  <si>
    <t>20402 - CC b</t>
  </si>
  <si>
    <t>20403 - CC c</t>
  </si>
  <si>
    <t>20501 - CC P1 (General)</t>
  </si>
  <si>
    <t>20502 - CC X</t>
  </si>
  <si>
    <t>20503 - CC Z</t>
  </si>
  <si>
    <t>21809 - CC W</t>
  </si>
  <si>
    <t>20504 - CC Y</t>
  </si>
  <si>
    <t>% Reparticion</t>
  </si>
  <si>
    <t>Centro de Costos</t>
  </si>
  <si>
    <t>Área PPTOs</t>
  </si>
  <si>
    <t>Valor</t>
  </si>
  <si>
    <t>Suma de Valor</t>
  </si>
  <si>
    <t>Distribución</t>
  </si>
  <si>
    <t>5-X-X-X-XX-XX-DISTRIBUCIÓN</t>
  </si>
  <si>
    <t>Linea creadas manualmente, deberia haber forma de que se creen automaticamente</t>
  </si>
  <si>
    <t>Deberia calcular esos valores y crear filas en la base de datos para obtener un nuevo 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</si>
</sst>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0;\-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name val="Segoe UI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33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>
      <alignment vertical="center"/>
    </xf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/>
    <xf numFmtId="0" fontId="3" fillId="3" borderId="0" xfId="0" applyFont="1" applyFill="1"/>
    <xf numFmtId="0" fontId="3" fillId="3" borderId="0" xfId="2" applyFont="1" applyFill="1" applyAlignment="1">
      <alignment horizontal="center" vertical="center" wrapText="1"/>
    </xf>
    <xf numFmtId="0" fontId="2" fillId="4" borderId="0" xfId="2" applyFont="1" applyFill="1">
      <alignment vertical="center"/>
    </xf>
    <xf numFmtId="0" fontId="2" fillId="4" borderId="0" xfId="2" applyFont="1" applyFill="1" applyAlignment="1">
      <alignment horizontal="center" vertical="center"/>
    </xf>
    <xf numFmtId="0" fontId="5" fillId="0" borderId="0" xfId="0" applyFont="1"/>
    <xf numFmtId="164" fontId="5" fillId="0" borderId="0" xfId="0" applyNumberFormat="1" applyFont="1"/>
    <xf numFmtId="10" fontId="5" fillId="0" borderId="0" xfId="1" applyNumberFormat="1" applyFont="1"/>
    <xf numFmtId="0" fontId="0" fillId="0" borderId="0" xfId="0" pivotButton="1"/>
    <xf numFmtId="4" fontId="0" fillId="0" borderId="0" xfId="0" applyNumberFormat="1"/>
    <xf numFmtId="10" fontId="0" fillId="0" borderId="0" xfId="0" applyNumberFormat="1"/>
    <xf numFmtId="10" fontId="5" fillId="0" borderId="0" xfId="0" applyNumberFormat="1" applyFont="1"/>
    <xf numFmtId="43" fontId="0" fillId="0" borderId="0" xfId="3" applyNumberFormat="1" applyFont="1"/>
    <xf numFmtId="43" fontId="0" fillId="0" borderId="0" xfId="0" applyNumberFormat="1"/>
    <xf numFmtId="0" fontId="6" fillId="0" borderId="0" xfId="0" applyFont="1"/>
    <xf numFmtId="164" fontId="6" fillId="0" borderId="0" xfId="0" applyNumberFormat="1" applyFont="1"/>
    <xf numFmtId="10" fontId="6" fillId="0" borderId="0" xfId="1" applyNumberFormat="1" applyFont="1"/>
    <xf numFmtId="0" fontId="0" fillId="5" borderId="0" xfId="0" applyFill="1" applyAlignment="1">
      <alignment horizontal="center" vertical="center" wrapText="1"/>
    </xf>
  </cellXfs>
  <cellStyles count="4">
    <cellStyle name="Millares" xfId="3" builtinId="3"/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maigua@usfq.edu.ec" refreshedDate="42802.448395023152" missingItemsLimit="0" createdVersion="5" refreshedVersion="5" minRefreshableVersion="3" recordCount="160">
  <cacheSource type="worksheet">
    <worksheetSource ref="A1:G161" sheet="Base Datos"/>
  </cacheSource>
  <cacheFields count="7">
    <cacheField name="Anio" numFmtId="0">
      <sharedItems count="1">
        <s v="2016"/>
      </sharedItems>
    </cacheField>
    <cacheField name="Centro de Costos" numFmtId="0">
      <sharedItems count="16">
        <s v="20301 - CC 1 (General)"/>
        <s v="20303 - CC 3"/>
        <s v="20305 - CC 5"/>
        <s v="21303 - CC 6"/>
        <s v="21602 - CC 7"/>
        <s v="20302 - CC 2"/>
        <s v="20304 - CC 4"/>
        <s v="21808 - CC 8"/>
        <s v="20401 - CC a (General)"/>
        <s v="20501 - CC P1 (General)"/>
        <s v="20502 - CC X"/>
        <s v="20503 - CC Z"/>
        <s v="20403 - CC c"/>
        <s v="21809 - CC W"/>
        <s v="20402 - CC b"/>
        <s v="20504 - CC Y"/>
      </sharedItems>
    </cacheField>
    <cacheField name="Cuentas" numFmtId="0">
      <sharedItems/>
    </cacheField>
    <cacheField name="Valor" numFmtId="0">
      <sharedItems containsSemiMixedTypes="0" containsString="0" containsNumber="1" minValue="-97327.43" maxValue="55865.94" count="150">
        <n v="383.55999999999989"/>
        <n v="11.4"/>
        <n v="132"/>
        <n v="0.28000000000000003"/>
        <n v="3"/>
        <n v="263.83"/>
        <n v="382.65999999999991"/>
        <n v="46.51"/>
        <n v="465.11"/>
        <n v="147.4"/>
        <n v="85.75"/>
        <n v="4111.26"/>
        <n v="2.63"/>
        <n v="382.46999999999991"/>
        <n v="1481.67"/>
        <n v="264"/>
        <n v="9126.57"/>
        <n v="82.72"/>
        <n v="2.95"/>
        <n v="30"/>
        <n v="19.64"/>
        <n v="384.94999999999982"/>
        <n v="800"/>
        <n v="396"/>
        <n v="106.36"/>
        <n v="9.3800000000000008"/>
        <n v="150"/>
        <n v="384.95000000000005"/>
        <n v="1240.3800000000001"/>
        <n v="1572.94"/>
        <n v="22.7"/>
        <n v="227.25"/>
        <n v="208.37"/>
        <n v="380.28999999999985"/>
        <n v="169.44"/>
        <n v="1"/>
        <n v="50"/>
        <n v="388.03999999999996"/>
        <n v="325.9799999999999"/>
        <n v="28"/>
        <n v="1326.92"/>
        <n v="355.01"/>
        <n v="41.46"/>
        <n v="64.569999999999993"/>
        <n v="387.87999999999982"/>
        <n v="220.94"/>
        <n v="17"/>
        <n v="1087.8800000000001"/>
        <n v="83.490000000000009"/>
        <n v="57.13"/>
        <n v="387.39999999999992"/>
        <n v="305.45"/>
        <n v="212.22"/>
        <n v="385.59999999999997"/>
        <n v="226.43"/>
        <n v="35"/>
        <n v="957.9"/>
        <n v="42.86"/>
        <n v="384.83"/>
        <n v="2.68"/>
        <n v="35.65"/>
        <n v="1096.1500000000001"/>
        <n v="86.24"/>
        <n v="384.80999999999995"/>
        <n v="313.83999999999997"/>
        <n v="34"/>
        <n v="43.5"/>
        <n v="30.6"/>
        <n v="20"/>
        <n v="699.14"/>
        <n v="638"/>
        <n v="479.64000000000004"/>
        <n v="5719.16"/>
        <n v="9181.2900000000009"/>
        <n v="40"/>
        <n v="91.39"/>
        <n v="159.97999999999999"/>
        <n v="9.6"/>
        <n v="1736.42"/>
        <n v="526.79999999999995"/>
        <n v="7002.77"/>
        <n v="664"/>
        <n v="74.72"/>
        <n v="651"/>
        <n v="39.99"/>
        <n v="4419.8600000000006"/>
        <n v="131.56"/>
        <n v="83.97"/>
        <n v="3257.71"/>
        <n v="6.01"/>
        <n v="3329.07"/>
        <n v="3847.63"/>
        <n v="22.5"/>
        <n v="12236.23"/>
        <n v="599"/>
        <n v="6626.94"/>
        <n v="40.020000000000003"/>
        <n v="281.63"/>
        <n v="5.78"/>
        <n v="751.63"/>
        <n v="666.5"/>
        <n v="126.92"/>
        <n v="14.2"/>
        <n v="247.89"/>
        <n v="394"/>
        <n v="564.91999999999996"/>
        <n v="2.78"/>
        <n v="159.1"/>
        <n v="8837.67"/>
        <n v="180.15"/>
        <n v="11352.61"/>
        <n v="260.05"/>
        <n v="8082.82"/>
        <n v="0"/>
        <n v="797.25"/>
        <n v="104.52"/>
        <n v="165.31"/>
        <n v="233.7"/>
        <n v="30.75"/>
        <n v="92.7"/>
        <n v="226.24"/>
        <n v="3746.28"/>
        <n v="127.1"/>
        <n v="1.06"/>
        <n v="67.34"/>
        <n v="23131.110000000004"/>
        <n v="1437.38"/>
        <n v="360"/>
        <n v="2250"/>
        <n v="2.65"/>
        <n v="137.9"/>
        <n v="684.93999999999994"/>
        <n v="894.79"/>
        <n v="147.08000000000001"/>
        <n v="3682.44"/>
        <n v="2142"/>
        <n v="-7552.23"/>
        <n v="2545.1"/>
        <n v="1804.98"/>
        <n v="755.22"/>
        <n v="951.58"/>
        <n v="513.54999999999995"/>
        <n v="226.57"/>
        <n v="-1951.45"/>
        <n v="1779.72"/>
        <n v="171.73"/>
        <n v="-97327.43"/>
        <n v="55865.94"/>
        <n v="29392.880000000001"/>
        <n v="12068.6"/>
      </sharedItems>
    </cacheField>
    <cacheField name="Área PPTOs" numFmtId="0">
      <sharedItems count="3">
        <s v="AREA 1"/>
        <s v="AREA 2"/>
        <s v="AREA 3"/>
      </sharedItems>
    </cacheField>
    <cacheField name="Criterio Distribución" numFmtId="0">
      <sharedItems count="3">
        <s v="Reparte"/>
        <s v="Recibe"/>
        <s v="Distribución"/>
      </sharedItems>
    </cacheField>
    <cacheField name="% Reparticion" numFmtId="0">
      <sharedItems containsSemiMixedTypes="0" containsString="0" containsNumber="1" minValue="0" maxValue="0.91200000000000003" count="24">
        <n v="0"/>
        <n v="0.23853868194842406"/>
        <n v="0.12607449856733524"/>
        <n v="6.8051575931232094E-2"/>
        <n v="0.10028653295128939"/>
        <n v="0.3374272206303725"/>
        <n v="9.9570200573065898E-2"/>
        <n v="3.0085959885386818E-2"/>
        <n v="0.5736434108527132"/>
        <n v="0.30232558139534882"/>
        <n v="8.8059701492537307E-2"/>
        <n v="0.12403100775193798"/>
        <n v="0.91194029850746272"/>
        <n v="0.33700000000000002"/>
        <n v="0.23899999999999999"/>
        <n v="0.1"/>
        <n v="0.126"/>
        <n v="6.8000000000000005E-2"/>
        <n v="0.03"/>
        <n v="0.91200000000000003"/>
        <n v="8.7999999999999995E-2"/>
        <n v="0.57399999999999995"/>
        <n v="0.30199999999999999"/>
        <n v="0.12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">
  <r>
    <x v="0"/>
    <x v="0"/>
    <s v="5-1-2-2-10-05-Depreciación muebles y enseres"/>
    <x v="0"/>
    <x v="0"/>
    <x v="0"/>
    <x v="0"/>
  </r>
  <r>
    <x v="0"/>
    <x v="1"/>
    <s v="5-1-1-2-04-19-Servicio 10% , propinas, etc"/>
    <x v="1"/>
    <x v="0"/>
    <x v="1"/>
    <x v="1"/>
  </r>
  <r>
    <x v="0"/>
    <x v="2"/>
    <s v="5-1-1-1-03-01-Servicios Asistentes"/>
    <x v="2"/>
    <x v="0"/>
    <x v="1"/>
    <x v="2"/>
  </r>
  <r>
    <x v="0"/>
    <x v="3"/>
    <s v="5-1-2-2-10-05-Depreciación muebles y enseres"/>
    <x v="3"/>
    <x v="0"/>
    <x v="1"/>
    <x v="3"/>
  </r>
  <r>
    <x v="0"/>
    <x v="4"/>
    <s v="5-1-1-2-06-02-Gastos de viaje internacionales"/>
    <x v="4"/>
    <x v="0"/>
    <x v="1"/>
    <x v="4"/>
  </r>
  <r>
    <x v="0"/>
    <x v="0"/>
    <s v="5-1-2-2-01-01-Suministros de oficina"/>
    <x v="5"/>
    <x v="0"/>
    <x v="0"/>
    <x v="0"/>
  </r>
  <r>
    <x v="0"/>
    <x v="0"/>
    <s v="5-1-2-2-10-05-Depreciación muebles y enseres"/>
    <x v="6"/>
    <x v="0"/>
    <x v="0"/>
    <x v="0"/>
  </r>
  <r>
    <x v="0"/>
    <x v="1"/>
    <s v="5-1-1-2-04-19-Servicio 10% , propinas, etc"/>
    <x v="7"/>
    <x v="0"/>
    <x v="1"/>
    <x v="1"/>
  </r>
  <r>
    <x v="0"/>
    <x v="1"/>
    <s v="5-1-1-2-09-01-Eventos, Seminarios, cursos y conferencias"/>
    <x v="8"/>
    <x v="0"/>
    <x v="1"/>
    <x v="1"/>
  </r>
  <r>
    <x v="0"/>
    <x v="2"/>
    <s v="5-1-1-1-03-01-Servicios Asistentes"/>
    <x v="9"/>
    <x v="0"/>
    <x v="1"/>
    <x v="2"/>
  </r>
  <r>
    <x v="0"/>
    <x v="2"/>
    <s v="5-1-1-2-04-15-Fotocopias e Impresiones"/>
    <x v="10"/>
    <x v="0"/>
    <x v="1"/>
    <x v="2"/>
  </r>
  <r>
    <x v="0"/>
    <x v="3"/>
    <s v="5-1-1-2-04-13-Libros"/>
    <x v="11"/>
    <x v="0"/>
    <x v="1"/>
    <x v="3"/>
  </r>
  <r>
    <x v="0"/>
    <x v="3"/>
    <s v="5-1-2-2-10-05-Depreciación muebles y enseres"/>
    <x v="12"/>
    <x v="0"/>
    <x v="1"/>
    <x v="3"/>
  </r>
  <r>
    <x v="0"/>
    <x v="0"/>
    <s v="5-1-2-2-10-05-Depreciación muebles y enseres"/>
    <x v="13"/>
    <x v="0"/>
    <x v="0"/>
    <x v="0"/>
  </r>
  <r>
    <x v="0"/>
    <x v="5"/>
    <s v="5-1-2-2-04-13-Libros"/>
    <x v="14"/>
    <x v="0"/>
    <x v="1"/>
    <x v="5"/>
  </r>
  <r>
    <x v="0"/>
    <x v="2"/>
    <s v="5-1-1-1-03-01-Servicios Asistentes"/>
    <x v="15"/>
    <x v="0"/>
    <x v="1"/>
    <x v="2"/>
  </r>
  <r>
    <x v="0"/>
    <x v="2"/>
    <s v="5-1-1-2-04-13-Libros"/>
    <x v="16"/>
    <x v="0"/>
    <x v="1"/>
    <x v="2"/>
  </r>
  <r>
    <x v="0"/>
    <x v="2"/>
    <s v="5-1-1-2-04-15-Fotocopias e Impresiones"/>
    <x v="17"/>
    <x v="0"/>
    <x v="1"/>
    <x v="2"/>
  </r>
  <r>
    <x v="0"/>
    <x v="3"/>
    <s v="5-1-2-2-10-05-Depreciación muebles y enseres"/>
    <x v="18"/>
    <x v="0"/>
    <x v="1"/>
    <x v="3"/>
  </r>
  <r>
    <x v="0"/>
    <x v="4"/>
    <s v="5-1-1-1-01-09-Movilizaciones"/>
    <x v="19"/>
    <x v="0"/>
    <x v="1"/>
    <x v="4"/>
  </r>
  <r>
    <x v="0"/>
    <x v="0"/>
    <s v="5-1-2-2-01-01-Suministros de oficina"/>
    <x v="20"/>
    <x v="0"/>
    <x v="0"/>
    <x v="0"/>
  </r>
  <r>
    <x v="0"/>
    <x v="0"/>
    <s v="5-1-2-2-10-05-Depreciación muebles y enseres"/>
    <x v="21"/>
    <x v="0"/>
    <x v="0"/>
    <x v="0"/>
  </r>
  <r>
    <x v="0"/>
    <x v="0"/>
    <s v="5-2-1-1-01-01-Gastos varios"/>
    <x v="22"/>
    <x v="0"/>
    <x v="0"/>
    <x v="0"/>
  </r>
  <r>
    <x v="0"/>
    <x v="2"/>
    <s v="5-1-1-1-03-01-Servicios Asistentes"/>
    <x v="23"/>
    <x v="0"/>
    <x v="1"/>
    <x v="2"/>
  </r>
  <r>
    <x v="0"/>
    <x v="2"/>
    <s v="5-1-1-2-04-15-Fotocopias e Impresiones"/>
    <x v="24"/>
    <x v="0"/>
    <x v="1"/>
    <x v="2"/>
  </r>
  <r>
    <x v="0"/>
    <x v="2"/>
    <s v="5-1-1-2-04-19-Servicio 10% , propinas, etc"/>
    <x v="25"/>
    <x v="0"/>
    <x v="1"/>
    <x v="2"/>
  </r>
  <r>
    <x v="0"/>
    <x v="3"/>
    <s v="5-1-1-2-07-02-Transporte viajes estudiantes"/>
    <x v="26"/>
    <x v="0"/>
    <x v="1"/>
    <x v="3"/>
  </r>
  <r>
    <x v="0"/>
    <x v="3"/>
    <s v="5-1-2-2-10-05-Depreciación muebles y enseres"/>
    <x v="18"/>
    <x v="0"/>
    <x v="1"/>
    <x v="3"/>
  </r>
  <r>
    <x v="0"/>
    <x v="0"/>
    <s v="5-1-2-2-10-05-Depreciación muebles y enseres"/>
    <x v="27"/>
    <x v="0"/>
    <x v="0"/>
    <x v="0"/>
  </r>
  <r>
    <x v="0"/>
    <x v="1"/>
    <s v="5-1-1-2-04-21-Licencias"/>
    <x v="28"/>
    <x v="0"/>
    <x v="1"/>
    <x v="1"/>
  </r>
  <r>
    <x v="0"/>
    <x v="2"/>
    <s v="5-1-1-1-03-01-Servicios Asistentes"/>
    <x v="15"/>
    <x v="0"/>
    <x v="1"/>
    <x v="2"/>
  </r>
  <r>
    <x v="0"/>
    <x v="2"/>
    <s v="5-1-1-2-04-13-Libros"/>
    <x v="29"/>
    <x v="0"/>
    <x v="1"/>
    <x v="2"/>
  </r>
  <r>
    <x v="0"/>
    <x v="2"/>
    <s v="5-1-1-2-04-15-Fotocopias e Impresiones"/>
    <x v="30"/>
    <x v="0"/>
    <x v="1"/>
    <x v="2"/>
  </r>
  <r>
    <x v="0"/>
    <x v="3"/>
    <s v="5-1-2-2-10-05-Depreciación muebles y enseres"/>
    <x v="18"/>
    <x v="0"/>
    <x v="1"/>
    <x v="3"/>
  </r>
  <r>
    <x v="0"/>
    <x v="4"/>
    <s v="5-1-1-1-02-01-Honorarios docentes"/>
    <x v="31"/>
    <x v="0"/>
    <x v="1"/>
    <x v="4"/>
  </r>
  <r>
    <x v="0"/>
    <x v="4"/>
    <s v="5-1-1-2-06-02-Gastos de viaje internacionales"/>
    <x v="32"/>
    <x v="0"/>
    <x v="1"/>
    <x v="4"/>
  </r>
  <r>
    <x v="0"/>
    <x v="0"/>
    <s v="5-1-2-2-10-05-Depreciación muebles y enseres"/>
    <x v="33"/>
    <x v="0"/>
    <x v="0"/>
    <x v="0"/>
  </r>
  <r>
    <x v="0"/>
    <x v="5"/>
    <s v="5-1-3-1-01-05-Impuesto a la salida de divisas"/>
    <x v="34"/>
    <x v="0"/>
    <x v="1"/>
    <x v="5"/>
  </r>
  <r>
    <x v="0"/>
    <x v="2"/>
    <s v="5-1-1-1-03-01-Servicios Asistentes"/>
    <x v="2"/>
    <x v="0"/>
    <x v="1"/>
    <x v="2"/>
  </r>
  <r>
    <x v="0"/>
    <x v="2"/>
    <s v="5-1-1-2-04-15-Fotocopias e Impresiones"/>
    <x v="35"/>
    <x v="0"/>
    <x v="1"/>
    <x v="2"/>
  </r>
  <r>
    <x v="0"/>
    <x v="3"/>
    <s v="5-1-2-2-10-05-Depreciación muebles y enseres"/>
    <x v="18"/>
    <x v="0"/>
    <x v="1"/>
    <x v="3"/>
  </r>
  <r>
    <x v="0"/>
    <x v="4"/>
    <s v="5-1-1-1-01-09-Movilizaciones"/>
    <x v="36"/>
    <x v="0"/>
    <x v="1"/>
    <x v="4"/>
  </r>
  <r>
    <x v="0"/>
    <x v="0"/>
    <s v="5-1-2-2-10-05-Depreciación muebles y enseres"/>
    <x v="37"/>
    <x v="0"/>
    <x v="0"/>
    <x v="0"/>
  </r>
  <r>
    <x v="0"/>
    <x v="6"/>
    <s v="5-1-2-1-01-17-Exámenes Ocupacionales"/>
    <x v="38"/>
    <x v="0"/>
    <x v="1"/>
    <x v="6"/>
  </r>
  <r>
    <x v="0"/>
    <x v="2"/>
    <s v="5-1-1-2-04-15-Fotocopias e Impresiones"/>
    <x v="39"/>
    <x v="0"/>
    <x v="1"/>
    <x v="2"/>
  </r>
  <r>
    <x v="0"/>
    <x v="2"/>
    <s v="5-1-1-2-04-21-Licencias"/>
    <x v="40"/>
    <x v="0"/>
    <x v="1"/>
    <x v="2"/>
  </r>
  <r>
    <x v="0"/>
    <x v="4"/>
    <s v="5-1-1-2-06-02-Gastos de viaje internacionales"/>
    <x v="41"/>
    <x v="0"/>
    <x v="1"/>
    <x v="4"/>
  </r>
  <r>
    <x v="0"/>
    <x v="0"/>
    <s v="5-1-2-2-01-01-Suministros de oficina"/>
    <x v="42"/>
    <x v="0"/>
    <x v="0"/>
    <x v="0"/>
  </r>
  <r>
    <x v="0"/>
    <x v="0"/>
    <s v="5-1-2-2-04-15-Fotocopias e Impresiones"/>
    <x v="43"/>
    <x v="0"/>
    <x v="0"/>
    <x v="0"/>
  </r>
  <r>
    <x v="0"/>
    <x v="0"/>
    <s v="5-1-2-2-10-05-Depreciación muebles y enseres"/>
    <x v="44"/>
    <x v="0"/>
    <x v="0"/>
    <x v="0"/>
  </r>
  <r>
    <x v="0"/>
    <x v="5"/>
    <s v="5-1-3-1-01-05-Impuesto a la salida de divisas"/>
    <x v="45"/>
    <x v="0"/>
    <x v="1"/>
    <x v="5"/>
  </r>
  <r>
    <x v="0"/>
    <x v="4"/>
    <s v="5-1-1-1-01-09-Movilizaciones"/>
    <x v="46"/>
    <x v="0"/>
    <x v="1"/>
    <x v="4"/>
  </r>
  <r>
    <x v="0"/>
    <x v="4"/>
    <s v="5-1-1-2-06-02-Gastos de viaje internacionales"/>
    <x v="47"/>
    <x v="0"/>
    <x v="1"/>
    <x v="4"/>
  </r>
  <r>
    <x v="0"/>
    <x v="0"/>
    <s v="5-1-2-2-01-01-Suministros de oficina"/>
    <x v="48"/>
    <x v="0"/>
    <x v="0"/>
    <x v="0"/>
  </r>
  <r>
    <x v="0"/>
    <x v="0"/>
    <s v="5-1-2-2-04-15-Fotocopias e Impresiones"/>
    <x v="49"/>
    <x v="0"/>
    <x v="0"/>
    <x v="0"/>
  </r>
  <r>
    <x v="0"/>
    <x v="0"/>
    <s v="5-1-2-2-10-05-Depreciación muebles y enseres"/>
    <x v="50"/>
    <x v="0"/>
    <x v="0"/>
    <x v="0"/>
  </r>
  <r>
    <x v="0"/>
    <x v="0"/>
    <s v="5-1-1-2-14-01-Eventos, Seminarios, cursos y conferencias"/>
    <x v="51"/>
    <x v="0"/>
    <x v="0"/>
    <x v="0"/>
  </r>
  <r>
    <x v="0"/>
    <x v="0"/>
    <s v="5-1-2-2-04-15-Fotocopias e Impresiones"/>
    <x v="52"/>
    <x v="0"/>
    <x v="0"/>
    <x v="0"/>
  </r>
  <r>
    <x v="0"/>
    <x v="0"/>
    <s v="5-1-2-2-10-05-Depreciación muebles y enseres"/>
    <x v="53"/>
    <x v="0"/>
    <x v="0"/>
    <x v="0"/>
  </r>
  <r>
    <x v="0"/>
    <x v="1"/>
    <s v="5-1-2-1-01-16-Capacitacion"/>
    <x v="54"/>
    <x v="0"/>
    <x v="1"/>
    <x v="1"/>
  </r>
  <r>
    <x v="0"/>
    <x v="2"/>
    <s v="5-1-1-1-03-01-Servicios Asistentes"/>
    <x v="15"/>
    <x v="0"/>
    <x v="1"/>
    <x v="2"/>
  </r>
  <r>
    <x v="0"/>
    <x v="4"/>
    <s v="5-1-1-1-01-09-Movilizaciones"/>
    <x v="55"/>
    <x v="0"/>
    <x v="1"/>
    <x v="4"/>
  </r>
  <r>
    <x v="0"/>
    <x v="0"/>
    <s v="5-1-1-2-14-01-Eventos, Seminarios, cursos y conferencias"/>
    <x v="56"/>
    <x v="0"/>
    <x v="0"/>
    <x v="0"/>
  </r>
  <r>
    <x v="0"/>
    <x v="0"/>
    <s v="5-1-2-2-04-15-Fotocopias e Impresiones"/>
    <x v="57"/>
    <x v="0"/>
    <x v="0"/>
    <x v="0"/>
  </r>
  <r>
    <x v="0"/>
    <x v="0"/>
    <s v="5-1-2-2-10-05-Depreciación muebles y enseres"/>
    <x v="58"/>
    <x v="0"/>
    <x v="0"/>
    <x v="0"/>
  </r>
  <r>
    <x v="0"/>
    <x v="5"/>
    <s v="5-1-3-1-01-05-Impuesto a la salida de divisas"/>
    <x v="59"/>
    <x v="0"/>
    <x v="1"/>
    <x v="5"/>
  </r>
  <r>
    <x v="0"/>
    <x v="2"/>
    <s v="5-1-1-1-03-01-Servicios Asistentes"/>
    <x v="2"/>
    <x v="0"/>
    <x v="1"/>
    <x v="2"/>
  </r>
  <r>
    <x v="0"/>
    <x v="2"/>
    <s v="5-1-1-2-04-15-Fotocopias e Impresiones"/>
    <x v="60"/>
    <x v="0"/>
    <x v="1"/>
    <x v="2"/>
  </r>
  <r>
    <x v="0"/>
    <x v="7"/>
    <s v="5-1-1-2-04-21-Licencias"/>
    <x v="61"/>
    <x v="0"/>
    <x v="1"/>
    <x v="7"/>
  </r>
  <r>
    <x v="0"/>
    <x v="0"/>
    <s v="5-1-2-2-04-15-Fotocopias e Impresiones"/>
    <x v="62"/>
    <x v="0"/>
    <x v="0"/>
    <x v="0"/>
  </r>
  <r>
    <x v="0"/>
    <x v="0"/>
    <s v="5-1-2-2-10-05-Depreciación muebles y enseres"/>
    <x v="63"/>
    <x v="0"/>
    <x v="0"/>
    <x v="0"/>
  </r>
  <r>
    <x v="0"/>
    <x v="5"/>
    <s v="5-1-3-1-01-05-Impuesto a la salida de divisas"/>
    <x v="64"/>
    <x v="0"/>
    <x v="1"/>
    <x v="5"/>
  </r>
  <r>
    <x v="0"/>
    <x v="6"/>
    <s v="5-1-1-1-01-13-Alimentacion"/>
    <x v="65"/>
    <x v="0"/>
    <x v="1"/>
    <x v="6"/>
  </r>
  <r>
    <x v="0"/>
    <x v="2"/>
    <s v="5-1-1-1-03-01-Servicios Asistentes"/>
    <x v="15"/>
    <x v="0"/>
    <x v="1"/>
    <x v="2"/>
  </r>
  <r>
    <x v="0"/>
    <x v="2"/>
    <s v="5-1-1-2-04-15-Fotocopias e Impresiones"/>
    <x v="66"/>
    <x v="0"/>
    <x v="1"/>
    <x v="2"/>
  </r>
  <r>
    <x v="0"/>
    <x v="2"/>
    <s v="5-1-1-2-04-19-Servicio 10% , propinas, etc"/>
    <x v="67"/>
    <x v="0"/>
    <x v="1"/>
    <x v="2"/>
  </r>
  <r>
    <x v="0"/>
    <x v="4"/>
    <s v="5-1-1-1-01-09-Movilizaciones"/>
    <x v="68"/>
    <x v="0"/>
    <x v="1"/>
    <x v="4"/>
  </r>
  <r>
    <x v="0"/>
    <x v="4"/>
    <s v="5-1-1-2-06-02-Gastos de viaje internacionales"/>
    <x v="69"/>
    <x v="0"/>
    <x v="1"/>
    <x v="4"/>
  </r>
  <r>
    <x v="0"/>
    <x v="8"/>
    <s v="5-1-1-1-03-01-Servicios Asistentes"/>
    <x v="70"/>
    <x v="1"/>
    <x v="0"/>
    <x v="0"/>
  </r>
  <r>
    <x v="0"/>
    <x v="9"/>
    <s v="5-1-1-2-04-15-Fotocopias e Impresiones"/>
    <x v="71"/>
    <x v="2"/>
    <x v="0"/>
    <x v="0"/>
  </r>
  <r>
    <x v="0"/>
    <x v="9"/>
    <s v="5-1-1-2-09-01-Eventos, Seminarios, cursos y conferencias"/>
    <x v="72"/>
    <x v="2"/>
    <x v="0"/>
    <x v="0"/>
  </r>
  <r>
    <x v="0"/>
    <x v="10"/>
    <s v="5-1-1-2-04-20-Uniformes"/>
    <x v="73"/>
    <x v="2"/>
    <x v="1"/>
    <x v="8"/>
  </r>
  <r>
    <x v="0"/>
    <x v="11"/>
    <s v="5-1-2-2-03-04-Teléfonos celulares"/>
    <x v="74"/>
    <x v="2"/>
    <x v="1"/>
    <x v="9"/>
  </r>
  <r>
    <x v="0"/>
    <x v="8"/>
    <s v="5-1-1-2-01-01-Suministros de oficina"/>
    <x v="75"/>
    <x v="1"/>
    <x v="0"/>
    <x v="0"/>
  </r>
  <r>
    <x v="0"/>
    <x v="8"/>
    <s v="5-1-1-2-01-02-Suministros de computación"/>
    <x v="76"/>
    <x v="1"/>
    <x v="0"/>
    <x v="0"/>
  </r>
  <r>
    <x v="0"/>
    <x v="12"/>
    <s v="5-1-1-2-04-15-Fotocopias e Impresiones"/>
    <x v="77"/>
    <x v="1"/>
    <x v="1"/>
    <x v="10"/>
  </r>
  <r>
    <x v="0"/>
    <x v="9"/>
    <s v="5-1-1-2-04-15-Fotocopias e Impresiones"/>
    <x v="78"/>
    <x v="2"/>
    <x v="0"/>
    <x v="0"/>
  </r>
  <r>
    <x v="0"/>
    <x v="9"/>
    <s v="5-1-1-2-04-20-Uniformes"/>
    <x v="79"/>
    <x v="2"/>
    <x v="0"/>
    <x v="0"/>
  </r>
  <r>
    <x v="0"/>
    <x v="9"/>
    <s v="5-1-1-2-09-01-Eventos, Seminarios, cursos y conferencias"/>
    <x v="80"/>
    <x v="2"/>
    <x v="0"/>
    <x v="0"/>
  </r>
  <r>
    <x v="0"/>
    <x v="9"/>
    <s v="5-1-1-2-09-03-Suscripciones"/>
    <x v="81"/>
    <x v="2"/>
    <x v="0"/>
    <x v="0"/>
  </r>
  <r>
    <x v="0"/>
    <x v="9"/>
    <s v="5-1-2-2-01-01-Suministros de oficina"/>
    <x v="82"/>
    <x v="2"/>
    <x v="0"/>
    <x v="0"/>
  </r>
  <r>
    <x v="0"/>
    <x v="10"/>
    <s v="5-1-2-2-05-03-Publicidad en prensa"/>
    <x v="83"/>
    <x v="2"/>
    <x v="1"/>
    <x v="8"/>
  </r>
  <r>
    <x v="0"/>
    <x v="11"/>
    <s v="5-1-2-2-03-04-Teléfonos celulares"/>
    <x v="84"/>
    <x v="2"/>
    <x v="1"/>
    <x v="9"/>
  </r>
  <r>
    <x v="0"/>
    <x v="13"/>
    <s v="5-1-1-2-09-01-Eventos, Seminarios, cursos y conferencias"/>
    <x v="85"/>
    <x v="2"/>
    <x v="1"/>
    <x v="11"/>
  </r>
  <r>
    <x v="0"/>
    <x v="8"/>
    <s v="5-1-1-2-01-01-Suministros de oficina"/>
    <x v="86"/>
    <x v="1"/>
    <x v="0"/>
    <x v="0"/>
  </r>
  <r>
    <x v="0"/>
    <x v="8"/>
    <s v="5-1-1-2-01-03-Suministros de enseñanza"/>
    <x v="87"/>
    <x v="1"/>
    <x v="0"/>
    <x v="0"/>
  </r>
  <r>
    <x v="0"/>
    <x v="12"/>
    <s v="5-1-1-2-04-13-Libros"/>
    <x v="88"/>
    <x v="1"/>
    <x v="1"/>
    <x v="10"/>
  </r>
  <r>
    <x v="0"/>
    <x v="12"/>
    <s v="5-1-1-2-04-15-Fotocopias e Impresiones"/>
    <x v="89"/>
    <x v="1"/>
    <x v="1"/>
    <x v="10"/>
  </r>
  <r>
    <x v="0"/>
    <x v="9"/>
    <s v="5-1-1-2-04-13-Libros"/>
    <x v="90"/>
    <x v="2"/>
    <x v="0"/>
    <x v="0"/>
  </r>
  <r>
    <x v="0"/>
    <x v="9"/>
    <s v="5-1-1-2-04-15-Fotocopias e Impresiones"/>
    <x v="91"/>
    <x v="2"/>
    <x v="0"/>
    <x v="0"/>
  </r>
  <r>
    <x v="0"/>
    <x v="9"/>
    <s v="5-1-1-2-04-20-Uniformes"/>
    <x v="92"/>
    <x v="2"/>
    <x v="0"/>
    <x v="0"/>
  </r>
  <r>
    <x v="0"/>
    <x v="9"/>
    <s v="5-1-1-2-09-01-Eventos, Seminarios, cursos y conferencias"/>
    <x v="93"/>
    <x v="2"/>
    <x v="0"/>
    <x v="0"/>
  </r>
  <r>
    <x v="0"/>
    <x v="9"/>
    <s v="5-1-1-2-09-03-Suscripciones"/>
    <x v="94"/>
    <x v="2"/>
    <x v="0"/>
    <x v="0"/>
  </r>
  <r>
    <x v="0"/>
    <x v="10"/>
    <s v="5-1-1-2-04-13-Libros"/>
    <x v="95"/>
    <x v="2"/>
    <x v="1"/>
    <x v="8"/>
  </r>
  <r>
    <x v="0"/>
    <x v="11"/>
    <s v="5-1-2-2-03-04-Teléfonos celulares"/>
    <x v="96"/>
    <x v="2"/>
    <x v="1"/>
    <x v="9"/>
  </r>
  <r>
    <x v="0"/>
    <x v="8"/>
    <s v="5-1-1-2-03-01-Servicios Basicos"/>
    <x v="97"/>
    <x v="1"/>
    <x v="0"/>
    <x v="0"/>
  </r>
  <r>
    <x v="0"/>
    <x v="12"/>
    <s v="5-1-1-2-04-15-Fotocopias e Impresiones"/>
    <x v="98"/>
    <x v="1"/>
    <x v="1"/>
    <x v="10"/>
  </r>
  <r>
    <x v="0"/>
    <x v="9"/>
    <s v="5-1-1-2-04-15-Fotocopias e Impresiones"/>
    <x v="99"/>
    <x v="2"/>
    <x v="0"/>
    <x v="0"/>
  </r>
  <r>
    <x v="0"/>
    <x v="9"/>
    <s v="5-1-1-2-09-01-Eventos, Seminarios, cursos y conferencias"/>
    <x v="100"/>
    <x v="2"/>
    <x v="0"/>
    <x v="0"/>
  </r>
  <r>
    <x v="0"/>
    <x v="9"/>
    <s v="5-1-1-2-09-03-Suscripciones"/>
    <x v="101"/>
    <x v="2"/>
    <x v="0"/>
    <x v="0"/>
  </r>
  <r>
    <x v="0"/>
    <x v="12"/>
    <s v="5-1-1-2-04-15-Fotocopias e Impresiones"/>
    <x v="102"/>
    <x v="1"/>
    <x v="1"/>
    <x v="10"/>
  </r>
  <r>
    <x v="0"/>
    <x v="9"/>
    <s v="5-1-1-2-04-15-Fotocopias e Impresiones"/>
    <x v="103"/>
    <x v="2"/>
    <x v="0"/>
    <x v="0"/>
  </r>
  <r>
    <x v="0"/>
    <x v="9"/>
    <s v="5-1-1-2-09-01-Eventos, Seminarios, cursos y conferencias"/>
    <x v="104"/>
    <x v="2"/>
    <x v="0"/>
    <x v="0"/>
  </r>
  <r>
    <x v="0"/>
    <x v="8"/>
    <s v="5-1-1-2-03-01-Servicios Basicos"/>
    <x v="105"/>
    <x v="1"/>
    <x v="0"/>
    <x v="0"/>
  </r>
  <r>
    <x v="0"/>
    <x v="12"/>
    <s v="5-1-1-2-04-15-Fotocopias e Impresiones"/>
    <x v="106"/>
    <x v="1"/>
    <x v="1"/>
    <x v="10"/>
  </r>
  <r>
    <x v="0"/>
    <x v="9"/>
    <s v="5-1-1-2-04-15-Fotocopias e Impresiones"/>
    <x v="107"/>
    <x v="2"/>
    <x v="0"/>
    <x v="0"/>
  </r>
  <r>
    <x v="0"/>
    <x v="9"/>
    <s v="5-1-1-2-04-20-Uniformes"/>
    <x v="108"/>
    <x v="2"/>
    <x v="0"/>
    <x v="0"/>
  </r>
  <r>
    <x v="0"/>
    <x v="9"/>
    <s v="5-1-1-2-09-01-Eventos, Seminarios, cursos y conferencias"/>
    <x v="109"/>
    <x v="2"/>
    <x v="0"/>
    <x v="0"/>
  </r>
  <r>
    <x v="0"/>
    <x v="9"/>
    <s v="5-1-1-2-09-03-Suscripciones"/>
    <x v="110"/>
    <x v="2"/>
    <x v="0"/>
    <x v="0"/>
  </r>
  <r>
    <x v="0"/>
    <x v="9"/>
    <s v="5-1-1-2-04-15-Fotocopias e Impresiones"/>
    <x v="111"/>
    <x v="2"/>
    <x v="0"/>
    <x v="0"/>
  </r>
  <r>
    <x v="0"/>
    <x v="9"/>
    <s v="5-1-1-2-04-20-Uniformes"/>
    <x v="112"/>
    <x v="2"/>
    <x v="0"/>
    <x v="0"/>
  </r>
  <r>
    <x v="0"/>
    <x v="14"/>
    <s v="5-1-2-2-03-05-Internet"/>
    <x v="113"/>
    <x v="1"/>
    <x v="1"/>
    <x v="12"/>
  </r>
  <r>
    <x v="0"/>
    <x v="9"/>
    <s v="5-1-1-2-04-20-Uniformes"/>
    <x v="114"/>
    <x v="2"/>
    <x v="0"/>
    <x v="0"/>
  </r>
  <r>
    <x v="0"/>
    <x v="9"/>
    <s v="5-1-2-2-01-01-Suministros de oficina"/>
    <x v="115"/>
    <x v="2"/>
    <x v="0"/>
    <x v="0"/>
  </r>
  <r>
    <x v="0"/>
    <x v="14"/>
    <s v="5-1-2-2-03-05-Internet"/>
    <x v="116"/>
    <x v="1"/>
    <x v="1"/>
    <x v="12"/>
  </r>
  <r>
    <x v="0"/>
    <x v="14"/>
    <s v="5-1-2-2-05-04-Publicidad gráfica"/>
    <x v="117"/>
    <x v="1"/>
    <x v="1"/>
    <x v="12"/>
  </r>
  <r>
    <x v="0"/>
    <x v="12"/>
    <s v="5-1-1-2-04-15-Fotocopias e Impresiones"/>
    <x v="118"/>
    <x v="1"/>
    <x v="1"/>
    <x v="10"/>
  </r>
  <r>
    <x v="0"/>
    <x v="9"/>
    <s v="5-1-1-2-04-15-Fotocopias e Impresiones"/>
    <x v="119"/>
    <x v="2"/>
    <x v="0"/>
    <x v="0"/>
  </r>
  <r>
    <x v="0"/>
    <x v="9"/>
    <s v="5-1-1-2-06-01-Gastos de viaje nacionales"/>
    <x v="120"/>
    <x v="2"/>
    <x v="0"/>
    <x v="0"/>
  </r>
  <r>
    <x v="0"/>
    <x v="9"/>
    <s v="5-1-1-2-14-01-Eventos, Seminarios, cursos y conferencias"/>
    <x v="121"/>
    <x v="2"/>
    <x v="0"/>
    <x v="0"/>
  </r>
  <r>
    <x v="0"/>
    <x v="13"/>
    <s v="5-1-1-2-06-01-Gastos de viaje nacionales"/>
    <x v="122"/>
    <x v="2"/>
    <x v="1"/>
    <x v="11"/>
  </r>
  <r>
    <x v="0"/>
    <x v="12"/>
    <s v="5-1-1-2-04-15-Fotocopias e Impresiones"/>
    <x v="123"/>
    <x v="1"/>
    <x v="1"/>
    <x v="10"/>
  </r>
  <r>
    <x v="0"/>
    <x v="9"/>
    <s v="5-1-1-2-04-15-Fotocopias e Impresiones"/>
    <x v="124"/>
    <x v="2"/>
    <x v="0"/>
    <x v="0"/>
  </r>
  <r>
    <x v="0"/>
    <x v="9"/>
    <s v="5-1-1-2-14-01-Eventos, Seminarios, cursos y conferencias"/>
    <x v="125"/>
    <x v="2"/>
    <x v="0"/>
    <x v="0"/>
  </r>
  <r>
    <x v="0"/>
    <x v="10"/>
    <s v="5-1-1-2-04-20-Uniformes"/>
    <x v="126"/>
    <x v="2"/>
    <x v="1"/>
    <x v="8"/>
  </r>
  <r>
    <x v="0"/>
    <x v="11"/>
    <s v="5-1-1-2-14-03-Suscripciones"/>
    <x v="127"/>
    <x v="2"/>
    <x v="1"/>
    <x v="9"/>
  </r>
  <r>
    <x v="0"/>
    <x v="14"/>
    <s v="5-1-2-2-06-01-Arriendo"/>
    <x v="128"/>
    <x v="1"/>
    <x v="1"/>
    <x v="12"/>
  </r>
  <r>
    <x v="0"/>
    <x v="12"/>
    <s v="5-1-1-2-04-15-Fotocopias e Impresiones"/>
    <x v="129"/>
    <x v="1"/>
    <x v="1"/>
    <x v="10"/>
  </r>
  <r>
    <x v="0"/>
    <x v="9"/>
    <s v="5-1-1-2-04-15-Fotocopias e Impresiones"/>
    <x v="130"/>
    <x v="2"/>
    <x v="0"/>
    <x v="0"/>
  </r>
  <r>
    <x v="0"/>
    <x v="9"/>
    <s v="5-1-1-2-06-01-Gastos de viaje nacionales"/>
    <x v="131"/>
    <x v="2"/>
    <x v="0"/>
    <x v="0"/>
  </r>
  <r>
    <x v="0"/>
    <x v="9"/>
    <s v="5-1-1-2-14-01-Eventos, Seminarios, cursos y conferencias"/>
    <x v="132"/>
    <x v="2"/>
    <x v="0"/>
    <x v="0"/>
  </r>
  <r>
    <x v="0"/>
    <x v="9"/>
    <s v="5-1-2-2-01-01-Suministros de oficina"/>
    <x v="133"/>
    <x v="2"/>
    <x v="0"/>
    <x v="0"/>
  </r>
  <r>
    <x v="0"/>
    <x v="11"/>
    <s v="5-1-2-2-02-06-Mantenimiento instalaciones"/>
    <x v="134"/>
    <x v="2"/>
    <x v="1"/>
    <x v="9"/>
  </r>
  <r>
    <x v="0"/>
    <x v="15"/>
    <s v="5-1-1-2-14-01-Eventos, Seminarios, cursos y conferencias"/>
    <x v="135"/>
    <x v="2"/>
    <x v="1"/>
    <x v="0"/>
  </r>
  <r>
    <x v="0"/>
    <x v="0"/>
    <s v="5-X-X-X-XX-XX-DISTRIBUCIÓN"/>
    <x v="136"/>
    <x v="0"/>
    <x v="2"/>
    <x v="0"/>
  </r>
  <r>
    <x v="0"/>
    <x v="5"/>
    <s v="5-X-X-X-XX-XX-DISTRIBUCIÓN"/>
    <x v="137"/>
    <x v="0"/>
    <x v="2"/>
    <x v="13"/>
  </r>
  <r>
    <x v="0"/>
    <x v="1"/>
    <s v="5-X-X-X-XX-XX-DISTRIBUCIÓN"/>
    <x v="138"/>
    <x v="0"/>
    <x v="2"/>
    <x v="14"/>
  </r>
  <r>
    <x v="0"/>
    <x v="6"/>
    <s v="5-X-X-X-XX-XX-DISTRIBUCIÓN"/>
    <x v="139"/>
    <x v="0"/>
    <x v="2"/>
    <x v="15"/>
  </r>
  <r>
    <x v="0"/>
    <x v="2"/>
    <s v="5-X-X-X-XX-XX-DISTRIBUCIÓN"/>
    <x v="140"/>
    <x v="0"/>
    <x v="2"/>
    <x v="16"/>
  </r>
  <r>
    <x v="0"/>
    <x v="3"/>
    <s v="5-X-X-X-XX-XX-DISTRIBUCIÓN"/>
    <x v="141"/>
    <x v="0"/>
    <x v="2"/>
    <x v="17"/>
  </r>
  <r>
    <x v="0"/>
    <x v="4"/>
    <s v="5-X-X-X-XX-XX-DISTRIBUCIÓN"/>
    <x v="139"/>
    <x v="0"/>
    <x v="2"/>
    <x v="15"/>
  </r>
  <r>
    <x v="0"/>
    <x v="7"/>
    <s v="5-X-X-X-XX-XX-DISTRIBUCIÓN"/>
    <x v="142"/>
    <x v="0"/>
    <x v="2"/>
    <x v="18"/>
  </r>
  <r>
    <x v="0"/>
    <x v="8"/>
    <s v="5-X-X-X-XX-XX-DISTRIBUCIÓN"/>
    <x v="143"/>
    <x v="1"/>
    <x v="2"/>
    <x v="0"/>
  </r>
  <r>
    <x v="0"/>
    <x v="14"/>
    <s v="5-X-X-X-XX-XX-DISTRIBUCIÓN"/>
    <x v="144"/>
    <x v="1"/>
    <x v="2"/>
    <x v="19"/>
  </r>
  <r>
    <x v="0"/>
    <x v="12"/>
    <s v="5-X-X-X-XX-XX-DISTRIBUCIÓN"/>
    <x v="145"/>
    <x v="1"/>
    <x v="2"/>
    <x v="20"/>
  </r>
  <r>
    <x v="0"/>
    <x v="9"/>
    <s v="5-X-X-X-XX-XX-DISTRIBUCIÓN"/>
    <x v="146"/>
    <x v="2"/>
    <x v="2"/>
    <x v="0"/>
  </r>
  <r>
    <x v="0"/>
    <x v="10"/>
    <s v="5-X-X-X-XX-XX-DISTRIBUCIÓN"/>
    <x v="147"/>
    <x v="2"/>
    <x v="2"/>
    <x v="21"/>
  </r>
  <r>
    <x v="0"/>
    <x v="11"/>
    <s v="5-X-X-X-XX-XX-DISTRIBUCIÓN"/>
    <x v="148"/>
    <x v="2"/>
    <x v="2"/>
    <x v="22"/>
  </r>
  <r>
    <x v="0"/>
    <x v="15"/>
    <s v="5-X-X-X-XX-XX-DISTRIBUCIÓN"/>
    <x v="113"/>
    <x v="2"/>
    <x v="2"/>
    <x v="0"/>
  </r>
  <r>
    <x v="0"/>
    <x v="13"/>
    <s v="5-X-X-X-XX-XX-DISTRIBUCIÓN"/>
    <x v="149"/>
    <x v="2"/>
    <x v="2"/>
    <x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7" applyNumberFormats="0" applyBorderFormats="0" applyFontFormats="0" applyPatternFormats="0" applyAlignmentFormats="0" applyWidthHeightFormats="1" dataCaption="Valores" updatedVersion="5" minRefreshableVersion="3" showDrill="0" useAutoFormatting="1" itemPrintTitles="1" createdVersion="5" indent="0" compact="0" compactData="0" gridDropZones="1" multipleFieldFilters="0">
  <location ref="A3:F24" firstHeaderRow="2" firstDataRow="2" firstDataCol="5"/>
  <pivotFields count="7"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6">
        <item x="0"/>
        <item x="5"/>
        <item x="1"/>
        <item x="6"/>
        <item x="2"/>
        <item x="8"/>
        <item x="14"/>
        <item x="12"/>
        <item x="9"/>
        <item x="10"/>
        <item x="11"/>
        <item x="15"/>
        <item x="3"/>
        <item x="4"/>
        <item x="7"/>
        <item x="13"/>
      </items>
    </pivotField>
    <pivotField compact="0" outline="0" showAll="0"/>
    <pivotField dataField="1" compact="0" outline="0" showAll="0" defaultSubtotal="0">
      <items count="150">
        <item x="146"/>
        <item x="136"/>
        <item x="143"/>
        <item x="113"/>
        <item x="3"/>
        <item x="35"/>
        <item x="123"/>
        <item x="12"/>
        <item x="129"/>
        <item x="59"/>
        <item x="106"/>
        <item x="18"/>
        <item x="4"/>
        <item x="98"/>
        <item x="89"/>
        <item x="25"/>
        <item x="77"/>
        <item x="1"/>
        <item x="102"/>
        <item x="46"/>
        <item x="20"/>
        <item x="68"/>
        <item x="92"/>
        <item x="30"/>
        <item x="39"/>
        <item x="19"/>
        <item x="67"/>
        <item x="118"/>
        <item x="65"/>
        <item x="55"/>
        <item x="60"/>
        <item x="84"/>
        <item x="74"/>
        <item x="96"/>
        <item x="42"/>
        <item x="57"/>
        <item x="66"/>
        <item x="7"/>
        <item x="36"/>
        <item x="49"/>
        <item x="43"/>
        <item x="124"/>
        <item x="82"/>
        <item x="17"/>
        <item x="48"/>
        <item x="87"/>
        <item x="10"/>
        <item x="62"/>
        <item x="75"/>
        <item x="119"/>
        <item x="115"/>
        <item x="24"/>
        <item x="101"/>
        <item x="122"/>
        <item x="86"/>
        <item x="2"/>
        <item x="130"/>
        <item x="133"/>
        <item x="9"/>
        <item x="26"/>
        <item x="107"/>
        <item x="76"/>
        <item x="116"/>
        <item x="34"/>
        <item x="145"/>
        <item x="109"/>
        <item x="32"/>
        <item x="52"/>
        <item x="45"/>
        <item x="120"/>
        <item x="54"/>
        <item x="142"/>
        <item x="31"/>
        <item x="117"/>
        <item x="103"/>
        <item x="111"/>
        <item x="5"/>
        <item x="15"/>
        <item x="97"/>
        <item x="51"/>
        <item x="64"/>
        <item x="38"/>
        <item x="41"/>
        <item x="127"/>
        <item x="33"/>
        <item x="13"/>
        <item x="6"/>
        <item x="0"/>
        <item x="63"/>
        <item x="58"/>
        <item x="21"/>
        <item x="27"/>
        <item x="53"/>
        <item x="50"/>
        <item x="44"/>
        <item x="37"/>
        <item x="104"/>
        <item x="23"/>
        <item x="8"/>
        <item x="71"/>
        <item x="141"/>
        <item x="79"/>
        <item x="105"/>
        <item x="94"/>
        <item x="70"/>
        <item x="83"/>
        <item x="81"/>
        <item x="100"/>
        <item x="131"/>
        <item x="69"/>
        <item x="99"/>
        <item x="139"/>
        <item x="114"/>
        <item x="22"/>
        <item x="132"/>
        <item x="140"/>
        <item x="56"/>
        <item x="47"/>
        <item x="61"/>
        <item x="28"/>
        <item x="40"/>
        <item x="126"/>
        <item x="14"/>
        <item x="29"/>
        <item x="78"/>
        <item x="144"/>
        <item x="138"/>
        <item x="135"/>
        <item x="128"/>
        <item x="137"/>
        <item x="88"/>
        <item x="90"/>
        <item x="134"/>
        <item x="121"/>
        <item x="91"/>
        <item x="11"/>
        <item x="85"/>
        <item x="72"/>
        <item x="95"/>
        <item x="80"/>
        <item x="112"/>
        <item x="108"/>
        <item x="16"/>
        <item x="73"/>
        <item x="110"/>
        <item x="149"/>
        <item x="93"/>
        <item x="125"/>
        <item x="148"/>
        <item x="147"/>
      </items>
    </pivotField>
    <pivotField axis="axisRow" compact="0" outline="0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h="1" x="2"/>
      </items>
    </pivotField>
    <pivotField axis="axisRow" compact="0" numFmtId="10" outline="0" showAll="0" defaultSubtotal="0">
      <items count="24">
        <item x="0"/>
        <item x="7"/>
        <item x="3"/>
        <item x="10"/>
        <item x="6"/>
        <item x="4"/>
        <item x="11"/>
        <item x="2"/>
        <item x="1"/>
        <item x="9"/>
        <item x="8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5"/>
      </items>
    </pivotField>
  </pivotFields>
  <rowFields count="5">
    <field x="0"/>
    <field x="4"/>
    <field x="1"/>
    <field x="5"/>
    <field x="6"/>
  </rowFields>
  <rowItems count="20">
    <i>
      <x/>
      <x/>
      <x/>
      <x/>
      <x/>
    </i>
    <i r="2">
      <x v="1"/>
      <x v="1"/>
      <x v="23"/>
    </i>
    <i r="2">
      <x v="2"/>
      <x v="1"/>
      <x v="8"/>
    </i>
    <i r="2">
      <x v="3"/>
      <x v="1"/>
      <x v="4"/>
    </i>
    <i r="2">
      <x v="4"/>
      <x v="1"/>
      <x v="7"/>
    </i>
    <i r="2">
      <x v="12"/>
      <x v="1"/>
      <x v="2"/>
    </i>
    <i r="2">
      <x v="13"/>
      <x v="1"/>
      <x v="5"/>
    </i>
    <i r="2">
      <x v="14"/>
      <x v="1"/>
      <x v="1"/>
    </i>
    <i t="default" r="1">
      <x/>
    </i>
    <i r="1">
      <x v="1"/>
      <x v="5"/>
      <x/>
      <x/>
    </i>
    <i r="2">
      <x v="6"/>
      <x v="1"/>
      <x v="11"/>
    </i>
    <i r="2">
      <x v="7"/>
      <x v="1"/>
      <x v="3"/>
    </i>
    <i t="default" r="1">
      <x v="1"/>
    </i>
    <i r="1">
      <x v="2"/>
      <x v="8"/>
      <x/>
      <x/>
    </i>
    <i r="2">
      <x v="9"/>
      <x v="1"/>
      <x v="10"/>
    </i>
    <i r="2">
      <x v="10"/>
      <x v="1"/>
      <x v="9"/>
    </i>
    <i r="2">
      <x v="11"/>
      <x v="1"/>
      <x/>
    </i>
    <i r="2">
      <x v="15"/>
      <x v="1"/>
      <x v="6"/>
    </i>
    <i t="default" r="1">
      <x v="2"/>
    </i>
    <i t="grand">
      <x/>
    </i>
  </rowItems>
  <colItems count="1">
    <i/>
  </colItems>
  <dataFields count="1">
    <dataField name="Suma de Valor" fld="3" baseField="1" baseItem="10" numFmtId="4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8"/>
  <sheetViews>
    <sheetView tabSelected="1" zoomScale="90" zoomScaleNormal="90" workbookViewId="0">
      <pane ySplit="4" topLeftCell="A5" activePane="bottomLeft" state="frozen"/>
      <selection pane="bottomLeft"/>
    </sheetView>
  </sheetViews>
  <sheetFormatPr baseColWidth="10" defaultRowHeight="15" x14ac:dyDescent="0.25"/>
  <cols>
    <col min="1" max="1" width="21.28515625" customWidth="1"/>
    <col min="2" max="2" width="21.28515625" bestFit="1" customWidth="1"/>
    <col min="3" max="3" width="21.85546875" customWidth="1"/>
    <col min="4" max="4" width="15.7109375" bestFit="1" customWidth="1"/>
    <col min="5" max="5" width="15.7109375" customWidth="1"/>
    <col min="6" max="6" width="11" customWidth="1"/>
    <col min="8" max="8" width="12.140625" bestFit="1" customWidth="1"/>
    <col min="9" max="9" width="15.7109375" customWidth="1"/>
    <col min="10" max="10" width="11" customWidth="1"/>
  </cols>
  <sheetData>
    <row r="3" spans="1:10" x14ac:dyDescent="0.25">
      <c r="A3" s="9" t="s">
        <v>68</v>
      </c>
    </row>
    <row r="4" spans="1:10" x14ac:dyDescent="0.25">
      <c r="A4" s="9" t="s">
        <v>0</v>
      </c>
      <c r="B4" s="9" t="s">
        <v>66</v>
      </c>
      <c r="C4" s="9" t="s">
        <v>65</v>
      </c>
      <c r="D4" s="9" t="s">
        <v>3</v>
      </c>
      <c r="E4" s="9" t="s">
        <v>64</v>
      </c>
      <c r="F4" t="s">
        <v>2</v>
      </c>
      <c r="H4" t="s">
        <v>72</v>
      </c>
    </row>
    <row r="5" spans="1:10" x14ac:dyDescent="0.25">
      <c r="A5" t="s">
        <v>4</v>
      </c>
      <c r="B5" t="s">
        <v>42</v>
      </c>
      <c r="C5" t="s">
        <v>48</v>
      </c>
      <c r="D5" t="s">
        <v>5</v>
      </c>
      <c r="E5" s="11">
        <v>0</v>
      </c>
      <c r="F5" s="10">
        <v>7552.2299999999977</v>
      </c>
      <c r="H5" s="13">
        <f>IF(D5="Recibe",F$5*E5,0)</f>
        <v>0</v>
      </c>
      <c r="I5" s="11"/>
      <c r="J5" s="10"/>
    </row>
    <row r="6" spans="1:10" x14ac:dyDescent="0.25">
      <c r="A6" t="s">
        <v>4</v>
      </c>
      <c r="B6" t="s">
        <v>42</v>
      </c>
      <c r="C6" t="s">
        <v>49</v>
      </c>
      <c r="D6" t="s">
        <v>14</v>
      </c>
      <c r="E6" s="11">
        <v>0.3374272206303725</v>
      </c>
      <c r="F6" s="10">
        <v>2188.5700000000002</v>
      </c>
      <c r="H6" s="13">
        <f>IF(D6="Recibe",F$5*E6,0)</f>
        <v>2548.3279784613173</v>
      </c>
      <c r="I6" s="11"/>
      <c r="J6" s="10"/>
    </row>
    <row r="7" spans="1:10" x14ac:dyDescent="0.25">
      <c r="A7" t="s">
        <v>4</v>
      </c>
      <c r="B7" t="s">
        <v>42</v>
      </c>
      <c r="C7" t="s">
        <v>50</v>
      </c>
      <c r="D7" t="s">
        <v>14</v>
      </c>
      <c r="E7" s="11">
        <v>0.23853868194842406</v>
      </c>
      <c r="F7" s="10">
        <v>1989.8300000000002</v>
      </c>
      <c r="H7" s="13">
        <f t="shared" ref="H7:H13" si="0">IF(D7="Recibe",F$5*E7,0)</f>
        <v>1801.4989899713462</v>
      </c>
      <c r="I7" s="11"/>
      <c r="J7" s="10"/>
    </row>
    <row r="8" spans="1:10" x14ac:dyDescent="0.25">
      <c r="A8" t="s">
        <v>4</v>
      </c>
      <c r="B8" t="s">
        <v>42</v>
      </c>
      <c r="C8" t="s">
        <v>51</v>
      </c>
      <c r="D8" t="s">
        <v>14</v>
      </c>
      <c r="E8" s="11">
        <v>9.9570200573065898E-2</v>
      </c>
      <c r="F8" s="10">
        <v>359.9799999999999</v>
      </c>
      <c r="H8" s="13">
        <f t="shared" si="0"/>
        <v>751.97705587392522</v>
      </c>
      <c r="I8" s="11"/>
      <c r="J8" s="10"/>
    </row>
    <row r="9" spans="1:10" x14ac:dyDescent="0.25">
      <c r="A9" t="s">
        <v>4</v>
      </c>
      <c r="B9" t="s">
        <v>42</v>
      </c>
      <c r="C9" t="s">
        <v>52</v>
      </c>
      <c r="D9" t="s">
        <v>14</v>
      </c>
      <c r="E9" s="11">
        <v>0.12607449856733524</v>
      </c>
      <c r="F9" s="10">
        <v>14467.49</v>
      </c>
      <c r="H9" s="13">
        <f t="shared" si="0"/>
        <v>952.14361031518592</v>
      </c>
      <c r="I9" s="11"/>
      <c r="J9" s="10"/>
    </row>
    <row r="10" spans="1:10" x14ac:dyDescent="0.25">
      <c r="A10" t="s">
        <v>4</v>
      </c>
      <c r="B10" t="s">
        <v>42</v>
      </c>
      <c r="C10" t="s">
        <v>53</v>
      </c>
      <c r="D10" t="s">
        <v>14</v>
      </c>
      <c r="E10" s="11">
        <v>6.8051575931232094E-2</v>
      </c>
      <c r="F10" s="10">
        <v>4275.9699999999993</v>
      </c>
      <c r="H10" s="13">
        <f t="shared" si="0"/>
        <v>513.94115329512886</v>
      </c>
      <c r="I10" s="11"/>
      <c r="J10" s="10"/>
    </row>
    <row r="11" spans="1:10" x14ac:dyDescent="0.25">
      <c r="A11" t="s">
        <v>4</v>
      </c>
      <c r="B11" t="s">
        <v>42</v>
      </c>
      <c r="C11" t="s">
        <v>54</v>
      </c>
      <c r="D11" t="s">
        <v>14</v>
      </c>
      <c r="E11" s="11">
        <v>0.10028653295128939</v>
      </c>
      <c r="F11" s="10">
        <v>2732.65</v>
      </c>
      <c r="H11" s="13">
        <f t="shared" si="0"/>
        <v>757.38696275071607</v>
      </c>
      <c r="I11" s="11"/>
      <c r="J11" s="10"/>
    </row>
    <row r="12" spans="1:10" x14ac:dyDescent="0.25">
      <c r="A12" t="s">
        <v>4</v>
      </c>
      <c r="B12" t="s">
        <v>42</v>
      </c>
      <c r="C12" t="s">
        <v>55</v>
      </c>
      <c r="D12" t="s">
        <v>14</v>
      </c>
      <c r="E12" s="11">
        <v>3.0085959885386818E-2</v>
      </c>
      <c r="F12" s="10">
        <v>1096.1500000000001</v>
      </c>
      <c r="H12" s="13">
        <f t="shared" si="0"/>
        <v>227.21608882521483</v>
      </c>
      <c r="I12" s="11"/>
      <c r="J12" s="10"/>
    </row>
    <row r="13" spans="1:10" x14ac:dyDescent="0.25">
      <c r="A13" t="s">
        <v>4</v>
      </c>
      <c r="B13" t="s">
        <v>45</v>
      </c>
      <c r="F13" s="10">
        <v>34662.870000000003</v>
      </c>
      <c r="H13" s="13">
        <f>IF(D13="Recibe",F$5*E13,0)</f>
        <v>0</v>
      </c>
      <c r="J13" s="10"/>
    </row>
    <row r="14" spans="1:10" ht="15" customHeight="1" x14ac:dyDescent="0.25">
      <c r="A14" t="s">
        <v>4</v>
      </c>
      <c r="B14" t="s">
        <v>43</v>
      </c>
      <c r="C14" t="s">
        <v>56</v>
      </c>
      <c r="D14" t="s">
        <v>5</v>
      </c>
      <c r="E14" s="11">
        <v>0</v>
      </c>
      <c r="F14" s="10">
        <v>1951.4500000000003</v>
      </c>
      <c r="H14" s="13">
        <f>IF(D14="Recibe",F$14*E14,0)</f>
        <v>0</v>
      </c>
      <c r="I14" s="11"/>
      <c r="J14" s="10"/>
    </row>
    <row r="15" spans="1:10" ht="15" customHeight="1" x14ac:dyDescent="0.25">
      <c r="A15" t="s">
        <v>4</v>
      </c>
      <c r="B15" t="s">
        <v>43</v>
      </c>
      <c r="C15" t="s">
        <v>57</v>
      </c>
      <c r="D15" t="s">
        <v>14</v>
      </c>
      <c r="E15" s="11">
        <v>0.91194029850746272</v>
      </c>
      <c r="F15" s="10">
        <v>2649.01</v>
      </c>
      <c r="H15" s="13">
        <f>IF(D15="Recibe",F$14*E15,0)</f>
        <v>1779.6058955223884</v>
      </c>
      <c r="I15" s="11"/>
      <c r="J15" s="10"/>
    </row>
    <row r="16" spans="1:10" ht="15" customHeight="1" x14ac:dyDescent="0.25">
      <c r="A16" t="s">
        <v>4</v>
      </c>
      <c r="B16" t="s">
        <v>43</v>
      </c>
      <c r="C16" t="s">
        <v>58</v>
      </c>
      <c r="D16" t="s">
        <v>14</v>
      </c>
      <c r="E16" s="11">
        <v>8.8059701492537307E-2</v>
      </c>
      <c r="F16" s="10">
        <v>3330.5400000000004</v>
      </c>
      <c r="H16" s="13">
        <f>IF(D16="Recibe",F$14*E16,0)</f>
        <v>171.84410447761195</v>
      </c>
      <c r="I16" s="11"/>
      <c r="J16" s="10"/>
    </row>
    <row r="17" spans="1:10" ht="15" customHeight="1" x14ac:dyDescent="0.25">
      <c r="A17" t="s">
        <v>4</v>
      </c>
      <c r="B17" t="s">
        <v>46</v>
      </c>
      <c r="F17" s="10">
        <v>7931.0000000000018</v>
      </c>
      <c r="H17" s="13">
        <f>IF(D17="Recibe",F$14*E17,0)</f>
        <v>0</v>
      </c>
      <c r="J17" s="10"/>
    </row>
    <row r="18" spans="1:10" ht="15" customHeight="1" x14ac:dyDescent="0.25">
      <c r="A18" t="s">
        <v>4</v>
      </c>
      <c r="B18" t="s">
        <v>44</v>
      </c>
      <c r="C18" t="s">
        <v>59</v>
      </c>
      <c r="D18" t="s">
        <v>5</v>
      </c>
      <c r="E18" s="11">
        <v>0</v>
      </c>
      <c r="F18" s="10">
        <v>97327.43</v>
      </c>
      <c r="H18" s="13">
        <f>IF(D18="Recibe",F$18*E18,0)</f>
        <v>0</v>
      </c>
      <c r="I18" s="11"/>
      <c r="J18" s="10"/>
    </row>
    <row r="19" spans="1:10" ht="15" customHeight="1" x14ac:dyDescent="0.25">
      <c r="A19" t="s">
        <v>4</v>
      </c>
      <c r="B19" t="s">
        <v>44</v>
      </c>
      <c r="C19" t="s">
        <v>60</v>
      </c>
      <c r="D19" t="s">
        <v>14</v>
      </c>
      <c r="E19" s="11">
        <v>0.5736434108527132</v>
      </c>
      <c r="F19" s="10">
        <v>17896.61</v>
      </c>
      <c r="H19" s="13">
        <f>IF(D19="Recibe",F$18*E19,0)</f>
        <v>55831.238914728681</v>
      </c>
      <c r="I19" s="11"/>
      <c r="J19" s="10"/>
    </row>
    <row r="20" spans="1:10" ht="15" customHeight="1" x14ac:dyDescent="0.25">
      <c r="A20" t="s">
        <v>4</v>
      </c>
      <c r="B20" t="s">
        <v>44</v>
      </c>
      <c r="C20" t="s">
        <v>61</v>
      </c>
      <c r="D20" t="s">
        <v>14</v>
      </c>
      <c r="E20" s="11">
        <v>0.30232558139534882</v>
      </c>
      <c r="F20" s="10">
        <v>4162.45</v>
      </c>
      <c r="H20" s="13">
        <f>IF(D20="Recibe",F$18*E20,0)</f>
        <v>29424.571860465112</v>
      </c>
      <c r="I20" s="11"/>
      <c r="J20" s="10"/>
    </row>
    <row r="21" spans="1:10" ht="15" customHeight="1" x14ac:dyDescent="0.25">
      <c r="A21" t="s">
        <v>4</v>
      </c>
      <c r="B21" t="s">
        <v>44</v>
      </c>
      <c r="C21" t="s">
        <v>63</v>
      </c>
      <c r="D21" t="s">
        <v>14</v>
      </c>
      <c r="E21" s="11">
        <v>0</v>
      </c>
      <c r="F21" s="10">
        <v>2142</v>
      </c>
      <c r="H21" s="13">
        <f>IF(D21="Recibe",F$18*E21,0)</f>
        <v>0</v>
      </c>
      <c r="I21" s="11"/>
      <c r="J21" s="10"/>
    </row>
    <row r="22" spans="1:10" ht="15" customHeight="1" x14ac:dyDescent="0.25">
      <c r="A22" t="s">
        <v>4</v>
      </c>
      <c r="B22" t="s">
        <v>44</v>
      </c>
      <c r="C22" t="s">
        <v>62</v>
      </c>
      <c r="D22" t="s">
        <v>14</v>
      </c>
      <c r="E22" s="11">
        <v>0.12403100775193798</v>
      </c>
      <c r="F22" s="10">
        <v>4546.9600000000009</v>
      </c>
      <c r="H22" s="13">
        <f>IF(D22="Recibe",F$18*E22,0)</f>
        <v>12071.6192248062</v>
      </c>
      <c r="I22" s="11"/>
      <c r="J22" s="10"/>
    </row>
    <row r="23" spans="1:10" ht="15" customHeight="1" x14ac:dyDescent="0.25">
      <c r="A23" t="s">
        <v>4</v>
      </c>
      <c r="B23" t="s">
        <v>47</v>
      </c>
      <c r="F23" s="10">
        <v>126075.45</v>
      </c>
      <c r="H23" s="13">
        <f>IF(D23="Recibe",F$18*E23,0)</f>
        <v>0</v>
      </c>
      <c r="J23" s="10"/>
    </row>
    <row r="24" spans="1:10" ht="15" customHeight="1" x14ac:dyDescent="0.25">
      <c r="A24" t="s">
        <v>34</v>
      </c>
      <c r="F24" s="10">
        <v>168669.31999999998</v>
      </c>
      <c r="H24" s="14">
        <f>SUM(H5:H23)</f>
        <v>106831.37183949283</v>
      </c>
      <c r="J24" s="10"/>
    </row>
    <row r="25" spans="1:10" ht="15" customHeight="1" x14ac:dyDescent="0.25"/>
    <row r="26" spans="1:10" ht="15" customHeight="1" x14ac:dyDescent="0.25"/>
    <row r="27" spans="1:10" ht="15" customHeight="1" x14ac:dyDescent="0.25"/>
    <row r="28" spans="1:10" ht="1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workbookViewId="0"/>
  </sheetViews>
  <sheetFormatPr baseColWidth="10" defaultRowHeight="15" x14ac:dyDescent="0.25"/>
  <cols>
    <col min="1" max="1" width="6.85546875" bestFit="1" customWidth="1"/>
    <col min="2" max="2" width="29.140625" bestFit="1" customWidth="1"/>
    <col min="3" max="3" width="51.85546875" bestFit="1" customWidth="1"/>
    <col min="4" max="4" width="9.42578125" bestFit="1" customWidth="1"/>
    <col min="5" max="5" width="15" bestFit="1" customWidth="1"/>
    <col min="6" max="6" width="19.7109375" bestFit="1" customWidth="1"/>
    <col min="7" max="7" width="22.85546875" bestFit="1" customWidth="1"/>
    <col min="8" max="8" width="18.28515625" customWidth="1"/>
  </cols>
  <sheetData>
    <row r="1" spans="1:9" s="6" customFormat="1" ht="12.75" x14ac:dyDescent="0.2">
      <c r="A1" s="1" t="s">
        <v>0</v>
      </c>
      <c r="B1" s="2" t="s">
        <v>65</v>
      </c>
      <c r="C1" s="1" t="s">
        <v>1</v>
      </c>
      <c r="D1" s="1" t="s">
        <v>67</v>
      </c>
      <c r="E1" s="3" t="s">
        <v>66</v>
      </c>
      <c r="F1" s="4" t="s">
        <v>3</v>
      </c>
      <c r="G1" s="5" t="s">
        <v>64</v>
      </c>
    </row>
    <row r="2" spans="1:9" s="6" customFormat="1" ht="12.75" x14ac:dyDescent="0.2">
      <c r="A2" s="6" t="s">
        <v>4</v>
      </c>
      <c r="B2" s="6" t="s">
        <v>48</v>
      </c>
      <c r="C2" s="6" t="s">
        <v>13</v>
      </c>
      <c r="D2" s="7">
        <v>383.55999999999989</v>
      </c>
      <c r="E2" s="6" t="s">
        <v>42</v>
      </c>
      <c r="F2" s="6" t="s">
        <v>5</v>
      </c>
      <c r="G2" s="8">
        <v>0</v>
      </c>
    </row>
    <row r="3" spans="1:9" s="6" customFormat="1" ht="12.75" x14ac:dyDescent="0.2">
      <c r="A3" s="6" t="s">
        <v>4</v>
      </c>
      <c r="B3" s="6" t="s">
        <v>50</v>
      </c>
      <c r="C3" s="6" t="s">
        <v>16</v>
      </c>
      <c r="D3" s="7">
        <v>11.4</v>
      </c>
      <c r="E3" s="6" t="s">
        <v>42</v>
      </c>
      <c r="F3" s="6" t="s">
        <v>14</v>
      </c>
      <c r="G3" s="8">
        <v>0.23853868194842406</v>
      </c>
    </row>
    <row r="4" spans="1:9" s="6" customFormat="1" ht="12.75" x14ac:dyDescent="0.2">
      <c r="A4" s="6" t="s">
        <v>4</v>
      </c>
      <c r="B4" s="6" t="s">
        <v>52</v>
      </c>
      <c r="C4" s="6" t="s">
        <v>7</v>
      </c>
      <c r="D4" s="7">
        <v>132</v>
      </c>
      <c r="E4" s="6" t="s">
        <v>42</v>
      </c>
      <c r="F4" s="6" t="s">
        <v>14</v>
      </c>
      <c r="G4" s="8">
        <v>0.12607449856733524</v>
      </c>
    </row>
    <row r="5" spans="1:9" s="6" customFormat="1" ht="12.75" x14ac:dyDescent="0.2">
      <c r="A5" s="6" t="s">
        <v>4</v>
      </c>
      <c r="B5" s="6" t="s">
        <v>53</v>
      </c>
      <c r="C5" s="6" t="s">
        <v>13</v>
      </c>
      <c r="D5" s="7">
        <v>0.28000000000000003</v>
      </c>
      <c r="E5" s="6" t="s">
        <v>42</v>
      </c>
      <c r="F5" s="6" t="s">
        <v>14</v>
      </c>
      <c r="G5" s="8">
        <v>6.8051575931232094E-2</v>
      </c>
    </row>
    <row r="6" spans="1:9" s="6" customFormat="1" ht="12.75" x14ac:dyDescent="0.2">
      <c r="A6" s="6" t="s">
        <v>4</v>
      </c>
      <c r="B6" s="6" t="s">
        <v>54</v>
      </c>
      <c r="C6" s="6" t="s">
        <v>19</v>
      </c>
      <c r="D6" s="7">
        <v>3</v>
      </c>
      <c r="E6" s="6" t="s">
        <v>42</v>
      </c>
      <c r="F6" s="6" t="s">
        <v>14</v>
      </c>
      <c r="G6" s="8">
        <v>0.10028653295128939</v>
      </c>
    </row>
    <row r="7" spans="1:9" s="6" customFormat="1" ht="12.75" x14ac:dyDescent="0.2">
      <c r="A7" s="6" t="s">
        <v>4</v>
      </c>
      <c r="B7" s="6" t="s">
        <v>48</v>
      </c>
      <c r="C7" s="6" t="s">
        <v>22</v>
      </c>
      <c r="D7" s="7">
        <v>263.83</v>
      </c>
      <c r="E7" s="6" t="s">
        <v>42</v>
      </c>
      <c r="F7" s="6" t="s">
        <v>5</v>
      </c>
      <c r="G7" s="8">
        <v>0</v>
      </c>
    </row>
    <row r="8" spans="1:9" s="6" customFormat="1" ht="12.75" x14ac:dyDescent="0.2">
      <c r="A8" s="6" t="s">
        <v>4</v>
      </c>
      <c r="B8" s="6" t="s">
        <v>48</v>
      </c>
      <c r="C8" s="6" t="s">
        <v>13</v>
      </c>
      <c r="D8" s="7">
        <v>382.65999999999991</v>
      </c>
      <c r="E8" s="6" t="s">
        <v>42</v>
      </c>
      <c r="F8" s="6" t="s">
        <v>5</v>
      </c>
      <c r="G8" s="8">
        <v>0</v>
      </c>
    </row>
    <row r="9" spans="1:9" s="6" customFormat="1" ht="12.75" x14ac:dyDescent="0.2">
      <c r="A9" s="6" t="s">
        <v>4</v>
      </c>
      <c r="B9" s="6" t="s">
        <v>50</v>
      </c>
      <c r="C9" s="6" t="s">
        <v>16</v>
      </c>
      <c r="D9" s="7">
        <v>46.51</v>
      </c>
      <c r="E9" s="6" t="s">
        <v>42</v>
      </c>
      <c r="F9" s="6" t="s">
        <v>14</v>
      </c>
      <c r="G9" s="8">
        <v>0.23853868194842406</v>
      </c>
    </row>
    <row r="10" spans="1:9" s="6" customFormat="1" ht="12.75" x14ac:dyDescent="0.2">
      <c r="A10" s="6" t="s">
        <v>4</v>
      </c>
      <c r="B10" s="6" t="s">
        <v>50</v>
      </c>
      <c r="C10" s="6" t="s">
        <v>15</v>
      </c>
      <c r="D10" s="7">
        <v>465.11</v>
      </c>
      <c r="E10" s="6" t="s">
        <v>42</v>
      </c>
      <c r="F10" s="6" t="s">
        <v>14</v>
      </c>
      <c r="G10" s="8">
        <v>0.23853868194842406</v>
      </c>
    </row>
    <row r="11" spans="1:9" s="6" customFormat="1" ht="12.75" x14ac:dyDescent="0.2">
      <c r="A11" s="6" t="s">
        <v>4</v>
      </c>
      <c r="B11" s="6" t="s">
        <v>52</v>
      </c>
      <c r="C11" s="6" t="s">
        <v>7</v>
      </c>
      <c r="D11" s="7">
        <v>147.4</v>
      </c>
      <c r="E11" s="6" t="s">
        <v>42</v>
      </c>
      <c r="F11" s="6" t="s">
        <v>14</v>
      </c>
      <c r="G11" s="8">
        <v>0.12607449856733524</v>
      </c>
    </row>
    <row r="12" spans="1:9" s="6" customFormat="1" ht="12.75" x14ac:dyDescent="0.2">
      <c r="A12" s="6" t="s">
        <v>4</v>
      </c>
      <c r="B12" s="6" t="s">
        <v>52</v>
      </c>
      <c r="C12" s="6" t="s">
        <v>9</v>
      </c>
      <c r="D12" s="7">
        <v>85.75</v>
      </c>
      <c r="E12" s="6" t="s">
        <v>42</v>
      </c>
      <c r="F12" s="6" t="s">
        <v>14</v>
      </c>
      <c r="G12" s="8">
        <v>0.12607449856733524</v>
      </c>
    </row>
    <row r="13" spans="1:9" s="6" customFormat="1" ht="12.75" x14ac:dyDescent="0.2">
      <c r="A13" s="6" t="s">
        <v>4</v>
      </c>
      <c r="B13" s="6" t="s">
        <v>53</v>
      </c>
      <c r="C13" s="6" t="s">
        <v>8</v>
      </c>
      <c r="D13" s="7">
        <v>4111.26</v>
      </c>
      <c r="E13" s="6" t="s">
        <v>42</v>
      </c>
      <c r="F13" s="6" t="s">
        <v>14</v>
      </c>
      <c r="G13" s="8">
        <v>6.8051575931232094E-2</v>
      </c>
    </row>
    <row r="14" spans="1:9" s="6" customFormat="1" ht="12.75" x14ac:dyDescent="0.2">
      <c r="A14" s="6" t="s">
        <v>4</v>
      </c>
      <c r="B14" s="6" t="s">
        <v>53</v>
      </c>
      <c r="C14" s="6" t="s">
        <v>13</v>
      </c>
      <c r="D14" s="7">
        <v>2.63</v>
      </c>
      <c r="E14" s="6" t="s">
        <v>42</v>
      </c>
      <c r="F14" s="6" t="s">
        <v>14</v>
      </c>
      <c r="G14" s="8">
        <v>6.8051575931232094E-2</v>
      </c>
    </row>
    <row r="15" spans="1:9" s="6" customFormat="1" ht="12.75" x14ac:dyDescent="0.2">
      <c r="A15" s="6" t="s">
        <v>4</v>
      </c>
      <c r="B15" s="6" t="s">
        <v>48</v>
      </c>
      <c r="C15" s="6" t="s">
        <v>13</v>
      </c>
      <c r="D15" s="7">
        <v>382.46999999999991</v>
      </c>
      <c r="E15" s="6" t="s">
        <v>42</v>
      </c>
      <c r="F15" s="6" t="s">
        <v>5</v>
      </c>
      <c r="G15" s="8">
        <v>0</v>
      </c>
    </row>
    <row r="16" spans="1:9" s="6" customFormat="1" ht="12.75" x14ac:dyDescent="0.2">
      <c r="A16" s="6" t="s">
        <v>4</v>
      </c>
      <c r="B16" s="6" t="s">
        <v>49</v>
      </c>
      <c r="C16" s="6" t="s">
        <v>25</v>
      </c>
      <c r="D16" s="7">
        <v>1481.67</v>
      </c>
      <c r="E16" s="6" t="s">
        <v>42</v>
      </c>
      <c r="F16" s="6" t="s">
        <v>14</v>
      </c>
      <c r="G16" s="8">
        <v>0.3374272206303725</v>
      </c>
      <c r="I16" s="12"/>
    </row>
    <row r="17" spans="1:7" s="6" customFormat="1" ht="12.75" x14ac:dyDescent="0.2">
      <c r="A17" s="6" t="s">
        <v>4</v>
      </c>
      <c r="B17" s="6" t="s">
        <v>52</v>
      </c>
      <c r="C17" s="6" t="s">
        <v>7</v>
      </c>
      <c r="D17" s="7">
        <v>264</v>
      </c>
      <c r="E17" s="6" t="s">
        <v>42</v>
      </c>
      <c r="F17" s="6" t="s">
        <v>14</v>
      </c>
      <c r="G17" s="8">
        <v>0.12607449856733524</v>
      </c>
    </row>
    <row r="18" spans="1:7" s="6" customFormat="1" ht="12.75" x14ac:dyDescent="0.2">
      <c r="A18" s="6" t="s">
        <v>4</v>
      </c>
      <c r="B18" s="6" t="s">
        <v>52</v>
      </c>
      <c r="C18" s="6" t="s">
        <v>8</v>
      </c>
      <c r="D18" s="7">
        <v>9126.57</v>
      </c>
      <c r="E18" s="6" t="s">
        <v>42</v>
      </c>
      <c r="F18" s="6" t="s">
        <v>14</v>
      </c>
      <c r="G18" s="8">
        <v>0.12607449856733524</v>
      </c>
    </row>
    <row r="19" spans="1:7" s="6" customFormat="1" ht="12.75" x14ac:dyDescent="0.2">
      <c r="A19" s="6" t="s">
        <v>4</v>
      </c>
      <c r="B19" s="6" t="s">
        <v>52</v>
      </c>
      <c r="C19" s="6" t="s">
        <v>9</v>
      </c>
      <c r="D19" s="7">
        <v>82.72</v>
      </c>
      <c r="E19" s="6" t="s">
        <v>42</v>
      </c>
      <c r="F19" s="6" t="s">
        <v>14</v>
      </c>
      <c r="G19" s="8">
        <v>0.12607449856733524</v>
      </c>
    </row>
    <row r="20" spans="1:7" s="6" customFormat="1" ht="12.75" x14ac:dyDescent="0.2">
      <c r="A20" s="6" t="s">
        <v>4</v>
      </c>
      <c r="B20" s="6" t="s">
        <v>53</v>
      </c>
      <c r="C20" s="6" t="s">
        <v>13</v>
      </c>
      <c r="D20" s="7">
        <v>2.95</v>
      </c>
      <c r="E20" s="6" t="s">
        <v>42</v>
      </c>
      <c r="F20" s="6" t="s">
        <v>14</v>
      </c>
      <c r="G20" s="8">
        <v>6.8051575931232094E-2</v>
      </c>
    </row>
    <row r="21" spans="1:7" s="6" customFormat="1" ht="12.75" x14ac:dyDescent="0.2">
      <c r="A21" s="6" t="s">
        <v>4</v>
      </c>
      <c r="B21" s="6" t="s">
        <v>54</v>
      </c>
      <c r="C21" s="6" t="s">
        <v>23</v>
      </c>
      <c r="D21" s="7">
        <v>30</v>
      </c>
      <c r="E21" s="6" t="s">
        <v>42</v>
      </c>
      <c r="F21" s="6" t="s">
        <v>14</v>
      </c>
      <c r="G21" s="8">
        <v>0.10028653295128939</v>
      </c>
    </row>
    <row r="22" spans="1:7" s="6" customFormat="1" ht="12.75" x14ac:dyDescent="0.2">
      <c r="A22" s="6" t="s">
        <v>4</v>
      </c>
      <c r="B22" s="6" t="s">
        <v>48</v>
      </c>
      <c r="C22" s="6" t="s">
        <v>22</v>
      </c>
      <c r="D22" s="7">
        <v>19.64</v>
      </c>
      <c r="E22" s="6" t="s">
        <v>42</v>
      </c>
      <c r="F22" s="6" t="s">
        <v>5</v>
      </c>
      <c r="G22" s="8">
        <v>0</v>
      </c>
    </row>
    <row r="23" spans="1:7" s="6" customFormat="1" ht="12.75" x14ac:dyDescent="0.2">
      <c r="A23" s="6" t="s">
        <v>4</v>
      </c>
      <c r="B23" s="6" t="s">
        <v>48</v>
      </c>
      <c r="C23" s="6" t="s">
        <v>13</v>
      </c>
      <c r="D23" s="7">
        <v>384.94999999999982</v>
      </c>
      <c r="E23" s="6" t="s">
        <v>42</v>
      </c>
      <c r="F23" s="6" t="s">
        <v>5</v>
      </c>
      <c r="G23" s="8">
        <v>0</v>
      </c>
    </row>
    <row r="24" spans="1:7" s="6" customFormat="1" ht="12.75" x14ac:dyDescent="0.2">
      <c r="A24" s="6" t="s">
        <v>4</v>
      </c>
      <c r="B24" s="6" t="s">
        <v>48</v>
      </c>
      <c r="C24" s="6" t="s">
        <v>27</v>
      </c>
      <c r="D24" s="7">
        <v>800</v>
      </c>
      <c r="E24" s="6" t="s">
        <v>42</v>
      </c>
      <c r="F24" s="6" t="s">
        <v>5</v>
      </c>
      <c r="G24" s="8">
        <v>0</v>
      </c>
    </row>
    <row r="25" spans="1:7" s="6" customFormat="1" ht="12.75" x14ac:dyDescent="0.2">
      <c r="A25" s="6" t="s">
        <v>4</v>
      </c>
      <c r="B25" s="6" t="s">
        <v>52</v>
      </c>
      <c r="C25" s="6" t="s">
        <v>7</v>
      </c>
      <c r="D25" s="7">
        <v>396</v>
      </c>
      <c r="E25" s="6" t="s">
        <v>42</v>
      </c>
      <c r="F25" s="6" t="s">
        <v>14</v>
      </c>
      <c r="G25" s="8">
        <v>0.12607449856733524</v>
      </c>
    </row>
    <row r="26" spans="1:7" s="6" customFormat="1" ht="12.75" x14ac:dyDescent="0.2">
      <c r="A26" s="6" t="s">
        <v>4</v>
      </c>
      <c r="B26" s="6" t="s">
        <v>52</v>
      </c>
      <c r="C26" s="6" t="s">
        <v>9</v>
      </c>
      <c r="D26" s="7">
        <v>106.36</v>
      </c>
      <c r="E26" s="6" t="s">
        <v>42</v>
      </c>
      <c r="F26" s="6" t="s">
        <v>14</v>
      </c>
      <c r="G26" s="8">
        <v>0.12607449856733524</v>
      </c>
    </row>
    <row r="27" spans="1:7" s="6" customFormat="1" ht="12.75" x14ac:dyDescent="0.2">
      <c r="A27" s="6" t="s">
        <v>4</v>
      </c>
      <c r="B27" s="6" t="s">
        <v>52</v>
      </c>
      <c r="C27" s="6" t="s">
        <v>16</v>
      </c>
      <c r="D27" s="7">
        <v>9.3800000000000008</v>
      </c>
      <c r="E27" s="6" t="s">
        <v>42</v>
      </c>
      <c r="F27" s="6" t="s">
        <v>14</v>
      </c>
      <c r="G27" s="8">
        <v>0.12607449856733524</v>
      </c>
    </row>
    <row r="28" spans="1:7" s="6" customFormat="1" ht="12.75" x14ac:dyDescent="0.2">
      <c r="A28" s="6" t="s">
        <v>4</v>
      </c>
      <c r="B28" s="6" t="s">
        <v>53</v>
      </c>
      <c r="C28" s="6" t="s">
        <v>29</v>
      </c>
      <c r="D28" s="7">
        <v>150</v>
      </c>
      <c r="E28" s="6" t="s">
        <v>42</v>
      </c>
      <c r="F28" s="6" t="s">
        <v>14</v>
      </c>
      <c r="G28" s="8">
        <v>6.8051575931232094E-2</v>
      </c>
    </row>
    <row r="29" spans="1:7" s="6" customFormat="1" ht="12.75" x14ac:dyDescent="0.2">
      <c r="A29" s="6" t="s">
        <v>4</v>
      </c>
      <c r="B29" s="6" t="s">
        <v>53</v>
      </c>
      <c r="C29" s="6" t="s">
        <v>13</v>
      </c>
      <c r="D29" s="7">
        <v>2.95</v>
      </c>
      <c r="E29" s="6" t="s">
        <v>42</v>
      </c>
      <c r="F29" s="6" t="s">
        <v>14</v>
      </c>
      <c r="G29" s="8">
        <v>6.8051575931232094E-2</v>
      </c>
    </row>
    <row r="30" spans="1:7" s="6" customFormat="1" ht="12.75" x14ac:dyDescent="0.2">
      <c r="A30" s="6" t="s">
        <v>4</v>
      </c>
      <c r="B30" s="6" t="s">
        <v>48</v>
      </c>
      <c r="C30" s="6" t="s">
        <v>13</v>
      </c>
      <c r="D30" s="7">
        <v>384.95000000000005</v>
      </c>
      <c r="E30" s="6" t="s">
        <v>42</v>
      </c>
      <c r="F30" s="6" t="s">
        <v>5</v>
      </c>
      <c r="G30" s="8">
        <v>0</v>
      </c>
    </row>
    <row r="31" spans="1:7" s="6" customFormat="1" ht="12.75" x14ac:dyDescent="0.2">
      <c r="A31" s="6" t="s">
        <v>4</v>
      </c>
      <c r="B31" s="6" t="s">
        <v>50</v>
      </c>
      <c r="C31" s="6" t="s">
        <v>30</v>
      </c>
      <c r="D31" s="7">
        <v>1240.3800000000001</v>
      </c>
      <c r="E31" s="6" t="s">
        <v>42</v>
      </c>
      <c r="F31" s="6" t="s">
        <v>14</v>
      </c>
      <c r="G31" s="8">
        <v>0.23853868194842406</v>
      </c>
    </row>
    <row r="32" spans="1:7" s="6" customFormat="1" ht="12.75" x14ac:dyDescent="0.2">
      <c r="A32" s="6" t="s">
        <v>4</v>
      </c>
      <c r="B32" s="6" t="s">
        <v>52</v>
      </c>
      <c r="C32" s="6" t="s">
        <v>7</v>
      </c>
      <c r="D32" s="7">
        <v>264</v>
      </c>
      <c r="E32" s="6" t="s">
        <v>42</v>
      </c>
      <c r="F32" s="6" t="s">
        <v>14</v>
      </c>
      <c r="G32" s="8">
        <v>0.12607449856733524</v>
      </c>
    </row>
    <row r="33" spans="1:7" s="6" customFormat="1" ht="12.75" x14ac:dyDescent="0.2">
      <c r="A33" s="6" t="s">
        <v>4</v>
      </c>
      <c r="B33" s="6" t="s">
        <v>52</v>
      </c>
      <c r="C33" s="6" t="s">
        <v>8</v>
      </c>
      <c r="D33" s="7">
        <v>1572.94</v>
      </c>
      <c r="E33" s="6" t="s">
        <v>42</v>
      </c>
      <c r="F33" s="6" t="s">
        <v>14</v>
      </c>
      <c r="G33" s="8">
        <v>0.12607449856733524</v>
      </c>
    </row>
    <row r="34" spans="1:7" s="6" customFormat="1" ht="12.75" x14ac:dyDescent="0.2">
      <c r="A34" s="6" t="s">
        <v>4</v>
      </c>
      <c r="B34" s="6" t="s">
        <v>52</v>
      </c>
      <c r="C34" s="6" t="s">
        <v>9</v>
      </c>
      <c r="D34" s="7">
        <v>22.7</v>
      </c>
      <c r="E34" s="6" t="s">
        <v>42</v>
      </c>
      <c r="F34" s="6" t="s">
        <v>14</v>
      </c>
      <c r="G34" s="8">
        <v>0.12607449856733524</v>
      </c>
    </row>
    <row r="35" spans="1:7" s="6" customFormat="1" ht="12.75" x14ac:dyDescent="0.2">
      <c r="A35" s="6" t="s">
        <v>4</v>
      </c>
      <c r="B35" s="6" t="s">
        <v>53</v>
      </c>
      <c r="C35" s="6" t="s">
        <v>13</v>
      </c>
      <c r="D35" s="7">
        <v>2.95</v>
      </c>
      <c r="E35" s="6" t="s">
        <v>42</v>
      </c>
      <c r="F35" s="6" t="s">
        <v>14</v>
      </c>
      <c r="G35" s="8">
        <v>6.8051575931232094E-2</v>
      </c>
    </row>
    <row r="36" spans="1:7" s="6" customFormat="1" ht="12.75" x14ac:dyDescent="0.2">
      <c r="A36" s="6" t="s">
        <v>4</v>
      </c>
      <c r="B36" s="6" t="s">
        <v>54</v>
      </c>
      <c r="C36" s="6" t="s">
        <v>6</v>
      </c>
      <c r="D36" s="7">
        <v>227.25</v>
      </c>
      <c r="E36" s="6" t="s">
        <v>42</v>
      </c>
      <c r="F36" s="6" t="s">
        <v>14</v>
      </c>
      <c r="G36" s="8">
        <v>0.10028653295128939</v>
      </c>
    </row>
    <row r="37" spans="1:7" s="6" customFormat="1" ht="12.75" x14ac:dyDescent="0.2">
      <c r="A37" s="6" t="s">
        <v>4</v>
      </c>
      <c r="B37" s="6" t="s">
        <v>54</v>
      </c>
      <c r="C37" s="6" t="s">
        <v>19</v>
      </c>
      <c r="D37" s="7">
        <v>208.37</v>
      </c>
      <c r="E37" s="6" t="s">
        <v>42</v>
      </c>
      <c r="F37" s="6" t="s">
        <v>14</v>
      </c>
      <c r="G37" s="8">
        <v>0.10028653295128939</v>
      </c>
    </row>
    <row r="38" spans="1:7" s="6" customFormat="1" ht="12.75" x14ac:dyDescent="0.2">
      <c r="A38" s="6" t="s">
        <v>4</v>
      </c>
      <c r="B38" s="6" t="s">
        <v>48</v>
      </c>
      <c r="C38" s="6" t="s">
        <v>13</v>
      </c>
      <c r="D38" s="7">
        <v>380.28999999999985</v>
      </c>
      <c r="E38" s="6" t="s">
        <v>42</v>
      </c>
      <c r="F38" s="6" t="s">
        <v>5</v>
      </c>
      <c r="G38" s="8">
        <v>0</v>
      </c>
    </row>
    <row r="39" spans="1:7" s="6" customFormat="1" ht="12.75" x14ac:dyDescent="0.2">
      <c r="A39" s="6" t="s">
        <v>4</v>
      </c>
      <c r="B39" s="6" t="s">
        <v>49</v>
      </c>
      <c r="C39" s="6" t="s">
        <v>18</v>
      </c>
      <c r="D39" s="7">
        <v>169.44</v>
      </c>
      <c r="E39" s="6" t="s">
        <v>42</v>
      </c>
      <c r="F39" s="6" t="s">
        <v>14</v>
      </c>
      <c r="G39" s="8">
        <v>0.3374272206303725</v>
      </c>
    </row>
    <row r="40" spans="1:7" s="6" customFormat="1" ht="12.75" x14ac:dyDescent="0.2">
      <c r="A40" s="6" t="s">
        <v>4</v>
      </c>
      <c r="B40" s="6" t="s">
        <v>52</v>
      </c>
      <c r="C40" s="6" t="s">
        <v>7</v>
      </c>
      <c r="D40" s="7">
        <v>132</v>
      </c>
      <c r="E40" s="6" t="s">
        <v>42</v>
      </c>
      <c r="F40" s="6" t="s">
        <v>14</v>
      </c>
      <c r="G40" s="8">
        <v>0.12607449856733524</v>
      </c>
    </row>
    <row r="41" spans="1:7" s="6" customFormat="1" ht="12.75" x14ac:dyDescent="0.2">
      <c r="A41" s="6" t="s">
        <v>4</v>
      </c>
      <c r="B41" s="6" t="s">
        <v>52</v>
      </c>
      <c r="C41" s="6" t="s">
        <v>9</v>
      </c>
      <c r="D41" s="7">
        <v>1</v>
      </c>
      <c r="E41" s="6" t="s">
        <v>42</v>
      </c>
      <c r="F41" s="6" t="s">
        <v>14</v>
      </c>
      <c r="G41" s="8">
        <v>0.12607449856733524</v>
      </c>
    </row>
    <row r="42" spans="1:7" s="6" customFormat="1" ht="12.75" x14ac:dyDescent="0.2">
      <c r="A42" s="6" t="s">
        <v>4</v>
      </c>
      <c r="B42" s="6" t="s">
        <v>53</v>
      </c>
      <c r="C42" s="6" t="s">
        <v>13</v>
      </c>
      <c r="D42" s="7">
        <v>2.95</v>
      </c>
      <c r="E42" s="6" t="s">
        <v>42</v>
      </c>
      <c r="F42" s="6" t="s">
        <v>14</v>
      </c>
      <c r="G42" s="8">
        <v>6.8051575931232094E-2</v>
      </c>
    </row>
    <row r="43" spans="1:7" s="6" customFormat="1" ht="12.75" x14ac:dyDescent="0.2">
      <c r="A43" s="6" t="s">
        <v>4</v>
      </c>
      <c r="B43" s="6" t="s">
        <v>54</v>
      </c>
      <c r="C43" s="6" t="s">
        <v>23</v>
      </c>
      <c r="D43" s="7">
        <v>50</v>
      </c>
      <c r="E43" s="6" t="s">
        <v>42</v>
      </c>
      <c r="F43" s="6" t="s">
        <v>14</v>
      </c>
      <c r="G43" s="8">
        <v>0.10028653295128939</v>
      </c>
    </row>
    <row r="44" spans="1:7" s="6" customFormat="1" ht="12.75" x14ac:dyDescent="0.2">
      <c r="A44" s="6" t="s">
        <v>4</v>
      </c>
      <c r="B44" s="6" t="s">
        <v>48</v>
      </c>
      <c r="C44" s="6" t="s">
        <v>13</v>
      </c>
      <c r="D44" s="7">
        <v>388.03999999999996</v>
      </c>
      <c r="E44" s="6" t="s">
        <v>42</v>
      </c>
      <c r="F44" s="6" t="s">
        <v>5</v>
      </c>
      <c r="G44" s="8">
        <v>0</v>
      </c>
    </row>
    <row r="45" spans="1:7" s="6" customFormat="1" ht="12.75" x14ac:dyDescent="0.2">
      <c r="A45" s="6" t="s">
        <v>4</v>
      </c>
      <c r="B45" s="6" t="s">
        <v>51</v>
      </c>
      <c r="C45" s="6" t="s">
        <v>21</v>
      </c>
      <c r="D45" s="7">
        <v>325.9799999999999</v>
      </c>
      <c r="E45" s="6" t="s">
        <v>42</v>
      </c>
      <c r="F45" s="6" t="s">
        <v>14</v>
      </c>
      <c r="G45" s="8">
        <v>9.9570200573065898E-2</v>
      </c>
    </row>
    <row r="46" spans="1:7" s="6" customFormat="1" ht="12.75" x14ac:dyDescent="0.2">
      <c r="A46" s="6" t="s">
        <v>4</v>
      </c>
      <c r="B46" s="6" t="s">
        <v>52</v>
      </c>
      <c r="C46" s="6" t="s">
        <v>9</v>
      </c>
      <c r="D46" s="7">
        <v>28</v>
      </c>
      <c r="E46" s="6" t="s">
        <v>42</v>
      </c>
      <c r="F46" s="6" t="s">
        <v>14</v>
      </c>
      <c r="G46" s="8">
        <v>0.12607449856733524</v>
      </c>
    </row>
    <row r="47" spans="1:7" s="6" customFormat="1" ht="12.75" x14ac:dyDescent="0.2">
      <c r="A47" s="6" t="s">
        <v>4</v>
      </c>
      <c r="B47" s="6" t="s">
        <v>52</v>
      </c>
      <c r="C47" s="6" t="s">
        <v>30</v>
      </c>
      <c r="D47" s="7">
        <v>1326.92</v>
      </c>
      <c r="E47" s="6" t="s">
        <v>42</v>
      </c>
      <c r="F47" s="6" t="s">
        <v>14</v>
      </c>
      <c r="G47" s="8">
        <v>0.12607449856733524</v>
      </c>
    </row>
    <row r="48" spans="1:7" s="6" customFormat="1" ht="12.75" x14ac:dyDescent="0.2">
      <c r="A48" s="6" t="s">
        <v>4</v>
      </c>
      <c r="B48" s="6" t="s">
        <v>54</v>
      </c>
      <c r="C48" s="6" t="s">
        <v>19</v>
      </c>
      <c r="D48" s="7">
        <v>355.01</v>
      </c>
      <c r="E48" s="6" t="s">
        <v>42</v>
      </c>
      <c r="F48" s="6" t="s">
        <v>14</v>
      </c>
      <c r="G48" s="8">
        <v>0.10028653295128939</v>
      </c>
    </row>
    <row r="49" spans="1:7" s="6" customFormat="1" ht="12.75" x14ac:dyDescent="0.2">
      <c r="A49" s="6" t="s">
        <v>4</v>
      </c>
      <c r="B49" s="6" t="s">
        <v>48</v>
      </c>
      <c r="C49" s="6" t="s">
        <v>22</v>
      </c>
      <c r="D49" s="7">
        <v>41.46</v>
      </c>
      <c r="E49" s="6" t="s">
        <v>42</v>
      </c>
      <c r="F49" s="6" t="s">
        <v>5</v>
      </c>
      <c r="G49" s="8">
        <v>0</v>
      </c>
    </row>
    <row r="50" spans="1:7" s="6" customFormat="1" ht="12.75" x14ac:dyDescent="0.2">
      <c r="A50" s="6" t="s">
        <v>4</v>
      </c>
      <c r="B50" s="6" t="s">
        <v>48</v>
      </c>
      <c r="C50" s="6" t="s">
        <v>31</v>
      </c>
      <c r="D50" s="7">
        <v>64.569999999999993</v>
      </c>
      <c r="E50" s="6" t="s">
        <v>42</v>
      </c>
      <c r="F50" s="6" t="s">
        <v>5</v>
      </c>
      <c r="G50" s="8">
        <v>0</v>
      </c>
    </row>
    <row r="51" spans="1:7" s="6" customFormat="1" ht="12.75" x14ac:dyDescent="0.2">
      <c r="A51" s="6" t="s">
        <v>4</v>
      </c>
      <c r="B51" s="6" t="s">
        <v>48</v>
      </c>
      <c r="C51" s="6" t="s">
        <v>13</v>
      </c>
      <c r="D51" s="7">
        <v>387.87999999999982</v>
      </c>
      <c r="E51" s="6" t="s">
        <v>42</v>
      </c>
      <c r="F51" s="6" t="s">
        <v>5</v>
      </c>
      <c r="G51" s="8">
        <v>0</v>
      </c>
    </row>
    <row r="52" spans="1:7" s="6" customFormat="1" ht="12.75" x14ac:dyDescent="0.2">
      <c r="A52" s="6" t="s">
        <v>4</v>
      </c>
      <c r="B52" s="6" t="s">
        <v>49</v>
      </c>
      <c r="C52" s="6" t="s">
        <v>18</v>
      </c>
      <c r="D52" s="7">
        <v>220.94</v>
      </c>
      <c r="E52" s="6" t="s">
        <v>42</v>
      </c>
      <c r="F52" s="6" t="s">
        <v>14</v>
      </c>
      <c r="G52" s="8">
        <v>0.3374272206303725</v>
      </c>
    </row>
    <row r="53" spans="1:7" s="6" customFormat="1" ht="12.75" x14ac:dyDescent="0.2">
      <c r="A53" s="6" t="s">
        <v>4</v>
      </c>
      <c r="B53" s="6" t="s">
        <v>54</v>
      </c>
      <c r="C53" s="6" t="s">
        <v>23</v>
      </c>
      <c r="D53" s="7">
        <v>17</v>
      </c>
      <c r="E53" s="6" t="s">
        <v>42</v>
      </c>
      <c r="F53" s="6" t="s">
        <v>14</v>
      </c>
      <c r="G53" s="8">
        <v>0.10028653295128939</v>
      </c>
    </row>
    <row r="54" spans="1:7" s="6" customFormat="1" ht="12.75" x14ac:dyDescent="0.2">
      <c r="A54" s="6" t="s">
        <v>4</v>
      </c>
      <c r="B54" s="6" t="s">
        <v>54</v>
      </c>
      <c r="C54" s="6" t="s">
        <v>19</v>
      </c>
      <c r="D54" s="7">
        <v>1087.8800000000001</v>
      </c>
      <c r="E54" s="6" t="s">
        <v>42</v>
      </c>
      <c r="F54" s="6" t="s">
        <v>14</v>
      </c>
      <c r="G54" s="8">
        <v>0.10028653295128939</v>
      </c>
    </row>
    <row r="55" spans="1:7" s="6" customFormat="1" ht="12.75" x14ac:dyDescent="0.2">
      <c r="A55" s="6" t="s">
        <v>4</v>
      </c>
      <c r="B55" s="6" t="s">
        <v>48</v>
      </c>
      <c r="C55" s="6" t="s">
        <v>22</v>
      </c>
      <c r="D55" s="7">
        <v>83.490000000000009</v>
      </c>
      <c r="E55" s="6" t="s">
        <v>42</v>
      </c>
      <c r="F55" s="6" t="s">
        <v>5</v>
      </c>
      <c r="G55" s="8">
        <v>0</v>
      </c>
    </row>
    <row r="56" spans="1:7" s="6" customFormat="1" ht="12.75" x14ac:dyDescent="0.2">
      <c r="A56" s="6" t="s">
        <v>4</v>
      </c>
      <c r="B56" s="6" t="s">
        <v>48</v>
      </c>
      <c r="C56" s="6" t="s">
        <v>31</v>
      </c>
      <c r="D56" s="7">
        <v>57.13</v>
      </c>
      <c r="E56" s="6" t="s">
        <v>42</v>
      </c>
      <c r="F56" s="6" t="s">
        <v>5</v>
      </c>
      <c r="G56" s="8">
        <v>0</v>
      </c>
    </row>
    <row r="57" spans="1:7" s="6" customFormat="1" ht="12.75" x14ac:dyDescent="0.2">
      <c r="A57" s="6" t="s">
        <v>4</v>
      </c>
      <c r="B57" s="6" t="s">
        <v>48</v>
      </c>
      <c r="C57" s="6" t="s">
        <v>13</v>
      </c>
      <c r="D57" s="7">
        <v>387.39999999999992</v>
      </c>
      <c r="E57" s="6" t="s">
        <v>42</v>
      </c>
      <c r="F57" s="6" t="s">
        <v>5</v>
      </c>
      <c r="G57" s="8">
        <v>0</v>
      </c>
    </row>
    <row r="58" spans="1:7" s="6" customFormat="1" ht="12.75" x14ac:dyDescent="0.2">
      <c r="A58" s="6" t="s">
        <v>4</v>
      </c>
      <c r="B58" s="6" t="s">
        <v>48</v>
      </c>
      <c r="C58" s="6" t="s">
        <v>32</v>
      </c>
      <c r="D58" s="7">
        <v>305.45</v>
      </c>
      <c r="E58" s="6" t="s">
        <v>42</v>
      </c>
      <c r="F58" s="6" t="s">
        <v>5</v>
      </c>
      <c r="G58" s="8">
        <v>0</v>
      </c>
    </row>
    <row r="59" spans="1:7" s="6" customFormat="1" ht="12.75" x14ac:dyDescent="0.2">
      <c r="A59" s="6" t="s">
        <v>4</v>
      </c>
      <c r="B59" s="6" t="s">
        <v>48</v>
      </c>
      <c r="C59" s="6" t="s">
        <v>31</v>
      </c>
      <c r="D59" s="7">
        <v>212.22</v>
      </c>
      <c r="E59" s="6" t="s">
        <v>42</v>
      </c>
      <c r="F59" s="6" t="s">
        <v>5</v>
      </c>
      <c r="G59" s="8">
        <v>0</v>
      </c>
    </row>
    <row r="60" spans="1:7" s="6" customFormat="1" ht="12.75" x14ac:dyDescent="0.2">
      <c r="A60" s="6" t="s">
        <v>4</v>
      </c>
      <c r="B60" s="6" t="s">
        <v>48</v>
      </c>
      <c r="C60" s="6" t="s">
        <v>13</v>
      </c>
      <c r="D60" s="7">
        <v>385.59999999999997</v>
      </c>
      <c r="E60" s="6" t="s">
        <v>42</v>
      </c>
      <c r="F60" s="6" t="s">
        <v>5</v>
      </c>
      <c r="G60" s="8">
        <v>0</v>
      </c>
    </row>
    <row r="61" spans="1:7" s="6" customFormat="1" ht="12.75" x14ac:dyDescent="0.2">
      <c r="A61" s="6" t="s">
        <v>4</v>
      </c>
      <c r="B61" s="6" t="s">
        <v>50</v>
      </c>
      <c r="C61" s="6" t="s">
        <v>33</v>
      </c>
      <c r="D61" s="7">
        <v>226.43</v>
      </c>
      <c r="E61" s="6" t="s">
        <v>42</v>
      </c>
      <c r="F61" s="6" t="s">
        <v>14</v>
      </c>
      <c r="G61" s="8">
        <v>0.23853868194842406</v>
      </c>
    </row>
    <row r="62" spans="1:7" s="6" customFormat="1" ht="12.75" x14ac:dyDescent="0.2">
      <c r="A62" s="6" t="s">
        <v>4</v>
      </c>
      <c r="B62" s="6" t="s">
        <v>52</v>
      </c>
      <c r="C62" s="6" t="s">
        <v>7</v>
      </c>
      <c r="D62" s="7">
        <v>264</v>
      </c>
      <c r="E62" s="6" t="s">
        <v>42</v>
      </c>
      <c r="F62" s="6" t="s">
        <v>14</v>
      </c>
      <c r="G62" s="8">
        <v>0.12607449856733524</v>
      </c>
    </row>
    <row r="63" spans="1:7" s="6" customFormat="1" ht="12.75" x14ac:dyDescent="0.2">
      <c r="A63" s="6" t="s">
        <v>4</v>
      </c>
      <c r="B63" s="6" t="s">
        <v>54</v>
      </c>
      <c r="C63" s="6" t="s">
        <v>23</v>
      </c>
      <c r="D63" s="7">
        <v>35</v>
      </c>
      <c r="E63" s="6" t="s">
        <v>42</v>
      </c>
      <c r="F63" s="6" t="s">
        <v>14</v>
      </c>
      <c r="G63" s="8">
        <v>0.10028653295128939</v>
      </c>
    </row>
    <row r="64" spans="1:7" s="6" customFormat="1" ht="12.75" x14ac:dyDescent="0.2">
      <c r="A64" s="6" t="s">
        <v>4</v>
      </c>
      <c r="B64" s="6" t="s">
        <v>48</v>
      </c>
      <c r="C64" s="6" t="s">
        <v>32</v>
      </c>
      <c r="D64" s="7">
        <v>957.9</v>
      </c>
      <c r="E64" s="6" t="s">
        <v>42</v>
      </c>
      <c r="F64" s="6" t="s">
        <v>5</v>
      </c>
      <c r="G64" s="8">
        <v>0</v>
      </c>
    </row>
    <row r="65" spans="1:7" s="6" customFormat="1" ht="12.75" x14ac:dyDescent="0.2">
      <c r="A65" s="6" t="s">
        <v>4</v>
      </c>
      <c r="B65" s="6" t="s">
        <v>48</v>
      </c>
      <c r="C65" s="6" t="s">
        <v>31</v>
      </c>
      <c r="D65" s="7">
        <v>42.86</v>
      </c>
      <c r="E65" s="6" t="s">
        <v>42</v>
      </c>
      <c r="F65" s="6" t="s">
        <v>5</v>
      </c>
      <c r="G65" s="8">
        <v>0</v>
      </c>
    </row>
    <row r="66" spans="1:7" s="6" customFormat="1" ht="12.75" x14ac:dyDescent="0.2">
      <c r="A66" s="6" t="s">
        <v>4</v>
      </c>
      <c r="B66" s="6" t="s">
        <v>48</v>
      </c>
      <c r="C66" s="6" t="s">
        <v>13</v>
      </c>
      <c r="D66" s="7">
        <v>384.83</v>
      </c>
      <c r="E66" s="6" t="s">
        <v>42</v>
      </c>
      <c r="F66" s="6" t="s">
        <v>5</v>
      </c>
      <c r="G66" s="8">
        <v>0</v>
      </c>
    </row>
    <row r="67" spans="1:7" s="6" customFormat="1" ht="12.75" x14ac:dyDescent="0.2">
      <c r="A67" s="6" t="s">
        <v>4</v>
      </c>
      <c r="B67" s="6" t="s">
        <v>49</v>
      </c>
      <c r="C67" s="6" t="s">
        <v>18</v>
      </c>
      <c r="D67" s="7">
        <v>2.68</v>
      </c>
      <c r="E67" s="6" t="s">
        <v>42</v>
      </c>
      <c r="F67" s="6" t="s">
        <v>14</v>
      </c>
      <c r="G67" s="8">
        <v>0.3374272206303725</v>
      </c>
    </row>
    <row r="68" spans="1:7" s="6" customFormat="1" ht="12.75" x14ac:dyDescent="0.2">
      <c r="A68" s="6" t="s">
        <v>4</v>
      </c>
      <c r="B68" s="6" t="s">
        <v>52</v>
      </c>
      <c r="C68" s="6" t="s">
        <v>7</v>
      </c>
      <c r="D68" s="7">
        <v>132</v>
      </c>
      <c r="E68" s="6" t="s">
        <v>42</v>
      </c>
      <c r="F68" s="6" t="s">
        <v>14</v>
      </c>
      <c r="G68" s="8">
        <v>0.12607449856733524</v>
      </c>
    </row>
    <row r="69" spans="1:7" s="6" customFormat="1" ht="12.75" x14ac:dyDescent="0.2">
      <c r="A69" s="6" t="s">
        <v>4</v>
      </c>
      <c r="B69" s="6" t="s">
        <v>52</v>
      </c>
      <c r="C69" s="6" t="s">
        <v>9</v>
      </c>
      <c r="D69" s="7">
        <v>35.65</v>
      </c>
      <c r="E69" s="6" t="s">
        <v>42</v>
      </c>
      <c r="F69" s="6" t="s">
        <v>14</v>
      </c>
      <c r="G69" s="8">
        <v>0.12607449856733524</v>
      </c>
    </row>
    <row r="70" spans="1:7" s="6" customFormat="1" ht="12.75" x14ac:dyDescent="0.2">
      <c r="A70" s="6" t="s">
        <v>4</v>
      </c>
      <c r="B70" s="6" t="s">
        <v>55</v>
      </c>
      <c r="C70" s="6" t="s">
        <v>30</v>
      </c>
      <c r="D70" s="7">
        <v>1096.1500000000001</v>
      </c>
      <c r="E70" s="6" t="s">
        <v>42</v>
      </c>
      <c r="F70" s="6" t="s">
        <v>14</v>
      </c>
      <c r="G70" s="8">
        <v>3.0085959885386818E-2</v>
      </c>
    </row>
    <row r="71" spans="1:7" s="6" customFormat="1" ht="12.75" x14ac:dyDescent="0.2">
      <c r="A71" s="6" t="s">
        <v>4</v>
      </c>
      <c r="B71" s="6" t="s">
        <v>48</v>
      </c>
      <c r="C71" s="6" t="s">
        <v>31</v>
      </c>
      <c r="D71" s="7">
        <v>86.24</v>
      </c>
      <c r="E71" s="6" t="s">
        <v>42</v>
      </c>
      <c r="F71" s="6" t="s">
        <v>5</v>
      </c>
      <c r="G71" s="8">
        <v>0</v>
      </c>
    </row>
    <row r="72" spans="1:7" s="6" customFormat="1" ht="12.75" x14ac:dyDescent="0.2">
      <c r="A72" s="6" t="s">
        <v>4</v>
      </c>
      <c r="B72" s="6" t="s">
        <v>48</v>
      </c>
      <c r="C72" s="6" t="s">
        <v>13</v>
      </c>
      <c r="D72" s="7">
        <v>384.80999999999995</v>
      </c>
      <c r="E72" s="6" t="s">
        <v>42</v>
      </c>
      <c r="F72" s="6" t="s">
        <v>5</v>
      </c>
      <c r="G72" s="8">
        <v>0</v>
      </c>
    </row>
    <row r="73" spans="1:7" s="6" customFormat="1" ht="12.75" x14ac:dyDescent="0.2">
      <c r="A73" s="6" t="s">
        <v>4</v>
      </c>
      <c r="B73" s="6" t="s">
        <v>49</v>
      </c>
      <c r="C73" s="6" t="s">
        <v>18</v>
      </c>
      <c r="D73" s="7">
        <v>313.83999999999997</v>
      </c>
      <c r="E73" s="6" t="s">
        <v>42</v>
      </c>
      <c r="F73" s="6" t="s">
        <v>14</v>
      </c>
      <c r="G73" s="8">
        <v>0.3374272206303725</v>
      </c>
    </row>
    <row r="74" spans="1:7" s="6" customFormat="1" ht="12.75" x14ac:dyDescent="0.2">
      <c r="A74" s="6" t="s">
        <v>4</v>
      </c>
      <c r="B74" s="6" t="s">
        <v>51</v>
      </c>
      <c r="C74" s="6" t="s">
        <v>26</v>
      </c>
      <c r="D74" s="7">
        <v>34</v>
      </c>
      <c r="E74" s="6" t="s">
        <v>42</v>
      </c>
      <c r="F74" s="6" t="s">
        <v>14</v>
      </c>
      <c r="G74" s="8">
        <v>9.9570200573065898E-2</v>
      </c>
    </row>
    <row r="75" spans="1:7" s="6" customFormat="1" ht="12.75" x14ac:dyDescent="0.2">
      <c r="A75" s="6" t="s">
        <v>4</v>
      </c>
      <c r="B75" s="6" t="s">
        <v>52</v>
      </c>
      <c r="C75" s="6" t="s">
        <v>7</v>
      </c>
      <c r="D75" s="7">
        <v>264</v>
      </c>
      <c r="E75" s="6" t="s">
        <v>42</v>
      </c>
      <c r="F75" s="6" t="s">
        <v>14</v>
      </c>
      <c r="G75" s="8">
        <v>0.12607449856733524</v>
      </c>
    </row>
    <row r="76" spans="1:7" s="6" customFormat="1" ht="12.75" x14ac:dyDescent="0.2">
      <c r="A76" s="6" t="s">
        <v>4</v>
      </c>
      <c r="B76" s="6" t="s">
        <v>52</v>
      </c>
      <c r="C76" s="6" t="s">
        <v>9</v>
      </c>
      <c r="D76" s="7">
        <v>43.5</v>
      </c>
      <c r="E76" s="6" t="s">
        <v>42</v>
      </c>
      <c r="F76" s="6" t="s">
        <v>14</v>
      </c>
      <c r="G76" s="8">
        <v>0.12607449856733524</v>
      </c>
    </row>
    <row r="77" spans="1:7" s="6" customFormat="1" ht="12.75" x14ac:dyDescent="0.2">
      <c r="A77" s="6" t="s">
        <v>4</v>
      </c>
      <c r="B77" s="6" t="s">
        <v>52</v>
      </c>
      <c r="C77" s="6" t="s">
        <v>16</v>
      </c>
      <c r="D77" s="7">
        <v>30.6</v>
      </c>
      <c r="E77" s="6" t="s">
        <v>42</v>
      </c>
      <c r="F77" s="6" t="s">
        <v>14</v>
      </c>
      <c r="G77" s="8">
        <v>0.12607449856733524</v>
      </c>
    </row>
    <row r="78" spans="1:7" s="6" customFormat="1" ht="12.75" x14ac:dyDescent="0.2">
      <c r="A78" s="6" t="s">
        <v>4</v>
      </c>
      <c r="B78" s="6" t="s">
        <v>54</v>
      </c>
      <c r="C78" s="6" t="s">
        <v>23</v>
      </c>
      <c r="D78" s="7">
        <v>20</v>
      </c>
      <c r="E78" s="6" t="s">
        <v>42</v>
      </c>
      <c r="F78" s="6" t="s">
        <v>14</v>
      </c>
      <c r="G78" s="8">
        <v>0.10028653295128939</v>
      </c>
    </row>
    <row r="79" spans="1:7" s="6" customFormat="1" ht="12.75" x14ac:dyDescent="0.2">
      <c r="A79" s="6" t="s">
        <v>4</v>
      </c>
      <c r="B79" s="6" t="s">
        <v>54</v>
      </c>
      <c r="C79" s="6" t="s">
        <v>19</v>
      </c>
      <c r="D79" s="7">
        <v>699.14</v>
      </c>
      <c r="E79" s="6" t="s">
        <v>42</v>
      </c>
      <c r="F79" s="6" t="s">
        <v>14</v>
      </c>
      <c r="G79" s="8">
        <v>0.10028653295128939</v>
      </c>
    </row>
    <row r="80" spans="1:7" s="6" customFormat="1" ht="12.75" x14ac:dyDescent="0.2">
      <c r="A80" s="6" t="s">
        <v>4</v>
      </c>
      <c r="B80" s="6" t="s">
        <v>56</v>
      </c>
      <c r="C80" s="6" t="s">
        <v>7</v>
      </c>
      <c r="D80" s="7">
        <v>638</v>
      </c>
      <c r="E80" s="6" t="s">
        <v>43</v>
      </c>
      <c r="F80" s="6" t="s">
        <v>5</v>
      </c>
      <c r="G80" s="8">
        <v>0</v>
      </c>
    </row>
    <row r="81" spans="1:7" s="6" customFormat="1" ht="12.75" x14ac:dyDescent="0.2">
      <c r="A81" s="6" t="s">
        <v>4</v>
      </c>
      <c r="B81" s="6" t="s">
        <v>59</v>
      </c>
      <c r="C81" s="6" t="s">
        <v>9</v>
      </c>
      <c r="D81" s="7">
        <v>479.64000000000004</v>
      </c>
      <c r="E81" s="6" t="s">
        <v>44</v>
      </c>
      <c r="F81" s="6" t="s">
        <v>5</v>
      </c>
      <c r="G81" s="8">
        <v>0</v>
      </c>
    </row>
    <row r="82" spans="1:7" s="6" customFormat="1" ht="12.75" x14ac:dyDescent="0.2">
      <c r="A82" s="6" t="s">
        <v>4</v>
      </c>
      <c r="B82" s="6" t="s">
        <v>59</v>
      </c>
      <c r="C82" s="6" t="s">
        <v>15</v>
      </c>
      <c r="D82" s="7">
        <v>5719.16</v>
      </c>
      <c r="E82" s="6" t="s">
        <v>44</v>
      </c>
      <c r="F82" s="6" t="s">
        <v>5</v>
      </c>
      <c r="G82" s="8">
        <v>0</v>
      </c>
    </row>
    <row r="83" spans="1:7" s="6" customFormat="1" ht="12.75" x14ac:dyDescent="0.2">
      <c r="A83" s="6" t="s">
        <v>4</v>
      </c>
      <c r="B83" s="6" t="s">
        <v>60</v>
      </c>
      <c r="C83" s="6" t="s">
        <v>35</v>
      </c>
      <c r="D83" s="7">
        <v>9181.2900000000009</v>
      </c>
      <c r="E83" s="6" t="s">
        <v>44</v>
      </c>
      <c r="F83" s="6" t="s">
        <v>14</v>
      </c>
      <c r="G83" s="8">
        <v>0.5736434108527132</v>
      </c>
    </row>
    <row r="84" spans="1:7" s="6" customFormat="1" ht="12.75" x14ac:dyDescent="0.2">
      <c r="A84" s="6" t="s">
        <v>4</v>
      </c>
      <c r="B84" s="6" t="s">
        <v>61</v>
      </c>
      <c r="C84" s="6" t="s">
        <v>12</v>
      </c>
      <c r="D84" s="7">
        <v>40</v>
      </c>
      <c r="E84" s="6" t="s">
        <v>44</v>
      </c>
      <c r="F84" s="6" t="s">
        <v>14</v>
      </c>
      <c r="G84" s="8">
        <v>0.30232558139534882</v>
      </c>
    </row>
    <row r="85" spans="1:7" s="6" customFormat="1" ht="12.75" x14ac:dyDescent="0.2">
      <c r="A85" s="6" t="s">
        <v>4</v>
      </c>
      <c r="B85" s="6" t="s">
        <v>56</v>
      </c>
      <c r="C85" s="6" t="s">
        <v>20</v>
      </c>
      <c r="D85" s="7">
        <v>91.39</v>
      </c>
      <c r="E85" s="6" t="s">
        <v>43</v>
      </c>
      <c r="F85" s="6" t="s">
        <v>5</v>
      </c>
      <c r="G85" s="8">
        <v>0</v>
      </c>
    </row>
    <row r="86" spans="1:7" s="6" customFormat="1" ht="12.75" x14ac:dyDescent="0.2">
      <c r="A86" s="6" t="s">
        <v>4</v>
      </c>
      <c r="B86" s="6" t="s">
        <v>56</v>
      </c>
      <c r="C86" s="6" t="s">
        <v>28</v>
      </c>
      <c r="D86" s="7">
        <v>159.97999999999999</v>
      </c>
      <c r="E86" s="6" t="s">
        <v>43</v>
      </c>
      <c r="F86" s="6" t="s">
        <v>5</v>
      </c>
      <c r="G86" s="8">
        <v>0</v>
      </c>
    </row>
    <row r="87" spans="1:7" s="6" customFormat="1" ht="12.75" x14ac:dyDescent="0.2">
      <c r="A87" s="6" t="s">
        <v>4</v>
      </c>
      <c r="B87" s="6" t="s">
        <v>58</v>
      </c>
      <c r="C87" s="6" t="s">
        <v>9</v>
      </c>
      <c r="D87" s="7">
        <v>9.6</v>
      </c>
      <c r="E87" s="6" t="s">
        <v>43</v>
      </c>
      <c r="F87" s="6" t="s">
        <v>14</v>
      </c>
      <c r="G87" s="8">
        <v>8.8059701492537307E-2</v>
      </c>
    </row>
    <row r="88" spans="1:7" s="6" customFormat="1" ht="12.75" x14ac:dyDescent="0.2">
      <c r="A88" s="6" t="s">
        <v>4</v>
      </c>
      <c r="B88" s="6" t="s">
        <v>59</v>
      </c>
      <c r="C88" s="6" t="s">
        <v>9</v>
      </c>
      <c r="D88" s="7">
        <v>1736.42</v>
      </c>
      <c r="E88" s="6" t="s">
        <v>44</v>
      </c>
      <c r="F88" s="6" t="s">
        <v>5</v>
      </c>
      <c r="G88" s="8">
        <v>0</v>
      </c>
    </row>
    <row r="89" spans="1:7" s="6" customFormat="1" ht="12.75" x14ac:dyDescent="0.2">
      <c r="A89" s="6" t="s">
        <v>4</v>
      </c>
      <c r="B89" s="6" t="s">
        <v>59</v>
      </c>
      <c r="C89" s="6" t="s">
        <v>35</v>
      </c>
      <c r="D89" s="7">
        <v>526.79999999999995</v>
      </c>
      <c r="E89" s="6" t="s">
        <v>44</v>
      </c>
      <c r="F89" s="6" t="s">
        <v>5</v>
      </c>
      <c r="G89" s="8">
        <v>0</v>
      </c>
    </row>
    <row r="90" spans="1:7" s="6" customFormat="1" ht="12.75" x14ac:dyDescent="0.2">
      <c r="A90" s="6" t="s">
        <v>4</v>
      </c>
      <c r="B90" s="6" t="s">
        <v>59</v>
      </c>
      <c r="C90" s="6" t="s">
        <v>15</v>
      </c>
      <c r="D90" s="7">
        <v>7002.77</v>
      </c>
      <c r="E90" s="6" t="s">
        <v>44</v>
      </c>
      <c r="F90" s="6" t="s">
        <v>5</v>
      </c>
      <c r="G90" s="8">
        <v>0</v>
      </c>
    </row>
    <row r="91" spans="1:7" s="6" customFormat="1" ht="12.75" x14ac:dyDescent="0.2">
      <c r="A91" s="6" t="s">
        <v>4</v>
      </c>
      <c r="B91" s="6" t="s">
        <v>59</v>
      </c>
      <c r="C91" s="6" t="s">
        <v>11</v>
      </c>
      <c r="D91" s="7">
        <v>664</v>
      </c>
      <c r="E91" s="6" t="s">
        <v>44</v>
      </c>
      <c r="F91" s="6" t="s">
        <v>5</v>
      </c>
      <c r="G91" s="8">
        <v>0</v>
      </c>
    </row>
    <row r="92" spans="1:7" s="6" customFormat="1" ht="12.75" x14ac:dyDescent="0.2">
      <c r="A92" s="6" t="s">
        <v>4</v>
      </c>
      <c r="B92" s="6" t="s">
        <v>59</v>
      </c>
      <c r="C92" s="6" t="s">
        <v>22</v>
      </c>
      <c r="D92" s="7">
        <v>74.72</v>
      </c>
      <c r="E92" s="6" t="s">
        <v>44</v>
      </c>
      <c r="F92" s="6" t="s">
        <v>5</v>
      </c>
      <c r="G92" s="8">
        <v>0</v>
      </c>
    </row>
    <row r="93" spans="1:7" s="6" customFormat="1" ht="12.75" x14ac:dyDescent="0.2">
      <c r="A93" s="6" t="s">
        <v>4</v>
      </c>
      <c r="B93" s="6" t="s">
        <v>60</v>
      </c>
      <c r="C93" s="6" t="s">
        <v>17</v>
      </c>
      <c r="D93" s="7">
        <v>651</v>
      </c>
      <c r="E93" s="6" t="s">
        <v>44</v>
      </c>
      <c r="F93" s="6" t="s">
        <v>14</v>
      </c>
      <c r="G93" s="8">
        <v>0.5736434108527132</v>
      </c>
    </row>
    <row r="94" spans="1:7" s="6" customFormat="1" ht="12.75" x14ac:dyDescent="0.2">
      <c r="A94" s="6" t="s">
        <v>4</v>
      </c>
      <c r="B94" s="6" t="s">
        <v>61</v>
      </c>
      <c r="C94" s="6" t="s">
        <v>12</v>
      </c>
      <c r="D94" s="7">
        <v>39.99</v>
      </c>
      <c r="E94" s="6" t="s">
        <v>44</v>
      </c>
      <c r="F94" s="6" t="s">
        <v>14</v>
      </c>
      <c r="G94" s="8">
        <v>0.30232558139534882</v>
      </c>
    </row>
    <row r="95" spans="1:7" s="6" customFormat="1" ht="12.75" x14ac:dyDescent="0.2">
      <c r="A95" s="6" t="s">
        <v>4</v>
      </c>
      <c r="B95" s="6" t="s">
        <v>62</v>
      </c>
      <c r="C95" s="6" t="s">
        <v>15</v>
      </c>
      <c r="D95" s="7">
        <v>4419.8600000000006</v>
      </c>
      <c r="E95" s="6" t="s">
        <v>44</v>
      </c>
      <c r="F95" s="6" t="s">
        <v>14</v>
      </c>
      <c r="G95" s="8">
        <v>0.12403100775193798</v>
      </c>
    </row>
    <row r="96" spans="1:7" s="6" customFormat="1" ht="12.75" x14ac:dyDescent="0.2">
      <c r="A96" s="6" t="s">
        <v>4</v>
      </c>
      <c r="B96" s="6" t="s">
        <v>56</v>
      </c>
      <c r="C96" s="6" t="s">
        <v>20</v>
      </c>
      <c r="D96" s="7">
        <v>131.56</v>
      </c>
      <c r="E96" s="6" t="s">
        <v>43</v>
      </c>
      <c r="F96" s="6" t="s">
        <v>5</v>
      </c>
      <c r="G96" s="8">
        <v>0</v>
      </c>
    </row>
    <row r="97" spans="1:7" s="6" customFormat="1" ht="12.75" x14ac:dyDescent="0.2">
      <c r="A97" s="6" t="s">
        <v>4</v>
      </c>
      <c r="B97" s="6" t="s">
        <v>56</v>
      </c>
      <c r="C97" s="6" t="s">
        <v>24</v>
      </c>
      <c r="D97" s="7">
        <v>83.97</v>
      </c>
      <c r="E97" s="6" t="s">
        <v>43</v>
      </c>
      <c r="F97" s="6" t="s">
        <v>5</v>
      </c>
      <c r="G97" s="8">
        <v>0</v>
      </c>
    </row>
    <row r="98" spans="1:7" s="6" customFormat="1" ht="12.75" x14ac:dyDescent="0.2">
      <c r="A98" s="6" t="s">
        <v>4</v>
      </c>
      <c r="B98" s="6" t="s">
        <v>58</v>
      </c>
      <c r="C98" s="6" t="s">
        <v>8</v>
      </c>
      <c r="D98" s="7">
        <v>3257.71</v>
      </c>
      <c r="E98" s="6" t="s">
        <v>43</v>
      </c>
      <c r="F98" s="6" t="s">
        <v>14</v>
      </c>
      <c r="G98" s="8">
        <v>8.8059701492537307E-2</v>
      </c>
    </row>
    <row r="99" spans="1:7" s="6" customFormat="1" ht="12.75" x14ac:dyDescent="0.2">
      <c r="A99" s="6" t="s">
        <v>4</v>
      </c>
      <c r="B99" s="6" t="s">
        <v>58</v>
      </c>
      <c r="C99" s="6" t="s">
        <v>9</v>
      </c>
      <c r="D99" s="7">
        <v>6.01</v>
      </c>
      <c r="E99" s="6" t="s">
        <v>43</v>
      </c>
      <c r="F99" s="6" t="s">
        <v>14</v>
      </c>
      <c r="G99" s="8">
        <v>8.8059701492537307E-2</v>
      </c>
    </row>
    <row r="100" spans="1:7" s="6" customFormat="1" ht="12.75" x14ac:dyDescent="0.2">
      <c r="A100" s="6" t="s">
        <v>4</v>
      </c>
      <c r="B100" s="6" t="s">
        <v>59</v>
      </c>
      <c r="C100" s="6" t="s">
        <v>8</v>
      </c>
      <c r="D100" s="7">
        <v>3329.07</v>
      </c>
      <c r="E100" s="6" t="s">
        <v>44</v>
      </c>
      <c r="F100" s="6" t="s">
        <v>5</v>
      </c>
      <c r="G100" s="8">
        <v>0</v>
      </c>
    </row>
    <row r="101" spans="1:7" s="6" customFormat="1" ht="12.75" x14ac:dyDescent="0.2">
      <c r="A101" s="6" t="s">
        <v>4</v>
      </c>
      <c r="B101" s="6" t="s">
        <v>59</v>
      </c>
      <c r="C101" s="6" t="s">
        <v>9</v>
      </c>
      <c r="D101" s="7">
        <v>3847.63</v>
      </c>
      <c r="E101" s="6" t="s">
        <v>44</v>
      </c>
      <c r="F101" s="6" t="s">
        <v>5</v>
      </c>
      <c r="G101" s="8">
        <v>0</v>
      </c>
    </row>
    <row r="102" spans="1:7" s="6" customFormat="1" ht="12.75" x14ac:dyDescent="0.2">
      <c r="A102" s="6" t="s">
        <v>4</v>
      </c>
      <c r="B102" s="6" t="s">
        <v>59</v>
      </c>
      <c r="C102" s="6" t="s">
        <v>35</v>
      </c>
      <c r="D102" s="7">
        <v>22.5</v>
      </c>
      <c r="E102" s="6" t="s">
        <v>44</v>
      </c>
      <c r="F102" s="6" t="s">
        <v>5</v>
      </c>
      <c r="G102" s="8">
        <v>0</v>
      </c>
    </row>
    <row r="103" spans="1:7" x14ac:dyDescent="0.25">
      <c r="A103" s="6" t="s">
        <v>4</v>
      </c>
      <c r="B103" s="6" t="s">
        <v>59</v>
      </c>
      <c r="C103" s="6" t="s">
        <v>15</v>
      </c>
      <c r="D103" s="7">
        <v>12236.23</v>
      </c>
      <c r="E103" s="6" t="s">
        <v>44</v>
      </c>
      <c r="F103" s="6" t="s">
        <v>5</v>
      </c>
      <c r="G103" s="8">
        <v>0</v>
      </c>
    </row>
    <row r="104" spans="1:7" x14ac:dyDescent="0.25">
      <c r="A104" s="6" t="s">
        <v>4</v>
      </c>
      <c r="B104" s="6" t="s">
        <v>59</v>
      </c>
      <c r="C104" s="6" t="s">
        <v>11</v>
      </c>
      <c r="D104" s="7">
        <v>599</v>
      </c>
      <c r="E104" s="6" t="s">
        <v>44</v>
      </c>
      <c r="F104" s="6" t="s">
        <v>5</v>
      </c>
      <c r="G104" s="8">
        <v>0</v>
      </c>
    </row>
    <row r="105" spans="1:7" x14ac:dyDescent="0.25">
      <c r="A105" s="6" t="s">
        <v>4</v>
      </c>
      <c r="B105" s="6" t="s">
        <v>60</v>
      </c>
      <c r="C105" s="6" t="s">
        <v>8</v>
      </c>
      <c r="D105" s="7">
        <v>6626.94</v>
      </c>
      <c r="E105" s="6" t="s">
        <v>44</v>
      </c>
      <c r="F105" s="6" t="s">
        <v>14</v>
      </c>
      <c r="G105" s="8">
        <v>0.5736434108527132</v>
      </c>
    </row>
    <row r="106" spans="1:7" x14ac:dyDescent="0.25">
      <c r="A106" s="6" t="s">
        <v>4</v>
      </c>
      <c r="B106" s="6" t="s">
        <v>61</v>
      </c>
      <c r="C106" s="6" t="s">
        <v>12</v>
      </c>
      <c r="D106" s="7">
        <v>40.020000000000003</v>
      </c>
      <c r="E106" s="6" t="s">
        <v>44</v>
      </c>
      <c r="F106" s="6" t="s">
        <v>14</v>
      </c>
      <c r="G106" s="8">
        <v>0.30232558139534882</v>
      </c>
    </row>
    <row r="107" spans="1:7" x14ac:dyDescent="0.25">
      <c r="A107" s="6" t="s">
        <v>4</v>
      </c>
      <c r="B107" s="6" t="s">
        <v>56</v>
      </c>
      <c r="C107" s="6" t="s">
        <v>36</v>
      </c>
      <c r="D107" s="7">
        <v>281.63</v>
      </c>
      <c r="E107" s="6" t="s">
        <v>43</v>
      </c>
      <c r="F107" s="6" t="s">
        <v>5</v>
      </c>
      <c r="G107" s="8">
        <v>0</v>
      </c>
    </row>
    <row r="108" spans="1:7" x14ac:dyDescent="0.25">
      <c r="A108" s="6" t="s">
        <v>4</v>
      </c>
      <c r="B108" s="6" t="s">
        <v>58</v>
      </c>
      <c r="C108" s="6" t="s">
        <v>9</v>
      </c>
      <c r="D108" s="7">
        <v>5.78</v>
      </c>
      <c r="E108" s="6" t="s">
        <v>43</v>
      </c>
      <c r="F108" s="6" t="s">
        <v>14</v>
      </c>
      <c r="G108" s="8">
        <v>8.8059701492537307E-2</v>
      </c>
    </row>
    <row r="109" spans="1:7" x14ac:dyDescent="0.25">
      <c r="A109" s="6" t="s">
        <v>4</v>
      </c>
      <c r="B109" s="6" t="s">
        <v>59</v>
      </c>
      <c r="C109" s="6" t="s">
        <v>9</v>
      </c>
      <c r="D109" s="7">
        <v>751.63</v>
      </c>
      <c r="E109" s="6" t="s">
        <v>44</v>
      </c>
      <c r="F109" s="6" t="s">
        <v>5</v>
      </c>
      <c r="G109" s="8">
        <v>0</v>
      </c>
    </row>
    <row r="110" spans="1:7" x14ac:dyDescent="0.25">
      <c r="A110" s="6" t="s">
        <v>4</v>
      </c>
      <c r="B110" s="6" t="s">
        <v>59</v>
      </c>
      <c r="C110" s="6" t="s">
        <v>15</v>
      </c>
      <c r="D110" s="7">
        <v>666.5</v>
      </c>
      <c r="E110" s="6" t="s">
        <v>44</v>
      </c>
      <c r="F110" s="6" t="s">
        <v>5</v>
      </c>
      <c r="G110" s="8">
        <v>0</v>
      </c>
    </row>
    <row r="111" spans="1:7" x14ac:dyDescent="0.25">
      <c r="A111" s="6" t="s">
        <v>4</v>
      </c>
      <c r="B111" s="6" t="s">
        <v>59</v>
      </c>
      <c r="C111" s="6" t="s">
        <v>11</v>
      </c>
      <c r="D111" s="7">
        <v>126.92</v>
      </c>
      <c r="E111" s="6" t="s">
        <v>44</v>
      </c>
      <c r="F111" s="6" t="s">
        <v>5</v>
      </c>
      <c r="G111" s="8">
        <v>0</v>
      </c>
    </row>
    <row r="112" spans="1:7" x14ac:dyDescent="0.25">
      <c r="A112" s="6" t="s">
        <v>4</v>
      </c>
      <c r="B112" s="6" t="s">
        <v>58</v>
      </c>
      <c r="C112" s="6" t="s">
        <v>9</v>
      </c>
      <c r="D112" s="7">
        <v>14.2</v>
      </c>
      <c r="E112" s="6" t="s">
        <v>43</v>
      </c>
      <c r="F112" s="6" t="s">
        <v>14</v>
      </c>
      <c r="G112" s="8">
        <v>8.8059701492537307E-2</v>
      </c>
    </row>
    <row r="113" spans="1:7" x14ac:dyDescent="0.25">
      <c r="A113" s="6" t="s">
        <v>4</v>
      </c>
      <c r="B113" s="6" t="s">
        <v>59</v>
      </c>
      <c r="C113" s="6" t="s">
        <v>9</v>
      </c>
      <c r="D113" s="7">
        <v>247.89</v>
      </c>
      <c r="E113" s="6" t="s">
        <v>44</v>
      </c>
      <c r="F113" s="6" t="s">
        <v>5</v>
      </c>
      <c r="G113" s="8">
        <v>0</v>
      </c>
    </row>
    <row r="114" spans="1:7" x14ac:dyDescent="0.25">
      <c r="A114" s="6" t="s">
        <v>4</v>
      </c>
      <c r="B114" s="6" t="s">
        <v>59</v>
      </c>
      <c r="C114" s="6" t="s">
        <v>15</v>
      </c>
      <c r="D114" s="7">
        <v>394</v>
      </c>
      <c r="E114" s="6" t="s">
        <v>44</v>
      </c>
      <c r="F114" s="6" t="s">
        <v>5</v>
      </c>
      <c r="G114" s="8">
        <v>0</v>
      </c>
    </row>
    <row r="115" spans="1:7" x14ac:dyDescent="0.25">
      <c r="A115" s="6" t="s">
        <v>4</v>
      </c>
      <c r="B115" s="6" t="s">
        <v>56</v>
      </c>
      <c r="C115" s="6" t="s">
        <v>36</v>
      </c>
      <c r="D115" s="7">
        <v>564.91999999999996</v>
      </c>
      <c r="E115" s="6" t="s">
        <v>43</v>
      </c>
      <c r="F115" s="6" t="s">
        <v>5</v>
      </c>
      <c r="G115" s="8">
        <v>0</v>
      </c>
    </row>
    <row r="116" spans="1:7" x14ac:dyDescent="0.25">
      <c r="A116" s="6" t="s">
        <v>4</v>
      </c>
      <c r="B116" s="6" t="s">
        <v>58</v>
      </c>
      <c r="C116" s="6" t="s">
        <v>9</v>
      </c>
      <c r="D116" s="7">
        <v>2.78</v>
      </c>
      <c r="E116" s="6" t="s">
        <v>43</v>
      </c>
      <c r="F116" s="6" t="s">
        <v>14</v>
      </c>
      <c r="G116" s="8">
        <v>8.8059701492537307E-2</v>
      </c>
    </row>
    <row r="117" spans="1:7" x14ac:dyDescent="0.25">
      <c r="A117" s="6" t="s">
        <v>4</v>
      </c>
      <c r="B117" s="6" t="s">
        <v>59</v>
      </c>
      <c r="C117" s="6" t="s">
        <v>9</v>
      </c>
      <c r="D117" s="7">
        <v>159.1</v>
      </c>
      <c r="E117" s="6" t="s">
        <v>44</v>
      </c>
      <c r="F117" s="6" t="s">
        <v>5</v>
      </c>
      <c r="G117" s="8">
        <v>0</v>
      </c>
    </row>
    <row r="118" spans="1:7" x14ac:dyDescent="0.25">
      <c r="A118" s="6" t="s">
        <v>4</v>
      </c>
      <c r="B118" s="6" t="s">
        <v>59</v>
      </c>
      <c r="C118" s="6" t="s">
        <v>35</v>
      </c>
      <c r="D118" s="7">
        <v>8837.67</v>
      </c>
      <c r="E118" s="6" t="s">
        <v>44</v>
      </c>
      <c r="F118" s="6" t="s">
        <v>5</v>
      </c>
      <c r="G118" s="8">
        <v>0</v>
      </c>
    </row>
    <row r="119" spans="1:7" x14ac:dyDescent="0.25">
      <c r="A119" s="6" t="s">
        <v>4</v>
      </c>
      <c r="B119" s="6" t="s">
        <v>59</v>
      </c>
      <c r="C119" s="6" t="s">
        <v>15</v>
      </c>
      <c r="D119" s="7">
        <v>180.15</v>
      </c>
      <c r="E119" s="6" t="s">
        <v>44</v>
      </c>
      <c r="F119" s="6" t="s">
        <v>5</v>
      </c>
      <c r="G119" s="8">
        <v>0</v>
      </c>
    </row>
    <row r="120" spans="1:7" x14ac:dyDescent="0.25">
      <c r="A120" s="6" t="s">
        <v>4</v>
      </c>
      <c r="B120" s="6" t="s">
        <v>59</v>
      </c>
      <c r="C120" s="6" t="s">
        <v>11</v>
      </c>
      <c r="D120" s="7">
        <v>11352.61</v>
      </c>
      <c r="E120" s="6" t="s">
        <v>44</v>
      </c>
      <c r="F120" s="6" t="s">
        <v>5</v>
      </c>
      <c r="G120" s="8">
        <v>0</v>
      </c>
    </row>
    <row r="121" spans="1:7" x14ac:dyDescent="0.25">
      <c r="A121" s="6" t="s">
        <v>4</v>
      </c>
      <c r="B121" s="6" t="s">
        <v>59</v>
      </c>
      <c r="C121" s="6" t="s">
        <v>9</v>
      </c>
      <c r="D121" s="7">
        <v>260.05</v>
      </c>
      <c r="E121" s="6" t="s">
        <v>44</v>
      </c>
      <c r="F121" s="6" t="s">
        <v>5</v>
      </c>
      <c r="G121" s="8">
        <v>0</v>
      </c>
    </row>
    <row r="122" spans="1:7" x14ac:dyDescent="0.25">
      <c r="A122" s="6" t="s">
        <v>4</v>
      </c>
      <c r="B122" s="6" t="s">
        <v>59</v>
      </c>
      <c r="C122" s="6" t="s">
        <v>35</v>
      </c>
      <c r="D122" s="7">
        <v>8082.82</v>
      </c>
      <c r="E122" s="6" t="s">
        <v>44</v>
      </c>
      <c r="F122" s="6" t="s">
        <v>5</v>
      </c>
      <c r="G122" s="8">
        <v>0</v>
      </c>
    </row>
    <row r="123" spans="1:7" x14ac:dyDescent="0.25">
      <c r="A123" s="6" t="s">
        <v>4</v>
      </c>
      <c r="B123" s="6" t="s">
        <v>57</v>
      </c>
      <c r="C123" s="6" t="s">
        <v>39</v>
      </c>
      <c r="D123" s="7">
        <v>0</v>
      </c>
      <c r="E123" s="6" t="s">
        <v>43</v>
      </c>
      <c r="F123" s="6" t="s">
        <v>14</v>
      </c>
      <c r="G123" s="8">
        <v>0.91194029850746272</v>
      </c>
    </row>
    <row r="124" spans="1:7" x14ac:dyDescent="0.25">
      <c r="A124" s="6" t="s">
        <v>4</v>
      </c>
      <c r="B124" s="6" t="s">
        <v>59</v>
      </c>
      <c r="C124" s="6" t="s">
        <v>35</v>
      </c>
      <c r="D124" s="7">
        <v>797.25</v>
      </c>
      <c r="E124" s="6" t="s">
        <v>44</v>
      </c>
      <c r="F124" s="6" t="s">
        <v>5</v>
      </c>
      <c r="G124" s="8">
        <v>0</v>
      </c>
    </row>
    <row r="125" spans="1:7" x14ac:dyDescent="0.25">
      <c r="A125" s="6" t="s">
        <v>4</v>
      </c>
      <c r="B125" s="6" t="s">
        <v>59</v>
      </c>
      <c r="C125" s="6" t="s">
        <v>22</v>
      </c>
      <c r="D125" s="7">
        <v>104.52</v>
      </c>
      <c r="E125" s="6" t="s">
        <v>44</v>
      </c>
      <c r="F125" s="6" t="s">
        <v>5</v>
      </c>
      <c r="G125" s="8">
        <v>0</v>
      </c>
    </row>
    <row r="126" spans="1:7" x14ac:dyDescent="0.25">
      <c r="A126" s="6" t="s">
        <v>4</v>
      </c>
      <c r="B126" s="6" t="s">
        <v>57</v>
      </c>
      <c r="C126" s="6" t="s">
        <v>39</v>
      </c>
      <c r="D126" s="7">
        <v>165.31</v>
      </c>
      <c r="E126" s="6" t="s">
        <v>43</v>
      </c>
      <c r="F126" s="6" t="s">
        <v>14</v>
      </c>
      <c r="G126" s="8">
        <v>0.91194029850746272</v>
      </c>
    </row>
    <row r="127" spans="1:7" x14ac:dyDescent="0.25">
      <c r="A127" s="6" t="s">
        <v>4</v>
      </c>
      <c r="B127" s="6" t="s">
        <v>57</v>
      </c>
      <c r="C127" s="6" t="s">
        <v>37</v>
      </c>
      <c r="D127" s="7">
        <v>233.7</v>
      </c>
      <c r="E127" s="6" t="s">
        <v>43</v>
      </c>
      <c r="F127" s="6" t="s">
        <v>14</v>
      </c>
      <c r="G127" s="8">
        <v>0.91194029850746272</v>
      </c>
    </row>
    <row r="128" spans="1:7" x14ac:dyDescent="0.25">
      <c r="A128" s="6" t="s">
        <v>4</v>
      </c>
      <c r="B128" s="6" t="s">
        <v>58</v>
      </c>
      <c r="C128" s="6" t="s">
        <v>9</v>
      </c>
      <c r="D128" s="7">
        <v>30.75</v>
      </c>
      <c r="E128" s="6" t="s">
        <v>43</v>
      </c>
      <c r="F128" s="6" t="s">
        <v>14</v>
      </c>
      <c r="G128" s="8">
        <v>8.8059701492537307E-2</v>
      </c>
    </row>
    <row r="129" spans="1:7" x14ac:dyDescent="0.25">
      <c r="A129" s="6" t="s">
        <v>4</v>
      </c>
      <c r="B129" s="6" t="s">
        <v>59</v>
      </c>
      <c r="C129" s="6" t="s">
        <v>9</v>
      </c>
      <c r="D129" s="7">
        <v>92.7</v>
      </c>
      <c r="E129" s="6" t="s">
        <v>44</v>
      </c>
      <c r="F129" s="6" t="s">
        <v>5</v>
      </c>
      <c r="G129" s="8">
        <v>0</v>
      </c>
    </row>
    <row r="130" spans="1:7" x14ac:dyDescent="0.25">
      <c r="A130" s="6" t="s">
        <v>4</v>
      </c>
      <c r="B130" s="6" t="s">
        <v>59</v>
      </c>
      <c r="C130" s="6" t="s">
        <v>10</v>
      </c>
      <c r="D130" s="7">
        <v>226.24</v>
      </c>
      <c r="E130" s="6" t="s">
        <v>44</v>
      </c>
      <c r="F130" s="6" t="s">
        <v>5</v>
      </c>
      <c r="G130" s="8">
        <v>0</v>
      </c>
    </row>
    <row r="131" spans="1:7" x14ac:dyDescent="0.25">
      <c r="A131" s="6" t="s">
        <v>4</v>
      </c>
      <c r="B131" s="6" t="s">
        <v>59</v>
      </c>
      <c r="C131" s="6" t="s">
        <v>32</v>
      </c>
      <c r="D131" s="7">
        <v>3746.28</v>
      </c>
      <c r="E131" s="6" t="s">
        <v>44</v>
      </c>
      <c r="F131" s="6" t="s">
        <v>5</v>
      </c>
      <c r="G131" s="8">
        <v>0</v>
      </c>
    </row>
    <row r="132" spans="1:7" x14ac:dyDescent="0.25">
      <c r="A132" s="6" t="s">
        <v>4</v>
      </c>
      <c r="B132" s="6" t="s">
        <v>62</v>
      </c>
      <c r="C132" s="6" t="s">
        <v>10</v>
      </c>
      <c r="D132" s="7">
        <v>127.1</v>
      </c>
      <c r="E132" s="6" t="s">
        <v>44</v>
      </c>
      <c r="F132" s="6" t="s">
        <v>14</v>
      </c>
      <c r="G132" s="8">
        <v>0.12403100775193798</v>
      </c>
    </row>
    <row r="133" spans="1:7" x14ac:dyDescent="0.25">
      <c r="A133" s="6" t="s">
        <v>4</v>
      </c>
      <c r="B133" s="6" t="s">
        <v>58</v>
      </c>
      <c r="C133" s="6" t="s">
        <v>9</v>
      </c>
      <c r="D133" s="7">
        <v>1.06</v>
      </c>
      <c r="E133" s="6" t="s">
        <v>43</v>
      </c>
      <c r="F133" s="6" t="s">
        <v>14</v>
      </c>
      <c r="G133" s="8">
        <v>8.8059701492537307E-2</v>
      </c>
    </row>
    <row r="134" spans="1:7" x14ac:dyDescent="0.25">
      <c r="A134" s="6" t="s">
        <v>4</v>
      </c>
      <c r="B134" s="6" t="s">
        <v>59</v>
      </c>
      <c r="C134" s="6" t="s">
        <v>9</v>
      </c>
      <c r="D134" s="7">
        <v>67.34</v>
      </c>
      <c r="E134" s="6" t="s">
        <v>44</v>
      </c>
      <c r="F134" s="6" t="s">
        <v>5</v>
      </c>
      <c r="G134" s="8">
        <v>0</v>
      </c>
    </row>
    <row r="135" spans="1:7" x14ac:dyDescent="0.25">
      <c r="A135" s="6" t="s">
        <v>4</v>
      </c>
      <c r="B135" s="6" t="s">
        <v>59</v>
      </c>
      <c r="C135" s="6" t="s">
        <v>32</v>
      </c>
      <c r="D135" s="7">
        <v>23131.110000000004</v>
      </c>
      <c r="E135" s="6" t="s">
        <v>44</v>
      </c>
      <c r="F135" s="6" t="s">
        <v>5</v>
      </c>
      <c r="G135" s="8">
        <v>0</v>
      </c>
    </row>
    <row r="136" spans="1:7" x14ac:dyDescent="0.25">
      <c r="A136" s="6" t="s">
        <v>4</v>
      </c>
      <c r="B136" s="6" t="s">
        <v>60</v>
      </c>
      <c r="C136" s="6" t="s">
        <v>35</v>
      </c>
      <c r="D136" s="7">
        <v>1437.38</v>
      </c>
      <c r="E136" s="6" t="s">
        <v>44</v>
      </c>
      <c r="F136" s="6" t="s">
        <v>14</v>
      </c>
      <c r="G136" s="8">
        <v>0.5736434108527132</v>
      </c>
    </row>
    <row r="137" spans="1:7" x14ac:dyDescent="0.25">
      <c r="A137" s="6" t="s">
        <v>4</v>
      </c>
      <c r="B137" s="6" t="s">
        <v>61</v>
      </c>
      <c r="C137" s="6" t="s">
        <v>40</v>
      </c>
      <c r="D137" s="7">
        <v>360</v>
      </c>
      <c r="E137" s="6" t="s">
        <v>44</v>
      </c>
      <c r="F137" s="6" t="s">
        <v>14</v>
      </c>
      <c r="G137" s="8">
        <v>0.30232558139534882</v>
      </c>
    </row>
    <row r="138" spans="1:7" x14ac:dyDescent="0.25">
      <c r="A138" s="6" t="s">
        <v>4</v>
      </c>
      <c r="B138" s="6" t="s">
        <v>57</v>
      </c>
      <c r="C138" s="6" t="s">
        <v>41</v>
      </c>
      <c r="D138" s="7">
        <v>2250</v>
      </c>
      <c r="E138" s="6" t="s">
        <v>43</v>
      </c>
      <c r="F138" s="6" t="s">
        <v>14</v>
      </c>
      <c r="G138" s="8">
        <v>0.91194029850746272</v>
      </c>
    </row>
    <row r="139" spans="1:7" x14ac:dyDescent="0.25">
      <c r="A139" s="6" t="s">
        <v>4</v>
      </c>
      <c r="B139" s="6" t="s">
        <v>58</v>
      </c>
      <c r="C139" s="6" t="s">
        <v>9</v>
      </c>
      <c r="D139" s="7">
        <v>2.65</v>
      </c>
      <c r="E139" s="6" t="s">
        <v>43</v>
      </c>
      <c r="F139" s="6" t="s">
        <v>14</v>
      </c>
      <c r="G139" s="8">
        <v>8.8059701492537307E-2</v>
      </c>
    </row>
    <row r="140" spans="1:7" x14ac:dyDescent="0.25">
      <c r="A140" s="6" t="s">
        <v>4</v>
      </c>
      <c r="B140" s="6" t="s">
        <v>59</v>
      </c>
      <c r="C140" s="6" t="s">
        <v>9</v>
      </c>
      <c r="D140" s="7">
        <v>137.9</v>
      </c>
      <c r="E140" s="6" t="s">
        <v>44</v>
      </c>
      <c r="F140" s="6" t="s">
        <v>5</v>
      </c>
      <c r="G140" s="8">
        <v>0</v>
      </c>
    </row>
    <row r="141" spans="1:7" x14ac:dyDescent="0.25">
      <c r="A141" s="6" t="s">
        <v>4</v>
      </c>
      <c r="B141" s="6" t="s">
        <v>59</v>
      </c>
      <c r="C141" s="6" t="s">
        <v>10</v>
      </c>
      <c r="D141" s="7">
        <v>684.93999999999994</v>
      </c>
      <c r="E141" s="6" t="s">
        <v>44</v>
      </c>
      <c r="F141" s="6" t="s">
        <v>5</v>
      </c>
      <c r="G141" s="8">
        <v>0</v>
      </c>
    </row>
    <row r="142" spans="1:7" x14ac:dyDescent="0.25">
      <c r="A142" s="6" t="s">
        <v>4</v>
      </c>
      <c r="B142" s="6" t="s">
        <v>59</v>
      </c>
      <c r="C142" s="6" t="s">
        <v>32</v>
      </c>
      <c r="D142" s="7">
        <v>894.79</v>
      </c>
      <c r="E142" s="6" t="s">
        <v>44</v>
      </c>
      <c r="F142" s="6" t="s">
        <v>5</v>
      </c>
      <c r="G142" s="8">
        <v>0</v>
      </c>
    </row>
    <row r="143" spans="1:7" x14ac:dyDescent="0.25">
      <c r="A143" s="6" t="s">
        <v>4</v>
      </c>
      <c r="B143" s="6" t="s">
        <v>59</v>
      </c>
      <c r="C143" s="6" t="s">
        <v>22</v>
      </c>
      <c r="D143" s="7">
        <v>147.08000000000001</v>
      </c>
      <c r="E143" s="6" t="s">
        <v>44</v>
      </c>
      <c r="F143" s="6" t="s">
        <v>5</v>
      </c>
      <c r="G143" s="8">
        <v>0</v>
      </c>
    </row>
    <row r="144" spans="1:7" x14ac:dyDescent="0.25">
      <c r="A144" s="6" t="s">
        <v>4</v>
      </c>
      <c r="B144" s="6" t="s">
        <v>61</v>
      </c>
      <c r="C144" s="6" t="s">
        <v>38</v>
      </c>
      <c r="D144" s="7">
        <v>3682.44</v>
      </c>
      <c r="E144" s="6" t="s">
        <v>44</v>
      </c>
      <c r="F144" s="6" t="s">
        <v>14</v>
      </c>
      <c r="G144" s="8">
        <v>0.30232558139534882</v>
      </c>
    </row>
    <row r="145" spans="1:8" x14ac:dyDescent="0.25">
      <c r="A145" s="6" t="s">
        <v>4</v>
      </c>
      <c r="B145" s="6" t="s">
        <v>63</v>
      </c>
      <c r="C145" s="6" t="s">
        <v>32</v>
      </c>
      <c r="D145" s="7">
        <v>2142</v>
      </c>
      <c r="E145" s="6" t="s">
        <v>44</v>
      </c>
      <c r="F145" s="6" t="s">
        <v>14</v>
      </c>
      <c r="G145" s="8">
        <v>0</v>
      </c>
    </row>
    <row r="146" spans="1:8" x14ac:dyDescent="0.25">
      <c r="A146" s="15" t="s">
        <v>4</v>
      </c>
      <c r="B146" s="15" t="s">
        <v>48</v>
      </c>
      <c r="C146" s="15" t="s">
        <v>70</v>
      </c>
      <c r="D146" s="16">
        <v>-7552.23</v>
      </c>
      <c r="E146" s="15" t="s">
        <v>42</v>
      </c>
      <c r="F146" s="15" t="s">
        <v>69</v>
      </c>
      <c r="G146" s="17">
        <v>0</v>
      </c>
      <c r="H146" s="18" t="s">
        <v>71</v>
      </c>
    </row>
    <row r="147" spans="1:8" x14ac:dyDescent="0.25">
      <c r="A147" s="15" t="s">
        <v>4</v>
      </c>
      <c r="B147" s="15" t="s">
        <v>49</v>
      </c>
      <c r="C147" s="15" t="s">
        <v>70</v>
      </c>
      <c r="D147" s="16">
        <v>2545.1</v>
      </c>
      <c r="E147" s="15" t="s">
        <v>42</v>
      </c>
      <c r="F147" s="15" t="s">
        <v>69</v>
      </c>
      <c r="G147" s="17">
        <v>0.33700000000000002</v>
      </c>
      <c r="H147" s="18"/>
    </row>
    <row r="148" spans="1:8" x14ac:dyDescent="0.25">
      <c r="A148" s="15" t="s">
        <v>4</v>
      </c>
      <c r="B148" s="15" t="s">
        <v>50</v>
      </c>
      <c r="C148" s="15" t="s">
        <v>70</v>
      </c>
      <c r="D148" s="16">
        <v>1804.98</v>
      </c>
      <c r="E148" s="15" t="s">
        <v>42</v>
      </c>
      <c r="F148" s="15" t="s">
        <v>69</v>
      </c>
      <c r="G148" s="17">
        <v>0.23899999999999999</v>
      </c>
      <c r="H148" s="18"/>
    </row>
    <row r="149" spans="1:8" x14ac:dyDescent="0.25">
      <c r="A149" s="15" t="s">
        <v>4</v>
      </c>
      <c r="B149" s="15" t="s">
        <v>51</v>
      </c>
      <c r="C149" s="15" t="s">
        <v>70</v>
      </c>
      <c r="D149" s="16">
        <v>755.22</v>
      </c>
      <c r="E149" s="15" t="s">
        <v>42</v>
      </c>
      <c r="F149" s="15" t="s">
        <v>69</v>
      </c>
      <c r="G149" s="17">
        <v>0.1</v>
      </c>
      <c r="H149" s="18"/>
    </row>
    <row r="150" spans="1:8" x14ac:dyDescent="0.25">
      <c r="A150" s="15" t="s">
        <v>4</v>
      </c>
      <c r="B150" s="15" t="s">
        <v>52</v>
      </c>
      <c r="C150" s="15" t="s">
        <v>70</v>
      </c>
      <c r="D150" s="16">
        <v>951.58</v>
      </c>
      <c r="E150" s="15" t="s">
        <v>42</v>
      </c>
      <c r="F150" s="15" t="s">
        <v>69</v>
      </c>
      <c r="G150" s="17">
        <v>0.126</v>
      </c>
      <c r="H150" s="18"/>
    </row>
    <row r="151" spans="1:8" x14ac:dyDescent="0.25">
      <c r="A151" s="15" t="s">
        <v>4</v>
      </c>
      <c r="B151" s="15" t="s">
        <v>53</v>
      </c>
      <c r="C151" s="15" t="s">
        <v>70</v>
      </c>
      <c r="D151" s="16">
        <v>513.54999999999995</v>
      </c>
      <c r="E151" s="15" t="s">
        <v>42</v>
      </c>
      <c r="F151" s="15" t="s">
        <v>69</v>
      </c>
      <c r="G151" s="17">
        <v>6.8000000000000005E-2</v>
      </c>
      <c r="H151" s="18"/>
    </row>
    <row r="152" spans="1:8" x14ac:dyDescent="0.25">
      <c r="A152" s="15" t="s">
        <v>4</v>
      </c>
      <c r="B152" s="15" t="s">
        <v>54</v>
      </c>
      <c r="C152" s="15" t="s">
        <v>70</v>
      </c>
      <c r="D152" s="16">
        <v>755.22</v>
      </c>
      <c r="E152" s="15" t="s">
        <v>42</v>
      </c>
      <c r="F152" s="15" t="s">
        <v>69</v>
      </c>
      <c r="G152" s="17">
        <v>0.1</v>
      </c>
      <c r="H152" s="18"/>
    </row>
    <row r="153" spans="1:8" x14ac:dyDescent="0.25">
      <c r="A153" s="15" t="s">
        <v>4</v>
      </c>
      <c r="B153" s="15" t="s">
        <v>55</v>
      </c>
      <c r="C153" s="15" t="s">
        <v>70</v>
      </c>
      <c r="D153" s="16">
        <v>226.57</v>
      </c>
      <c r="E153" s="15" t="s">
        <v>42</v>
      </c>
      <c r="F153" s="15" t="s">
        <v>69</v>
      </c>
      <c r="G153" s="17">
        <v>0.03</v>
      </c>
      <c r="H153" s="18"/>
    </row>
    <row r="154" spans="1:8" x14ac:dyDescent="0.25">
      <c r="A154" s="15" t="s">
        <v>4</v>
      </c>
      <c r="B154" s="15" t="s">
        <v>56</v>
      </c>
      <c r="C154" s="15" t="s">
        <v>70</v>
      </c>
      <c r="D154" s="16">
        <v>-1951.45</v>
      </c>
      <c r="E154" s="15" t="s">
        <v>43</v>
      </c>
      <c r="F154" s="15" t="s">
        <v>69</v>
      </c>
      <c r="G154" s="17">
        <v>0</v>
      </c>
      <c r="H154" s="18"/>
    </row>
    <row r="155" spans="1:8" x14ac:dyDescent="0.25">
      <c r="A155" s="15" t="s">
        <v>4</v>
      </c>
      <c r="B155" s="15" t="s">
        <v>57</v>
      </c>
      <c r="C155" s="15" t="s">
        <v>70</v>
      </c>
      <c r="D155" s="16">
        <v>1779.72</v>
      </c>
      <c r="E155" s="15" t="s">
        <v>43</v>
      </c>
      <c r="F155" s="15" t="s">
        <v>69</v>
      </c>
      <c r="G155" s="17">
        <v>0.91200000000000003</v>
      </c>
      <c r="H155" s="18"/>
    </row>
    <row r="156" spans="1:8" x14ac:dyDescent="0.25">
      <c r="A156" s="15" t="s">
        <v>4</v>
      </c>
      <c r="B156" s="15" t="s">
        <v>58</v>
      </c>
      <c r="C156" s="15" t="s">
        <v>70</v>
      </c>
      <c r="D156" s="16">
        <v>171.73</v>
      </c>
      <c r="E156" s="15" t="s">
        <v>43</v>
      </c>
      <c r="F156" s="15" t="s">
        <v>69</v>
      </c>
      <c r="G156" s="17">
        <v>8.7999999999999995E-2</v>
      </c>
      <c r="H156" s="18"/>
    </row>
    <row r="157" spans="1:8" x14ac:dyDescent="0.25">
      <c r="A157" s="15" t="s">
        <v>4</v>
      </c>
      <c r="B157" s="15" t="s">
        <v>59</v>
      </c>
      <c r="C157" s="15" t="s">
        <v>70</v>
      </c>
      <c r="D157" s="16">
        <v>-97327.43</v>
      </c>
      <c r="E157" s="15" t="s">
        <v>44</v>
      </c>
      <c r="F157" s="15" t="s">
        <v>69</v>
      </c>
      <c r="G157" s="17">
        <v>0</v>
      </c>
      <c r="H157" s="18"/>
    </row>
    <row r="158" spans="1:8" x14ac:dyDescent="0.25">
      <c r="A158" s="15" t="s">
        <v>4</v>
      </c>
      <c r="B158" s="15" t="s">
        <v>60</v>
      </c>
      <c r="C158" s="15" t="s">
        <v>70</v>
      </c>
      <c r="D158" s="16">
        <v>55865.94</v>
      </c>
      <c r="E158" s="15" t="s">
        <v>44</v>
      </c>
      <c r="F158" s="15" t="s">
        <v>69</v>
      </c>
      <c r="G158" s="17">
        <v>0.57399999999999995</v>
      </c>
      <c r="H158" s="18"/>
    </row>
    <row r="159" spans="1:8" x14ac:dyDescent="0.25">
      <c r="A159" s="15" t="s">
        <v>4</v>
      </c>
      <c r="B159" s="15" t="s">
        <v>61</v>
      </c>
      <c r="C159" s="15" t="s">
        <v>70</v>
      </c>
      <c r="D159" s="16">
        <v>29392.880000000001</v>
      </c>
      <c r="E159" s="15" t="s">
        <v>44</v>
      </c>
      <c r="F159" s="15" t="s">
        <v>69</v>
      </c>
      <c r="G159" s="17">
        <v>0.30199999999999999</v>
      </c>
      <c r="H159" s="18"/>
    </row>
    <row r="160" spans="1:8" x14ac:dyDescent="0.25">
      <c r="A160" s="15" t="s">
        <v>4</v>
      </c>
      <c r="B160" s="15" t="s">
        <v>63</v>
      </c>
      <c r="C160" s="15" t="s">
        <v>70</v>
      </c>
      <c r="D160" s="16">
        <v>0</v>
      </c>
      <c r="E160" s="15" t="s">
        <v>44</v>
      </c>
      <c r="F160" s="15" t="s">
        <v>69</v>
      </c>
      <c r="G160" s="17">
        <v>0</v>
      </c>
      <c r="H160" s="18"/>
    </row>
    <row r="161" spans="1:8" x14ac:dyDescent="0.25">
      <c r="A161" s="15" t="s">
        <v>4</v>
      </c>
      <c r="B161" s="15" t="s">
        <v>62</v>
      </c>
      <c r="C161" s="15" t="s">
        <v>70</v>
      </c>
      <c r="D161" s="16">
        <v>12068.6</v>
      </c>
      <c r="E161" s="15" t="s">
        <v>44</v>
      </c>
      <c r="F161" s="15" t="s">
        <v>69</v>
      </c>
      <c r="G161" s="17">
        <v>0.124</v>
      </c>
      <c r="H161" s="18"/>
    </row>
  </sheetData>
  <autoFilter ref="A1:G145"/>
  <mergeCells count="1">
    <mergeCell ref="H146:H1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 Dinamica</vt:lpstr>
      <vt:lpstr>Base 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mmaigua@usfq.edu.ec</dc:creator>
  <cp:lastModifiedBy>mmaigua@usfq.edu.ec</cp:lastModifiedBy>
  <dcterms:created xsi:type="dcterms:W3CDTF">2017-03-01T14:55:40Z</dcterms:created>
  <dcterms:modified xsi:type="dcterms:W3CDTF">2017-03-08T21:01:28Z</dcterms:modified>
</cp:coreProperties>
</file>