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bookViews>
    <workbookView xWindow="0" yWindow="0" windowWidth="28800" windowHeight="13635" xr2:uid="{D7EF935E-5CF9-4CCA-9BCB-14E2E0DE1140}"/>
  </bookViews>
  <sheets>
    <sheet name="Hoja1" sheetId="1" r:id="rId1"/>
  </sheet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3" i="1" l="1"/>
  <c r="S13" i="1" s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4" i="1"/>
  <c r="H5" i="1"/>
  <c r="H6" i="1"/>
  <c r="H3" i="1"/>
</calcChain>
</file>

<file path=xl/sharedStrings.xml><?xml version="1.0" encoding="utf-8"?>
<sst xmlns="http://schemas.openxmlformats.org/spreadsheetml/2006/main" count="157" uniqueCount="40">
  <si>
    <t>Empresa</t>
  </si>
  <si>
    <t>TipoUnidad</t>
  </si>
  <si>
    <t>Tiempo de Espera</t>
  </si>
  <si>
    <t>Nombre</t>
  </si>
  <si>
    <t>Categoria</t>
  </si>
  <si>
    <t>Empresas</t>
  </si>
  <si>
    <t>Medios De Transporte</t>
  </si>
  <si>
    <t>A</t>
  </si>
  <si>
    <t>B</t>
  </si>
  <si>
    <t>C</t>
  </si>
  <si>
    <t>D</t>
  </si>
  <si>
    <t>CARRO</t>
  </si>
  <si>
    <t>X</t>
  </si>
  <si>
    <t>MOTO</t>
  </si>
  <si>
    <t>Y</t>
  </si>
  <si>
    <t>AMBOS</t>
  </si>
  <si>
    <t>Z</t>
  </si>
  <si>
    <t>Empresa1</t>
  </si>
  <si>
    <t>Empresa2</t>
  </si>
  <si>
    <t>Empresa3</t>
  </si>
  <si>
    <t>Empresa4</t>
  </si>
  <si>
    <t>Empresa5</t>
  </si>
  <si>
    <t>Empresa6</t>
  </si>
  <si>
    <t>Empresa7</t>
  </si>
  <si>
    <t>Empresa8</t>
  </si>
  <si>
    <t>Empresa9</t>
  </si>
  <si>
    <t>Empresa10</t>
  </si>
  <si>
    <t>ValorBuscado</t>
  </si>
  <si>
    <t>Tiempo de Espera(MINs)</t>
  </si>
  <si>
    <t>1A</t>
  </si>
  <si>
    <t>1B</t>
  </si>
  <si>
    <t>1C</t>
  </si>
  <si>
    <t>EMPRESA</t>
  </si>
  <si>
    <t>MEDIO</t>
  </si>
  <si>
    <t>TESPERA</t>
  </si>
  <si>
    <t>VALOR</t>
  </si>
  <si>
    <t>CLAVE</t>
  </si>
  <si>
    <t>Clave</t>
  </si>
  <si>
    <t>Tabla de Tarifas</t>
  </si>
  <si>
    <t>Reporte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</si>
</sst>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1" applyNumberFormat="0" applyAlignment="0" applyProtection="0"/>
    <xf numFmtId="0" fontId="4" fillId="5" borderId="1" applyNumberFormat="0" applyAlignment="0" applyProtection="0"/>
  </cellStyleXfs>
  <cellXfs count="2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2" fillId="3" borderId="2" xfId="2" applyBorder="1" applyAlignment="1">
      <alignment horizontal="center"/>
    </xf>
    <xf numFmtId="0" fontId="1" fillId="2" borderId="2" xfId="1" applyBorder="1" applyAlignment="1">
      <alignment horizontal="center"/>
    </xf>
    <xf numFmtId="0" fontId="1" fillId="2" borderId="3" xfId="1" applyBorder="1" applyAlignment="1">
      <alignment horizontal="center"/>
    </xf>
    <xf numFmtId="0" fontId="4" fillId="5" borderId="1" xfId="4" applyAlignment="1">
      <alignment horizontal="center"/>
    </xf>
    <xf numFmtId="0" fontId="0" fillId="6" borderId="2" xfId="0" applyFill="1" applyBorder="1"/>
    <xf numFmtId="0" fontId="0" fillId="7" borderId="2" xfId="0" applyFill="1" applyBorder="1"/>
    <xf numFmtId="0" fontId="0" fillId="8" borderId="2" xfId="0" applyFill="1" applyBorder="1"/>
    <xf numFmtId="0" fontId="0" fillId="7" borderId="3" xfId="0" applyFill="1" applyBorder="1"/>
    <xf numFmtId="0" fontId="3" fillId="4" borderId="1" xfId="3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3" fillId="4" borderId="1" xfId="3" applyBorder="1"/>
    <xf numFmtId="0" fontId="0" fillId="0" borderId="9" xfId="0" applyBorder="1"/>
    <xf numFmtId="0" fontId="0" fillId="0" borderId="10" xfId="0" applyBorder="1"/>
    <xf numFmtId="0" fontId="0" fillId="0" borderId="11" xfId="0" applyBorder="1"/>
  </cellXfs>
  <cellStyles count="5">
    <cellStyle name="Bueno" xfId="1" builtinId="26"/>
    <cellStyle name="Cálculo" xfId="4" builtinId="22"/>
    <cellStyle name="Entrada" xfId="3" builtinId="20"/>
    <cellStyle name="Neutral" xfId="2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BAFC8-FCE1-4C55-BEC9-39F8316FE5CC}">
  <dimension ref="A1:T38"/>
  <sheetViews>
    <sheetView tabSelected="1" workbookViewId="0">
      <selection activeCell="N8" sqref="N8"/>
    </sheetView>
  </sheetViews>
  <sheetFormatPr baseColWidth="10" defaultRowHeight="15" x14ac:dyDescent="0.25"/>
  <cols>
    <col min="15" max="15" width="11.85546875" customWidth="1"/>
    <col min="16" max="16" width="11.140625" bestFit="1" customWidth="1"/>
    <col min="17" max="17" width="16.85546875" bestFit="1" customWidth="1"/>
    <col min="18" max="18" width="13" bestFit="1" customWidth="1"/>
  </cols>
  <sheetData>
    <row r="1" spans="1:20" x14ac:dyDescent="0.25">
      <c r="A1" s="6" t="s">
        <v>5</v>
      </c>
      <c r="B1" s="6"/>
      <c r="C1" s="4" t="s">
        <v>6</v>
      </c>
      <c r="D1" s="5"/>
      <c r="E1" s="3" t="s">
        <v>28</v>
      </c>
      <c r="F1" s="3"/>
      <c r="G1" s="1"/>
      <c r="H1" s="2" t="s">
        <v>38</v>
      </c>
      <c r="I1" s="2"/>
      <c r="J1" s="2"/>
      <c r="K1" s="2"/>
      <c r="L1" s="2"/>
    </row>
    <row r="2" spans="1:20" x14ac:dyDescent="0.25">
      <c r="A2" s="9" t="s">
        <v>3</v>
      </c>
      <c r="B2" s="9" t="s">
        <v>4</v>
      </c>
      <c r="C2" s="8" t="s">
        <v>11</v>
      </c>
      <c r="D2" s="10" t="s">
        <v>12</v>
      </c>
      <c r="E2" s="7">
        <v>0</v>
      </c>
      <c r="F2" s="7" t="s">
        <v>7</v>
      </c>
      <c r="H2" s="11" t="s">
        <v>36</v>
      </c>
      <c r="I2" t="s">
        <v>32</v>
      </c>
      <c r="J2" t="s">
        <v>33</v>
      </c>
      <c r="K2" t="s">
        <v>34</v>
      </c>
      <c r="L2" t="s">
        <v>35</v>
      </c>
    </row>
    <row r="3" spans="1:20" x14ac:dyDescent="0.25">
      <c r="A3" s="9" t="s">
        <v>17</v>
      </c>
      <c r="B3" s="9" t="s">
        <v>29</v>
      </c>
      <c r="C3" s="8" t="s">
        <v>13</v>
      </c>
      <c r="D3" s="10" t="s">
        <v>14</v>
      </c>
      <c r="E3" s="7">
        <v>60</v>
      </c>
      <c r="F3" s="7" t="s">
        <v>8</v>
      </c>
      <c r="H3" t="str">
        <f>CONCATENATE(I3,J3,K3)</f>
        <v>1AXA</v>
      </c>
      <c r="I3" t="s">
        <v>29</v>
      </c>
      <c r="J3" t="s">
        <v>12</v>
      </c>
      <c r="K3" t="s">
        <v>7</v>
      </c>
      <c r="L3">
        <v>0.1</v>
      </c>
    </row>
    <row r="4" spans="1:20" x14ac:dyDescent="0.25">
      <c r="A4" s="9" t="s">
        <v>18</v>
      </c>
      <c r="B4" s="9" t="s">
        <v>29</v>
      </c>
      <c r="C4" s="8" t="s">
        <v>15</v>
      </c>
      <c r="D4" s="10" t="s">
        <v>16</v>
      </c>
      <c r="E4" s="7">
        <v>90</v>
      </c>
      <c r="F4" s="7" t="s">
        <v>9</v>
      </c>
      <c r="H4" t="str">
        <f t="shared" ref="H4:H6" si="0">CONCATENATE(I4,J4,K4)</f>
        <v>1AXB</v>
      </c>
      <c r="I4" t="s">
        <v>29</v>
      </c>
      <c r="J4" t="s">
        <v>12</v>
      </c>
      <c r="K4" t="s">
        <v>8</v>
      </c>
      <c r="L4">
        <v>0.2</v>
      </c>
    </row>
    <row r="5" spans="1:20" x14ac:dyDescent="0.25">
      <c r="A5" s="9" t="s">
        <v>19</v>
      </c>
      <c r="B5" s="9" t="s">
        <v>29</v>
      </c>
      <c r="E5" s="7">
        <v>1000</v>
      </c>
      <c r="F5" s="7" t="s">
        <v>10</v>
      </c>
      <c r="H5" t="str">
        <f t="shared" si="0"/>
        <v>1AXC</v>
      </c>
      <c r="I5" t="s">
        <v>29</v>
      </c>
      <c r="J5" t="s">
        <v>12</v>
      </c>
      <c r="K5" t="s">
        <v>9</v>
      </c>
      <c r="L5">
        <v>0.3</v>
      </c>
    </row>
    <row r="6" spans="1:20" ht="15.75" thickBot="1" x14ac:dyDescent="0.3">
      <c r="A6" s="9" t="s">
        <v>20</v>
      </c>
      <c r="B6" s="9" t="s">
        <v>30</v>
      </c>
      <c r="H6" t="str">
        <f t="shared" si="0"/>
        <v>1AXD</v>
      </c>
      <c r="I6" t="s">
        <v>29</v>
      </c>
      <c r="J6" t="s">
        <v>12</v>
      </c>
      <c r="K6" t="s">
        <v>10</v>
      </c>
      <c r="L6">
        <v>0.4</v>
      </c>
    </row>
    <row r="7" spans="1:20" x14ac:dyDescent="0.25">
      <c r="A7" s="9" t="s">
        <v>21</v>
      </c>
      <c r="B7" s="9" t="s">
        <v>30</v>
      </c>
      <c r="H7" t="str">
        <f>CONCATENATE(I7,J7,K7)</f>
        <v>1AYA</v>
      </c>
      <c r="I7" t="s">
        <v>29</v>
      </c>
      <c r="J7" t="s">
        <v>14</v>
      </c>
      <c r="K7" t="s">
        <v>7</v>
      </c>
      <c r="L7">
        <v>0.5</v>
      </c>
      <c r="N7" s="12" t="s">
        <v>39</v>
      </c>
      <c r="O7" s="13"/>
      <c r="P7" s="13"/>
      <c r="Q7" s="13"/>
      <c r="R7" s="13"/>
      <c r="S7" s="13"/>
      <c r="T7" s="14"/>
    </row>
    <row r="8" spans="1:20" x14ac:dyDescent="0.25">
      <c r="A8" s="9" t="s">
        <v>22</v>
      </c>
      <c r="B8" s="9" t="s">
        <v>29</v>
      </c>
      <c r="H8" t="str">
        <f t="shared" ref="H8:H10" si="1">CONCATENATE(I8,J8,K8)</f>
        <v>1AYB</v>
      </c>
      <c r="I8" t="s">
        <v>29</v>
      </c>
      <c r="J8" t="s">
        <v>14</v>
      </c>
      <c r="K8" t="s">
        <v>8</v>
      </c>
      <c r="L8">
        <v>0.6</v>
      </c>
      <c r="N8" s="15"/>
      <c r="O8" s="16"/>
      <c r="P8" s="16"/>
      <c r="Q8" s="16"/>
      <c r="R8" s="16"/>
      <c r="S8" s="16"/>
      <c r="T8" s="17"/>
    </row>
    <row r="9" spans="1:20" x14ac:dyDescent="0.25">
      <c r="A9" s="9" t="s">
        <v>23</v>
      </c>
      <c r="B9" s="9" t="s">
        <v>31</v>
      </c>
      <c r="H9" t="str">
        <f t="shared" si="1"/>
        <v>1AYC</v>
      </c>
      <c r="I9" t="s">
        <v>29</v>
      </c>
      <c r="J9" t="s">
        <v>14</v>
      </c>
      <c r="K9" t="s">
        <v>9</v>
      </c>
      <c r="L9">
        <v>0.7</v>
      </c>
      <c r="N9" s="15"/>
      <c r="O9" s="16"/>
      <c r="P9" s="16"/>
      <c r="Q9" s="16"/>
      <c r="R9" s="16"/>
      <c r="S9" s="16"/>
      <c r="T9" s="17"/>
    </row>
    <row r="10" spans="1:20" x14ac:dyDescent="0.25">
      <c r="A10" s="9" t="s">
        <v>24</v>
      </c>
      <c r="B10" s="9" t="s">
        <v>30</v>
      </c>
      <c r="H10" t="str">
        <f t="shared" si="1"/>
        <v>1AYD</v>
      </c>
      <c r="I10" t="s">
        <v>29</v>
      </c>
      <c r="J10" t="s">
        <v>14</v>
      </c>
      <c r="K10" t="s">
        <v>10</v>
      </c>
      <c r="L10">
        <v>0.8</v>
      </c>
      <c r="N10" s="15"/>
      <c r="O10" s="16"/>
      <c r="P10" s="16"/>
      <c r="Q10" s="16"/>
      <c r="R10" s="16"/>
      <c r="S10" s="16"/>
      <c r="T10" s="17"/>
    </row>
    <row r="11" spans="1:20" x14ac:dyDescent="0.25">
      <c r="A11" s="9" t="s">
        <v>25</v>
      </c>
      <c r="B11" s="9" t="s">
        <v>29</v>
      </c>
      <c r="H11" t="str">
        <f>CONCATENATE(I11,J11,K11)</f>
        <v>1AZA</v>
      </c>
      <c r="I11" t="s">
        <v>29</v>
      </c>
      <c r="J11" t="s">
        <v>16</v>
      </c>
      <c r="K11" t="s">
        <v>7</v>
      </c>
      <c r="L11">
        <v>0.9</v>
      </c>
      <c r="N11" s="15"/>
      <c r="O11" s="16"/>
      <c r="P11" s="16"/>
      <c r="Q11" s="16"/>
      <c r="R11" s="16"/>
      <c r="S11" s="16"/>
      <c r="T11" s="17"/>
    </row>
    <row r="12" spans="1:20" x14ac:dyDescent="0.25">
      <c r="A12" s="9" t="s">
        <v>26</v>
      </c>
      <c r="B12" s="9" t="s">
        <v>31</v>
      </c>
      <c r="H12" t="str">
        <f t="shared" ref="H12:H14" si="2">CONCATENATE(I12,J12,K12)</f>
        <v>1AZB</v>
      </c>
      <c r="I12" t="s">
        <v>29</v>
      </c>
      <c r="J12" t="s">
        <v>16</v>
      </c>
      <c r="K12" t="s">
        <v>8</v>
      </c>
      <c r="L12">
        <v>1</v>
      </c>
      <c r="N12" s="15"/>
      <c r="O12" s="18" t="s">
        <v>37</v>
      </c>
      <c r="P12" s="16" t="s">
        <v>0</v>
      </c>
      <c r="Q12" s="16" t="s">
        <v>1</v>
      </c>
      <c r="R12" s="16" t="s">
        <v>2</v>
      </c>
      <c r="S12" s="16" t="s">
        <v>27</v>
      </c>
      <c r="T12" s="17"/>
    </row>
    <row r="13" spans="1:20" x14ac:dyDescent="0.25">
      <c r="H13" t="str">
        <f t="shared" si="2"/>
        <v>1AZC</v>
      </c>
      <c r="I13" t="s">
        <v>29</v>
      </c>
      <c r="J13" t="s">
        <v>16</v>
      </c>
      <c r="K13" t="s">
        <v>9</v>
      </c>
      <c r="L13">
        <v>1.1000000000000001</v>
      </c>
      <c r="N13" s="15"/>
      <c r="O13" s="16" t="str">
        <f>CONCATENATE(VLOOKUP(P13,$A$3:$B$12,2,0),VLOOKUP(Q13,$C$2:$D$4,2,0),VLOOKUP(R13,$E$2:$F$5,2,1))</f>
        <v>1BXA</v>
      </c>
      <c r="P13" s="16" t="s">
        <v>20</v>
      </c>
      <c r="Q13" s="16" t="s">
        <v>11</v>
      </c>
      <c r="R13" s="16">
        <v>59</v>
      </c>
      <c r="S13" s="16">
        <f>IFERROR(VLOOKUP(O13,H:L,5,0),"No se Encueentra valor Cons los parametros Emitidos")</f>
        <v>1.3</v>
      </c>
      <c r="T13" s="17"/>
    </row>
    <row r="14" spans="1:20" x14ac:dyDescent="0.25">
      <c r="H14" t="str">
        <f t="shared" si="2"/>
        <v>1AZD</v>
      </c>
      <c r="I14" t="s">
        <v>29</v>
      </c>
      <c r="J14" t="s">
        <v>16</v>
      </c>
      <c r="K14" t="s">
        <v>10</v>
      </c>
      <c r="L14">
        <v>1.2</v>
      </c>
      <c r="N14" s="15"/>
      <c r="O14" s="16"/>
      <c r="P14" s="16"/>
      <c r="Q14" s="16"/>
      <c r="R14" s="16"/>
      <c r="S14" s="16"/>
      <c r="T14" s="17"/>
    </row>
    <row r="15" spans="1:20" x14ac:dyDescent="0.25">
      <c r="H15" t="str">
        <f>CONCATENATE(I15,J15,K15)</f>
        <v>1BXA</v>
      </c>
      <c r="I15" t="s">
        <v>30</v>
      </c>
      <c r="J15" t="s">
        <v>12</v>
      </c>
      <c r="K15" t="s">
        <v>7</v>
      </c>
      <c r="L15">
        <v>1.3</v>
      </c>
      <c r="N15" s="15"/>
      <c r="O15" s="16"/>
      <c r="P15" s="16"/>
      <c r="Q15" s="16"/>
      <c r="R15" s="16"/>
      <c r="S15" s="16"/>
      <c r="T15" s="17"/>
    </row>
    <row r="16" spans="1:20" x14ac:dyDescent="0.25">
      <c r="H16" t="str">
        <f t="shared" ref="H16:H18" si="3">CONCATENATE(I16,J16,K16)</f>
        <v>1BXB</v>
      </c>
      <c r="I16" t="s">
        <v>30</v>
      </c>
      <c r="J16" t="s">
        <v>12</v>
      </c>
      <c r="K16" t="s">
        <v>8</v>
      </c>
      <c r="L16">
        <v>1.4</v>
      </c>
      <c r="N16" s="15"/>
      <c r="O16" s="16"/>
      <c r="P16" s="16"/>
      <c r="Q16" s="16"/>
      <c r="R16" s="16"/>
      <c r="S16" s="16"/>
      <c r="T16" s="17"/>
    </row>
    <row r="17" spans="8:20" x14ac:dyDescent="0.25">
      <c r="H17" t="str">
        <f t="shared" si="3"/>
        <v>1BXC</v>
      </c>
      <c r="I17" t="s">
        <v>30</v>
      </c>
      <c r="J17" t="s">
        <v>12</v>
      </c>
      <c r="K17" t="s">
        <v>9</v>
      </c>
      <c r="L17">
        <v>1.5</v>
      </c>
      <c r="N17" s="15"/>
      <c r="O17" s="16"/>
      <c r="P17" s="16"/>
      <c r="Q17" s="16"/>
      <c r="R17" s="16"/>
      <c r="S17" s="16"/>
      <c r="T17" s="17"/>
    </row>
    <row r="18" spans="8:20" x14ac:dyDescent="0.25">
      <c r="H18" t="str">
        <f t="shared" si="3"/>
        <v>1BXD</v>
      </c>
      <c r="I18" t="s">
        <v>30</v>
      </c>
      <c r="J18" t="s">
        <v>12</v>
      </c>
      <c r="K18" t="s">
        <v>10</v>
      </c>
      <c r="L18">
        <v>1.6</v>
      </c>
      <c r="N18" s="15"/>
      <c r="O18" s="16"/>
      <c r="P18" s="16"/>
      <c r="Q18" s="16"/>
      <c r="R18" s="16"/>
      <c r="S18" s="16"/>
      <c r="T18" s="17"/>
    </row>
    <row r="19" spans="8:20" x14ac:dyDescent="0.25">
      <c r="H19" t="str">
        <f>CONCATENATE(I19,J19,K19)</f>
        <v>1BYA</v>
      </c>
      <c r="I19" t="s">
        <v>30</v>
      </c>
      <c r="J19" t="s">
        <v>14</v>
      </c>
      <c r="K19" t="s">
        <v>7</v>
      </c>
      <c r="L19">
        <v>1.7</v>
      </c>
      <c r="N19" s="15"/>
      <c r="O19" s="16"/>
      <c r="P19" s="16"/>
      <c r="Q19" s="16"/>
      <c r="R19" s="16"/>
      <c r="S19" s="16"/>
      <c r="T19" s="17"/>
    </row>
    <row r="20" spans="8:20" x14ac:dyDescent="0.25">
      <c r="H20" t="str">
        <f t="shared" ref="H20:H22" si="4">CONCATENATE(I20,J20,K20)</f>
        <v>1BYB</v>
      </c>
      <c r="I20" t="s">
        <v>30</v>
      </c>
      <c r="J20" t="s">
        <v>14</v>
      </c>
      <c r="K20" t="s">
        <v>8</v>
      </c>
      <c r="L20">
        <v>1.8</v>
      </c>
      <c r="N20" s="15"/>
      <c r="O20" s="16"/>
      <c r="P20" s="16"/>
      <c r="Q20" s="16"/>
      <c r="R20" s="16"/>
      <c r="S20" s="16"/>
      <c r="T20" s="17"/>
    </row>
    <row r="21" spans="8:20" x14ac:dyDescent="0.25">
      <c r="H21" t="str">
        <f t="shared" si="4"/>
        <v>1BYC</v>
      </c>
      <c r="I21" t="s">
        <v>30</v>
      </c>
      <c r="J21" t="s">
        <v>14</v>
      </c>
      <c r="K21" t="s">
        <v>9</v>
      </c>
      <c r="L21">
        <v>1.9</v>
      </c>
      <c r="N21" s="15"/>
      <c r="O21" s="16"/>
      <c r="P21" s="16"/>
      <c r="Q21" s="16"/>
      <c r="R21" s="16"/>
      <c r="S21" s="16"/>
      <c r="T21" s="17"/>
    </row>
    <row r="22" spans="8:20" x14ac:dyDescent="0.25">
      <c r="H22" t="str">
        <f t="shared" si="4"/>
        <v>1BYD</v>
      </c>
      <c r="I22" t="s">
        <v>30</v>
      </c>
      <c r="J22" t="s">
        <v>14</v>
      </c>
      <c r="K22" t="s">
        <v>10</v>
      </c>
      <c r="L22">
        <v>2</v>
      </c>
      <c r="N22" s="15"/>
      <c r="O22" s="16"/>
      <c r="P22" s="16"/>
      <c r="Q22" s="16"/>
      <c r="R22" s="16"/>
      <c r="S22" s="16"/>
      <c r="T22" s="17"/>
    </row>
    <row r="23" spans="8:20" x14ac:dyDescent="0.25">
      <c r="H23" t="str">
        <f>CONCATENATE(I23,J23,K23)</f>
        <v>1BZA</v>
      </c>
      <c r="I23" t="s">
        <v>30</v>
      </c>
      <c r="J23" t="s">
        <v>16</v>
      </c>
      <c r="K23" t="s">
        <v>7</v>
      </c>
      <c r="L23">
        <v>2.1</v>
      </c>
      <c r="N23" s="15"/>
      <c r="O23" s="16"/>
      <c r="P23" s="16"/>
      <c r="Q23" s="16"/>
      <c r="R23" s="16"/>
      <c r="S23" s="16"/>
      <c r="T23" s="17"/>
    </row>
    <row r="24" spans="8:20" ht="15.75" thickBot="1" x14ac:dyDescent="0.3">
      <c r="H24" t="str">
        <f t="shared" ref="H24:H26" si="5">CONCATENATE(I24,J24,K24)</f>
        <v>1BZB</v>
      </c>
      <c r="I24" t="s">
        <v>30</v>
      </c>
      <c r="J24" t="s">
        <v>16</v>
      </c>
      <c r="K24" t="s">
        <v>8</v>
      </c>
      <c r="L24">
        <v>2.2000000000000002</v>
      </c>
      <c r="N24" s="19"/>
      <c r="O24" s="20"/>
      <c r="P24" s="20"/>
      <c r="Q24" s="20"/>
      <c r="R24" s="20"/>
      <c r="S24" s="20"/>
      <c r="T24" s="21"/>
    </row>
    <row r="25" spans="8:20" x14ac:dyDescent="0.25">
      <c r="H25" t="str">
        <f t="shared" si="5"/>
        <v>1BZC</v>
      </c>
      <c r="I25" t="s">
        <v>30</v>
      </c>
      <c r="J25" t="s">
        <v>16</v>
      </c>
      <c r="K25" t="s">
        <v>9</v>
      </c>
      <c r="L25">
        <v>2.2999999999999998</v>
      </c>
    </row>
    <row r="26" spans="8:20" x14ac:dyDescent="0.25">
      <c r="H26" t="str">
        <f t="shared" si="5"/>
        <v>1BZD</v>
      </c>
      <c r="I26" t="s">
        <v>30</v>
      </c>
      <c r="J26" t="s">
        <v>16</v>
      </c>
      <c r="K26" t="s">
        <v>10</v>
      </c>
      <c r="L26">
        <v>2.4</v>
      </c>
    </row>
    <row r="27" spans="8:20" x14ac:dyDescent="0.25">
      <c r="H27" t="str">
        <f>CONCATENATE(I27,J27,K27)</f>
        <v>1CXA</v>
      </c>
      <c r="I27" t="s">
        <v>31</v>
      </c>
      <c r="J27" t="s">
        <v>12</v>
      </c>
      <c r="K27" t="s">
        <v>7</v>
      </c>
      <c r="L27">
        <v>2.5</v>
      </c>
    </row>
    <row r="28" spans="8:20" x14ac:dyDescent="0.25">
      <c r="H28" t="str">
        <f t="shared" ref="H28:H30" si="6">CONCATENATE(I28,J28,K28)</f>
        <v>1CXB</v>
      </c>
      <c r="I28" t="s">
        <v>31</v>
      </c>
      <c r="J28" t="s">
        <v>12</v>
      </c>
      <c r="K28" t="s">
        <v>8</v>
      </c>
      <c r="L28">
        <v>2.6</v>
      </c>
    </row>
    <row r="29" spans="8:20" x14ac:dyDescent="0.25">
      <c r="H29" t="str">
        <f t="shared" si="6"/>
        <v>1CXC</v>
      </c>
      <c r="I29" t="s">
        <v>31</v>
      </c>
      <c r="J29" t="s">
        <v>12</v>
      </c>
      <c r="K29" t="s">
        <v>9</v>
      </c>
      <c r="L29">
        <v>2.7</v>
      </c>
    </row>
    <row r="30" spans="8:20" x14ac:dyDescent="0.25">
      <c r="H30" t="str">
        <f t="shared" si="6"/>
        <v>1CXD</v>
      </c>
      <c r="I30" t="s">
        <v>31</v>
      </c>
      <c r="J30" t="s">
        <v>12</v>
      </c>
      <c r="K30" t="s">
        <v>10</v>
      </c>
      <c r="L30">
        <v>2.8</v>
      </c>
    </row>
    <row r="31" spans="8:20" x14ac:dyDescent="0.25">
      <c r="H31" t="str">
        <f>CONCATENATE(I31,J31,K31)</f>
        <v>1CYA</v>
      </c>
      <c r="I31" t="s">
        <v>31</v>
      </c>
      <c r="J31" t="s">
        <v>14</v>
      </c>
      <c r="K31" t="s">
        <v>7</v>
      </c>
      <c r="L31">
        <v>2.9</v>
      </c>
    </row>
    <row r="32" spans="8:20" x14ac:dyDescent="0.25">
      <c r="H32" t="str">
        <f t="shared" ref="H32:H34" si="7">CONCATENATE(I32,J32,K32)</f>
        <v>1CYB</v>
      </c>
      <c r="I32" t="s">
        <v>31</v>
      </c>
      <c r="J32" t="s">
        <v>14</v>
      </c>
      <c r="K32" t="s">
        <v>8</v>
      </c>
      <c r="L32">
        <v>3</v>
      </c>
    </row>
    <row r="33" spans="8:12" x14ac:dyDescent="0.25">
      <c r="H33" t="str">
        <f t="shared" si="7"/>
        <v>1CYC</v>
      </c>
      <c r="I33" t="s">
        <v>31</v>
      </c>
      <c r="J33" t="s">
        <v>14</v>
      </c>
      <c r="K33" t="s">
        <v>9</v>
      </c>
      <c r="L33">
        <v>3.1</v>
      </c>
    </row>
    <row r="34" spans="8:12" x14ac:dyDescent="0.25">
      <c r="H34" t="str">
        <f t="shared" si="7"/>
        <v>1CYD</v>
      </c>
      <c r="I34" t="s">
        <v>31</v>
      </c>
      <c r="J34" t="s">
        <v>14</v>
      </c>
      <c r="K34" t="s">
        <v>10</v>
      </c>
      <c r="L34">
        <v>3.2</v>
      </c>
    </row>
    <row r="35" spans="8:12" x14ac:dyDescent="0.25">
      <c r="H35" t="str">
        <f>CONCATENATE(I35,J35,K35)</f>
        <v>1CZA</v>
      </c>
      <c r="I35" t="s">
        <v>31</v>
      </c>
      <c r="J35" t="s">
        <v>16</v>
      </c>
      <c r="K35" t="s">
        <v>7</v>
      </c>
      <c r="L35">
        <v>3.3</v>
      </c>
    </row>
    <row r="36" spans="8:12" x14ac:dyDescent="0.25">
      <c r="H36" t="str">
        <f t="shared" ref="H36:H38" si="8">CONCATENATE(I36,J36,K36)</f>
        <v>1CZB</v>
      </c>
      <c r="I36" t="s">
        <v>31</v>
      </c>
      <c r="J36" t="s">
        <v>16</v>
      </c>
      <c r="K36" t="s">
        <v>8</v>
      </c>
      <c r="L36">
        <v>3.4</v>
      </c>
    </row>
    <row r="37" spans="8:12" x14ac:dyDescent="0.25">
      <c r="H37" t="str">
        <f t="shared" si="8"/>
        <v>1CZC</v>
      </c>
      <c r="I37" t="s">
        <v>31</v>
      </c>
      <c r="J37" t="s">
        <v>16</v>
      </c>
      <c r="K37" t="s">
        <v>9</v>
      </c>
      <c r="L37">
        <v>3.5</v>
      </c>
    </row>
    <row r="38" spans="8:12" x14ac:dyDescent="0.25">
      <c r="H38" t="str">
        <f t="shared" si="8"/>
        <v>1CZD</v>
      </c>
      <c r="I38" t="s">
        <v>31</v>
      </c>
      <c r="J38" t="s">
        <v>16</v>
      </c>
      <c r="K38" t="s">
        <v>10</v>
      </c>
      <c r="L38">
        <v>3.6</v>
      </c>
    </row>
  </sheetData>
  <mergeCells count="4">
    <mergeCell ref="A1:B1"/>
    <mergeCell ref="C1:D1"/>
    <mergeCell ref="E1:F1"/>
    <mergeCell ref="H1:L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2017-09-27T15:53:48Z</dcterms:created>
  <dcterms:modified xsi:type="dcterms:W3CDTF">2017-09-27T17:12:25Z</dcterms:modified>
</cp:coreProperties>
</file>