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31352\AppData\Local\Temp\7zOCD6DD43A\"/>
    </mc:Choice>
  </mc:AlternateContent>
  <bookViews>
    <workbookView xWindow="0" yWindow="0" windowWidth="28800" windowHeight="11835"/>
  </bookViews>
  <sheets>
    <sheet name="Cálculos" sheetId="1" r:id="rId1"/>
  </sheets>
  <externalReferences>
    <externalReference r:id="rId2"/>
  </externalReferences>
  <definedNames>
    <definedName name="_xlnm._FilterDatabase" localSheetId="0" hidden="1">Cálculos!$A$2:$CN$23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23" i="1" l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DC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DC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DC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DC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DC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DC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DC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DC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DC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DC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DC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DC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DC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DC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DC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DC7" i="1"/>
  <c r="T7" i="1"/>
  <c r="S7" i="1"/>
  <c r="DC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T6" i="1"/>
  <c r="S6" i="1"/>
  <c r="DC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T5" i="1"/>
  <c r="S5" i="1"/>
  <c r="DC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T4" i="1"/>
  <c r="S4" i="1"/>
  <c r="BI3" i="1"/>
  <c r="DC3" i="1" s="1"/>
  <c r="BH3" i="1"/>
  <c r="DB3" i="1" s="1"/>
  <c r="BG3" i="1"/>
  <c r="BF3" i="1"/>
  <c r="BE3" i="1"/>
  <c r="CY3" i="1" s="1"/>
  <c r="BD3" i="1"/>
  <c r="CX3" i="1" s="1"/>
  <c r="BC3" i="1"/>
  <c r="BB3" i="1"/>
  <c r="BA3" i="1"/>
  <c r="CU3" i="1" s="1"/>
  <c r="AZ3" i="1"/>
  <c r="CT3" i="1" s="1"/>
  <c r="AY3" i="1"/>
  <c r="AX3" i="1"/>
  <c r="AW3" i="1"/>
  <c r="CQ3" i="1" s="1"/>
  <c r="AV3" i="1"/>
  <c r="CP3" i="1" s="1"/>
  <c r="AU3" i="1"/>
  <c r="AT3" i="1"/>
  <c r="AS3" i="1"/>
  <c r="CM3" i="1" s="1"/>
  <c r="AR3" i="1"/>
  <c r="CL3" i="1" s="1"/>
  <c r="AQ3" i="1"/>
  <c r="AP3" i="1"/>
  <c r="AO3" i="1"/>
  <c r="CI3" i="1" s="1"/>
  <c r="AN3" i="1"/>
  <c r="CH3" i="1" s="1"/>
  <c r="AM3" i="1"/>
  <c r="AL3" i="1"/>
  <c r="AK3" i="1"/>
  <c r="CE3" i="1" s="1"/>
  <c r="AJ3" i="1"/>
  <c r="CD3" i="1" s="1"/>
  <c r="AI3" i="1"/>
  <c r="AH3" i="1"/>
  <c r="AG3" i="1"/>
  <c r="CA3" i="1" s="1"/>
  <c r="AF3" i="1"/>
  <c r="BZ3" i="1" s="1"/>
  <c r="AE3" i="1"/>
  <c r="AD3" i="1"/>
  <c r="AC3" i="1"/>
  <c r="BW3" i="1" s="1"/>
  <c r="AB3" i="1"/>
  <c r="BV3" i="1" s="1"/>
  <c r="AA3" i="1"/>
  <c r="Z3" i="1"/>
  <c r="Y3" i="1"/>
  <c r="BS3" i="1" s="1"/>
  <c r="X3" i="1"/>
  <c r="BR3" i="1" s="1"/>
  <c r="W3" i="1"/>
  <c r="V3" i="1"/>
  <c r="U3" i="1"/>
  <c r="BO3" i="1" s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U4" i="1" l="1"/>
  <c r="AF4" i="1"/>
  <c r="W5" i="1"/>
  <c r="BP23" i="1"/>
  <c r="BP22" i="1"/>
  <c r="BP21" i="1"/>
  <c r="BP20" i="1"/>
  <c r="BP19" i="1"/>
  <c r="BP18" i="1"/>
  <c r="BP17" i="1"/>
  <c r="BP15" i="1"/>
  <c r="BP14" i="1"/>
  <c r="BP13" i="1"/>
  <c r="BP12" i="1"/>
  <c r="BP11" i="1"/>
  <c r="BP10" i="1"/>
  <c r="BP9" i="1"/>
  <c r="BP8" i="1"/>
  <c r="BP16" i="1"/>
  <c r="BP7" i="1"/>
  <c r="BP6" i="1"/>
  <c r="BP5" i="1"/>
  <c r="BP4" i="1"/>
  <c r="BT23" i="1"/>
  <c r="BT22" i="1"/>
  <c r="BT21" i="1"/>
  <c r="BT20" i="1"/>
  <c r="BT19" i="1"/>
  <c r="BT18" i="1"/>
  <c r="BT17" i="1"/>
  <c r="BT15" i="1"/>
  <c r="BT14" i="1"/>
  <c r="BT13" i="1"/>
  <c r="BT12" i="1"/>
  <c r="BT11" i="1"/>
  <c r="BT10" i="1"/>
  <c r="BT16" i="1"/>
  <c r="BT8" i="1"/>
  <c r="BT9" i="1"/>
  <c r="BT7" i="1"/>
  <c r="BT6" i="1"/>
  <c r="BT4" i="1"/>
  <c r="BX23" i="1"/>
  <c r="BX22" i="1"/>
  <c r="BX21" i="1"/>
  <c r="BX20" i="1"/>
  <c r="BX19" i="1"/>
  <c r="BX18" i="1"/>
  <c r="BX17" i="1"/>
  <c r="BX15" i="1"/>
  <c r="BX14" i="1"/>
  <c r="BX13" i="1"/>
  <c r="BX12" i="1"/>
  <c r="BX11" i="1"/>
  <c r="BX10" i="1"/>
  <c r="BX8" i="1"/>
  <c r="BX9" i="1"/>
  <c r="BX16" i="1"/>
  <c r="BX7" i="1"/>
  <c r="BX4" i="1"/>
  <c r="CB23" i="1"/>
  <c r="CB22" i="1"/>
  <c r="CB21" i="1"/>
  <c r="CB20" i="1"/>
  <c r="CB19" i="1"/>
  <c r="CB18" i="1"/>
  <c r="CB17" i="1"/>
  <c r="CB15" i="1"/>
  <c r="CB14" i="1"/>
  <c r="CB13" i="1"/>
  <c r="CB12" i="1"/>
  <c r="CB11" i="1"/>
  <c r="CB10" i="1"/>
  <c r="CB16" i="1"/>
  <c r="CB8" i="1"/>
  <c r="CB9" i="1"/>
  <c r="CB7" i="1"/>
  <c r="CF23" i="1"/>
  <c r="CF22" i="1"/>
  <c r="CF21" i="1"/>
  <c r="CF20" i="1"/>
  <c r="CF19" i="1"/>
  <c r="CF18" i="1"/>
  <c r="CF17" i="1"/>
  <c r="CF15" i="1"/>
  <c r="CF14" i="1"/>
  <c r="CF13" i="1"/>
  <c r="CF12" i="1"/>
  <c r="CF11" i="1"/>
  <c r="CF10" i="1"/>
  <c r="CF9" i="1"/>
  <c r="CF16" i="1"/>
  <c r="CF8" i="1"/>
  <c r="CF7" i="1"/>
  <c r="CJ23" i="1"/>
  <c r="CJ22" i="1"/>
  <c r="CJ21" i="1"/>
  <c r="CJ20" i="1"/>
  <c r="CJ19" i="1"/>
  <c r="CJ18" i="1"/>
  <c r="CJ17" i="1"/>
  <c r="CJ16" i="1"/>
  <c r="CJ14" i="1"/>
  <c r="CJ13" i="1"/>
  <c r="CJ12" i="1"/>
  <c r="CJ11" i="1"/>
  <c r="CJ10" i="1"/>
  <c r="CJ9" i="1"/>
  <c r="CJ15" i="1"/>
  <c r="CJ8" i="1"/>
  <c r="CJ7" i="1"/>
  <c r="CN23" i="1"/>
  <c r="CN22" i="1"/>
  <c r="CN21" i="1"/>
  <c r="CN20" i="1"/>
  <c r="CN19" i="1"/>
  <c r="CN18" i="1"/>
  <c r="CN17" i="1"/>
  <c r="CN16" i="1"/>
  <c r="CN14" i="1"/>
  <c r="CN13" i="1"/>
  <c r="CN12" i="1"/>
  <c r="CN11" i="1"/>
  <c r="CN10" i="1"/>
  <c r="CN9" i="1"/>
  <c r="CN15" i="1"/>
  <c r="CN8" i="1"/>
  <c r="CN7" i="1"/>
  <c r="CR23" i="1"/>
  <c r="CR22" i="1"/>
  <c r="CR21" i="1"/>
  <c r="CR20" i="1"/>
  <c r="CR19" i="1"/>
  <c r="CR18" i="1"/>
  <c r="CR17" i="1"/>
  <c r="CR16" i="1"/>
  <c r="CR14" i="1"/>
  <c r="CR13" i="1"/>
  <c r="CR12" i="1"/>
  <c r="CR11" i="1"/>
  <c r="CR10" i="1"/>
  <c r="CR9" i="1"/>
  <c r="CR15" i="1"/>
  <c r="CR8" i="1"/>
  <c r="CR7" i="1"/>
  <c r="CV23" i="1"/>
  <c r="CV22" i="1"/>
  <c r="CV21" i="1"/>
  <c r="CV20" i="1"/>
  <c r="CV19" i="1"/>
  <c r="CV18" i="1"/>
  <c r="CV17" i="1"/>
  <c r="CV16" i="1"/>
  <c r="CV14" i="1"/>
  <c r="CV13" i="1"/>
  <c r="CV12" i="1"/>
  <c r="CV11" i="1"/>
  <c r="CV10" i="1"/>
  <c r="CV9" i="1"/>
  <c r="CV8" i="1"/>
  <c r="CV15" i="1"/>
  <c r="CV7" i="1"/>
  <c r="CZ23" i="1"/>
  <c r="CZ22" i="1"/>
  <c r="CZ21" i="1"/>
  <c r="CZ20" i="1"/>
  <c r="CZ19" i="1"/>
  <c r="CZ18" i="1"/>
  <c r="CZ17" i="1"/>
  <c r="CZ16" i="1"/>
  <c r="CZ14" i="1"/>
  <c r="CZ13" i="1"/>
  <c r="CZ12" i="1"/>
  <c r="CZ11" i="1"/>
  <c r="CZ10" i="1"/>
  <c r="CZ9" i="1"/>
  <c r="CZ15" i="1"/>
  <c r="CZ8" i="1"/>
  <c r="CZ7" i="1"/>
  <c r="BP3" i="1"/>
  <c r="BT3" i="1"/>
  <c r="BX3" i="1"/>
  <c r="CB3" i="1"/>
  <c r="CF3" i="1"/>
  <c r="CJ3" i="1"/>
  <c r="CN3" i="1"/>
  <c r="CR3" i="1"/>
  <c r="CV3" i="1"/>
  <c r="CZ3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8" i="1"/>
  <c r="BO9" i="1"/>
  <c r="BO7" i="1"/>
  <c r="BO6" i="1"/>
  <c r="BO5" i="1"/>
  <c r="BO4" i="1"/>
  <c r="BS23" i="1"/>
  <c r="BS22" i="1"/>
  <c r="BS21" i="1"/>
  <c r="BS20" i="1"/>
  <c r="BS19" i="1"/>
  <c r="BS18" i="1"/>
  <c r="BS17" i="1"/>
  <c r="BS16" i="1"/>
  <c r="BS15" i="1"/>
  <c r="BS14" i="1"/>
  <c r="BS13" i="1"/>
  <c r="BS12" i="1"/>
  <c r="BS11" i="1"/>
  <c r="BS9" i="1"/>
  <c r="BS10" i="1"/>
  <c r="BS8" i="1"/>
  <c r="BS7" i="1"/>
  <c r="BS6" i="1"/>
  <c r="BS5" i="1"/>
  <c r="BS4" i="1"/>
  <c r="BW23" i="1"/>
  <c r="BW22" i="1"/>
  <c r="BW21" i="1"/>
  <c r="BW20" i="1"/>
  <c r="BW19" i="1"/>
  <c r="BW18" i="1"/>
  <c r="BW17" i="1"/>
  <c r="BW16" i="1"/>
  <c r="BW15" i="1"/>
  <c r="BW14" i="1"/>
  <c r="BW13" i="1"/>
  <c r="BW12" i="1"/>
  <c r="BW11" i="1"/>
  <c r="BW9" i="1"/>
  <c r="BW10" i="1"/>
  <c r="BW8" i="1"/>
  <c r="BW7" i="1"/>
  <c r="BW6" i="1"/>
  <c r="BW5" i="1"/>
  <c r="BW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CA9" i="1"/>
  <c r="CA10" i="1"/>
  <c r="CA8" i="1"/>
  <c r="CA7" i="1"/>
  <c r="CA6" i="1"/>
  <c r="CA5" i="1"/>
  <c r="CA4" i="1"/>
  <c r="CE23" i="1"/>
  <c r="CE22" i="1"/>
  <c r="CE21" i="1"/>
  <c r="CE20" i="1"/>
  <c r="CE19" i="1"/>
  <c r="CE18" i="1"/>
  <c r="CE17" i="1"/>
  <c r="CE16" i="1"/>
  <c r="CE15" i="1"/>
  <c r="CE14" i="1"/>
  <c r="CE13" i="1"/>
  <c r="CE12" i="1"/>
  <c r="CE11" i="1"/>
  <c r="CE9" i="1"/>
  <c r="CE8" i="1"/>
  <c r="CE10" i="1"/>
  <c r="CE7" i="1"/>
  <c r="CE6" i="1"/>
  <c r="CE5" i="1"/>
  <c r="CE4" i="1"/>
  <c r="CI23" i="1"/>
  <c r="CI22" i="1"/>
  <c r="CI21" i="1"/>
  <c r="CI20" i="1"/>
  <c r="CI19" i="1"/>
  <c r="CI18" i="1"/>
  <c r="CI17" i="1"/>
  <c r="CI16" i="1"/>
  <c r="CI15" i="1"/>
  <c r="CI14" i="1"/>
  <c r="CI13" i="1"/>
  <c r="CI12" i="1"/>
  <c r="CI11" i="1"/>
  <c r="CI10" i="1"/>
  <c r="CI9" i="1"/>
  <c r="CI8" i="1"/>
  <c r="CI7" i="1"/>
  <c r="CI6" i="1"/>
  <c r="CI5" i="1"/>
  <c r="CI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Q23" i="1"/>
  <c r="CQ22" i="1"/>
  <c r="CQ21" i="1"/>
  <c r="CQ20" i="1"/>
  <c r="CQ19" i="1"/>
  <c r="CQ18" i="1"/>
  <c r="CQ17" i="1"/>
  <c r="CQ16" i="1"/>
  <c r="CQ15" i="1"/>
  <c r="CQ14" i="1"/>
  <c r="CQ13" i="1"/>
  <c r="CQ12" i="1"/>
  <c r="CQ11" i="1"/>
  <c r="CQ10" i="1"/>
  <c r="CQ9" i="1"/>
  <c r="CQ8" i="1"/>
  <c r="CQ7" i="1"/>
  <c r="CQ6" i="1"/>
  <c r="CQ5" i="1"/>
  <c r="CQ4" i="1"/>
  <c r="CU23" i="1"/>
  <c r="CU22" i="1"/>
  <c r="CU21" i="1"/>
  <c r="CU20" i="1"/>
  <c r="CU19" i="1"/>
  <c r="CU18" i="1"/>
  <c r="CU17" i="1"/>
  <c r="CU16" i="1"/>
  <c r="CU15" i="1"/>
  <c r="CU14" i="1"/>
  <c r="CU13" i="1"/>
  <c r="CU12" i="1"/>
  <c r="CU11" i="1"/>
  <c r="CU9" i="1"/>
  <c r="CU10" i="1"/>
  <c r="CU8" i="1"/>
  <c r="CU7" i="1"/>
  <c r="CU6" i="1"/>
  <c r="CU5" i="1"/>
  <c r="CU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AC4" i="1"/>
  <c r="BQ23" i="1"/>
  <c r="BQ22" i="1"/>
  <c r="BQ21" i="1"/>
  <c r="BQ20" i="1"/>
  <c r="BQ19" i="1"/>
  <c r="BQ18" i="1"/>
  <c r="BQ17" i="1"/>
  <c r="BQ16" i="1"/>
  <c r="BQ10" i="1"/>
  <c r="BQ14" i="1"/>
  <c r="BQ12" i="1"/>
  <c r="BQ9" i="1"/>
  <c r="BQ8" i="1"/>
  <c r="BQ15" i="1"/>
  <c r="BQ11" i="1"/>
  <c r="BQ13" i="1"/>
  <c r="BQ7" i="1"/>
  <c r="BQ6" i="1"/>
  <c r="BQ5" i="1"/>
  <c r="BQ4" i="1"/>
  <c r="BY23" i="1"/>
  <c r="BY22" i="1"/>
  <c r="BY21" i="1"/>
  <c r="BY20" i="1"/>
  <c r="BY19" i="1"/>
  <c r="BY18" i="1"/>
  <c r="BY17" i="1"/>
  <c r="BY16" i="1"/>
  <c r="BY10" i="1"/>
  <c r="BY15" i="1"/>
  <c r="BY13" i="1"/>
  <c r="BY11" i="1"/>
  <c r="BY8" i="1"/>
  <c r="BY14" i="1"/>
  <c r="BY12" i="1"/>
  <c r="BY9" i="1"/>
  <c r="BY7" i="1"/>
  <c r="BY4" i="1"/>
  <c r="CC23" i="1"/>
  <c r="CC22" i="1"/>
  <c r="CC21" i="1"/>
  <c r="CC20" i="1"/>
  <c r="CC19" i="1"/>
  <c r="CC18" i="1"/>
  <c r="CC17" i="1"/>
  <c r="CC16" i="1"/>
  <c r="CC14" i="1"/>
  <c r="CC12" i="1"/>
  <c r="CC15" i="1"/>
  <c r="CC13" i="1"/>
  <c r="CC11" i="1"/>
  <c r="CC10" i="1"/>
  <c r="CC9" i="1"/>
  <c r="CC8" i="1"/>
  <c r="CC7" i="1"/>
  <c r="CK23" i="1"/>
  <c r="CK22" i="1"/>
  <c r="CK21" i="1"/>
  <c r="CK20" i="1"/>
  <c r="CK19" i="1"/>
  <c r="CK18" i="1"/>
  <c r="CK17" i="1"/>
  <c r="CK16" i="1"/>
  <c r="CK15" i="1"/>
  <c r="CK13" i="1"/>
  <c r="CK11" i="1"/>
  <c r="CK14" i="1"/>
  <c r="CK12" i="1"/>
  <c r="CK10" i="1"/>
  <c r="CK9" i="1"/>
  <c r="CK8" i="1"/>
  <c r="CK7" i="1"/>
  <c r="CS23" i="1"/>
  <c r="CS22" i="1"/>
  <c r="CS21" i="1"/>
  <c r="CS20" i="1"/>
  <c r="CS19" i="1"/>
  <c r="CS18" i="1"/>
  <c r="CS17" i="1"/>
  <c r="CS16" i="1"/>
  <c r="CS15" i="1"/>
  <c r="CS14" i="1"/>
  <c r="CS12" i="1"/>
  <c r="CS13" i="1"/>
  <c r="CS11" i="1"/>
  <c r="CS10" i="1"/>
  <c r="CS9" i="1"/>
  <c r="CS8" i="1"/>
  <c r="CS7" i="1"/>
  <c r="DA23" i="1"/>
  <c r="DA22" i="1"/>
  <c r="DA21" i="1"/>
  <c r="DA20" i="1"/>
  <c r="DA19" i="1"/>
  <c r="DA18" i="1"/>
  <c r="DA17" i="1"/>
  <c r="DA16" i="1"/>
  <c r="DA15" i="1"/>
  <c r="DA13" i="1"/>
  <c r="DA11" i="1"/>
  <c r="DA14" i="1"/>
  <c r="DA12" i="1"/>
  <c r="DA10" i="1"/>
  <c r="DA9" i="1"/>
  <c r="DA8" i="1"/>
  <c r="DA7" i="1"/>
  <c r="BU23" i="1"/>
  <c r="BU22" i="1"/>
  <c r="BU21" i="1"/>
  <c r="BU20" i="1"/>
  <c r="BU19" i="1"/>
  <c r="BU18" i="1"/>
  <c r="BU17" i="1"/>
  <c r="BU16" i="1"/>
  <c r="BU15" i="1"/>
  <c r="BU13" i="1"/>
  <c r="BU11" i="1"/>
  <c r="BU9" i="1"/>
  <c r="BU14" i="1"/>
  <c r="BU12" i="1"/>
  <c r="BU10" i="1"/>
  <c r="BU8" i="1"/>
  <c r="BU7" i="1"/>
  <c r="BU6" i="1"/>
  <c r="BU4" i="1"/>
  <c r="CG23" i="1"/>
  <c r="CG22" i="1"/>
  <c r="CG21" i="1"/>
  <c r="CG20" i="1"/>
  <c r="CG19" i="1"/>
  <c r="CG18" i="1"/>
  <c r="CG17" i="1"/>
  <c r="CG16" i="1"/>
  <c r="CG10" i="1"/>
  <c r="CG9" i="1"/>
  <c r="CG14" i="1"/>
  <c r="CG12" i="1"/>
  <c r="CG8" i="1"/>
  <c r="CG13" i="1"/>
  <c r="CG15" i="1"/>
  <c r="CG11" i="1"/>
  <c r="CG7" i="1"/>
  <c r="CO23" i="1"/>
  <c r="CO22" i="1"/>
  <c r="CO21" i="1"/>
  <c r="CO20" i="1"/>
  <c r="CO19" i="1"/>
  <c r="CO18" i="1"/>
  <c r="CO17" i="1"/>
  <c r="CO16" i="1"/>
  <c r="CO15" i="1"/>
  <c r="CO10" i="1"/>
  <c r="CO9" i="1"/>
  <c r="CO13" i="1"/>
  <c r="CO11" i="1"/>
  <c r="CO8" i="1"/>
  <c r="CO12" i="1"/>
  <c r="CO14" i="1"/>
  <c r="CO7" i="1"/>
  <c r="CW23" i="1"/>
  <c r="CW22" i="1"/>
  <c r="CW21" i="1"/>
  <c r="CW20" i="1"/>
  <c r="CW19" i="1"/>
  <c r="CW18" i="1"/>
  <c r="CW17" i="1"/>
  <c r="CW16" i="1"/>
  <c r="CW15" i="1"/>
  <c r="CW10" i="1"/>
  <c r="CW9" i="1"/>
  <c r="CW14" i="1"/>
  <c r="CW12" i="1"/>
  <c r="CW8" i="1"/>
  <c r="CW11" i="1"/>
  <c r="CW13" i="1"/>
  <c r="CW7" i="1"/>
  <c r="BR22" i="1"/>
  <c r="BR20" i="1"/>
  <c r="BR18" i="1"/>
  <c r="BR16" i="1"/>
  <c r="BR15" i="1"/>
  <c r="BR14" i="1"/>
  <c r="BR13" i="1"/>
  <c r="BR12" i="1"/>
  <c r="BR11" i="1"/>
  <c r="BR10" i="1"/>
  <c r="BR9" i="1"/>
  <c r="BR23" i="1"/>
  <c r="BR21" i="1"/>
  <c r="BR19" i="1"/>
  <c r="BR17" i="1"/>
  <c r="BR8" i="1"/>
  <c r="BR7" i="1"/>
  <c r="BR6" i="1"/>
  <c r="BR5" i="1"/>
  <c r="BR4" i="1"/>
  <c r="BV15" i="1"/>
  <c r="BV14" i="1"/>
  <c r="BV13" i="1"/>
  <c r="BV12" i="1"/>
  <c r="BV11" i="1"/>
  <c r="BV10" i="1"/>
  <c r="BV9" i="1"/>
  <c r="BV16" i="1"/>
  <c r="BV22" i="1"/>
  <c r="BV20" i="1"/>
  <c r="BV18" i="1"/>
  <c r="BV21" i="1"/>
  <c r="BV17" i="1"/>
  <c r="BV8" i="1"/>
  <c r="BV23" i="1"/>
  <c r="BV19" i="1"/>
  <c r="BV4" i="1"/>
  <c r="BV7" i="1"/>
  <c r="BV6" i="1"/>
  <c r="BV5" i="1"/>
  <c r="BZ23" i="1"/>
  <c r="BZ21" i="1"/>
  <c r="BZ19" i="1"/>
  <c r="BZ17" i="1"/>
  <c r="BZ16" i="1"/>
  <c r="BZ15" i="1"/>
  <c r="BZ14" i="1"/>
  <c r="BZ13" i="1"/>
  <c r="BZ12" i="1"/>
  <c r="BZ11" i="1"/>
  <c r="BZ10" i="1"/>
  <c r="BZ9" i="1"/>
  <c r="BZ22" i="1"/>
  <c r="BZ20" i="1"/>
  <c r="BZ18" i="1"/>
  <c r="BZ8" i="1"/>
  <c r="BZ7" i="1"/>
  <c r="BZ6" i="1"/>
  <c r="BZ5" i="1"/>
  <c r="BZ4" i="1"/>
  <c r="CD15" i="1"/>
  <c r="CD14" i="1"/>
  <c r="CD13" i="1"/>
  <c r="CD12" i="1"/>
  <c r="CD11" i="1"/>
  <c r="CD10" i="1"/>
  <c r="CD9" i="1"/>
  <c r="CD16" i="1"/>
  <c r="CD23" i="1"/>
  <c r="CD21" i="1"/>
  <c r="CD19" i="1"/>
  <c r="CD17" i="1"/>
  <c r="CD20" i="1"/>
  <c r="CD8" i="1"/>
  <c r="CD18" i="1"/>
  <c r="CD22" i="1"/>
  <c r="CD7" i="1"/>
  <c r="CD6" i="1"/>
  <c r="CD5" i="1"/>
  <c r="CD4" i="1"/>
  <c r="CH22" i="1"/>
  <c r="CH20" i="1"/>
  <c r="CH18" i="1"/>
  <c r="CH16" i="1"/>
  <c r="CH15" i="1"/>
  <c r="CH14" i="1"/>
  <c r="CH13" i="1"/>
  <c r="CH12" i="1"/>
  <c r="CH11" i="1"/>
  <c r="CH10" i="1"/>
  <c r="CH9" i="1"/>
  <c r="CH23" i="1"/>
  <c r="CH21" i="1"/>
  <c r="CH19" i="1"/>
  <c r="CH17" i="1"/>
  <c r="CH8" i="1"/>
  <c r="CH7" i="1"/>
  <c r="CH6" i="1"/>
  <c r="CH5" i="1"/>
  <c r="CH4" i="1"/>
  <c r="CL14" i="1"/>
  <c r="CL13" i="1"/>
  <c r="CL12" i="1"/>
  <c r="CL11" i="1"/>
  <c r="CL10" i="1"/>
  <c r="CL9" i="1"/>
  <c r="CL15" i="1"/>
  <c r="CL22" i="1"/>
  <c r="CL20" i="1"/>
  <c r="CL18" i="1"/>
  <c r="CL16" i="1"/>
  <c r="CL19" i="1"/>
  <c r="CL23" i="1"/>
  <c r="CL8" i="1"/>
  <c r="CL21" i="1"/>
  <c r="CL17" i="1"/>
  <c r="CL4" i="1"/>
  <c r="CL7" i="1"/>
  <c r="CL6" i="1"/>
  <c r="CL5" i="1"/>
  <c r="CP23" i="1"/>
  <c r="CP21" i="1"/>
  <c r="CP19" i="1"/>
  <c r="CP17" i="1"/>
  <c r="CP15" i="1"/>
  <c r="CP14" i="1"/>
  <c r="CP13" i="1"/>
  <c r="CP12" i="1"/>
  <c r="CP11" i="1"/>
  <c r="CP10" i="1"/>
  <c r="CP9" i="1"/>
  <c r="CP22" i="1"/>
  <c r="CP20" i="1"/>
  <c r="CP18" i="1"/>
  <c r="CP16" i="1"/>
  <c r="CP8" i="1"/>
  <c r="CP7" i="1"/>
  <c r="CP6" i="1"/>
  <c r="CP5" i="1"/>
  <c r="CP4" i="1"/>
  <c r="CT14" i="1"/>
  <c r="CT13" i="1"/>
  <c r="CT12" i="1"/>
  <c r="CT11" i="1"/>
  <c r="CT10" i="1"/>
  <c r="CT9" i="1"/>
  <c r="CT15" i="1"/>
  <c r="CT23" i="1"/>
  <c r="CT21" i="1"/>
  <c r="CT19" i="1"/>
  <c r="CT17" i="1"/>
  <c r="CT22" i="1"/>
  <c r="CT18" i="1"/>
  <c r="CT8" i="1"/>
  <c r="CT16" i="1"/>
  <c r="CT20" i="1"/>
  <c r="CT7" i="1"/>
  <c r="CT6" i="1"/>
  <c r="CT5" i="1"/>
  <c r="CT4" i="1"/>
  <c r="CX22" i="1"/>
  <c r="CX20" i="1"/>
  <c r="CX18" i="1"/>
  <c r="CX16" i="1"/>
  <c r="CX15" i="1"/>
  <c r="CX14" i="1"/>
  <c r="CX13" i="1"/>
  <c r="CX12" i="1"/>
  <c r="CX11" i="1"/>
  <c r="CX10" i="1"/>
  <c r="CX9" i="1"/>
  <c r="CX23" i="1"/>
  <c r="CX21" i="1"/>
  <c r="CX19" i="1"/>
  <c r="CX17" i="1"/>
  <c r="CX8" i="1"/>
  <c r="CX7" i="1"/>
  <c r="CX6" i="1"/>
  <c r="CX5" i="1"/>
  <c r="CX4" i="1"/>
  <c r="DB14" i="1"/>
  <c r="DB13" i="1"/>
  <c r="DB12" i="1"/>
  <c r="DB11" i="1"/>
  <c r="DB10" i="1"/>
  <c r="DB9" i="1"/>
  <c r="DB15" i="1"/>
  <c r="DB22" i="1"/>
  <c r="DB20" i="1"/>
  <c r="DB18" i="1"/>
  <c r="DB16" i="1"/>
  <c r="DB17" i="1"/>
  <c r="DB21" i="1"/>
  <c r="DB8" i="1"/>
  <c r="DB19" i="1"/>
  <c r="DB4" i="1"/>
  <c r="DB7" i="1"/>
  <c r="DB6" i="1"/>
  <c r="DB5" i="1"/>
  <c r="DB23" i="1"/>
  <c r="X4" i="1"/>
  <c r="AB6" i="1"/>
  <c r="AB7" i="1"/>
  <c r="AR7" i="1"/>
  <c r="BH7" i="1"/>
  <c r="BQ3" i="1"/>
  <c r="BU3" i="1"/>
  <c r="BY3" i="1"/>
  <c r="CC3" i="1"/>
  <c r="CG3" i="1"/>
  <c r="CK3" i="1"/>
  <c r="CO3" i="1"/>
  <c r="CS3" i="1"/>
  <c r="CW3" i="1"/>
  <c r="DA3" i="1"/>
  <c r="Z6" i="1"/>
  <c r="V6" i="1"/>
  <c r="AA6" i="1"/>
  <c r="W6" i="1"/>
  <c r="Y6" i="1"/>
  <c r="X6" i="1"/>
  <c r="BF7" i="1"/>
  <c r="BB7" i="1"/>
  <c r="AX7" i="1"/>
  <c r="AT7" i="1"/>
  <c r="AP7" i="1"/>
  <c r="AL7" i="1"/>
  <c r="AH7" i="1"/>
  <c r="AD7" i="1"/>
  <c r="Z7" i="1"/>
  <c r="V7" i="1"/>
  <c r="BG7" i="1"/>
  <c r="BC7" i="1"/>
  <c r="AY7" i="1"/>
  <c r="AU7" i="1"/>
  <c r="AQ7" i="1"/>
  <c r="AM7" i="1"/>
  <c r="AI7" i="1"/>
  <c r="AE7" i="1"/>
  <c r="AA7" i="1"/>
  <c r="W7" i="1"/>
  <c r="BE7" i="1"/>
  <c r="AW7" i="1"/>
  <c r="AO7" i="1"/>
  <c r="AG7" i="1"/>
  <c r="Y7" i="1"/>
  <c r="BD7" i="1"/>
  <c r="AV7" i="1"/>
  <c r="AN7" i="1"/>
  <c r="AF7" i="1"/>
  <c r="X7" i="1"/>
  <c r="AJ7" i="1"/>
  <c r="AZ7" i="1"/>
  <c r="AB4" i="1"/>
  <c r="U6" i="1"/>
  <c r="U7" i="1"/>
  <c r="AK7" i="1"/>
  <c r="BA7" i="1"/>
  <c r="W4" i="1"/>
  <c r="AC6" i="1"/>
  <c r="AC7" i="1"/>
  <c r="AS7" i="1"/>
  <c r="BI7" i="1"/>
  <c r="AD4" i="1"/>
  <c r="Z4" i="1"/>
  <c r="V4" i="1"/>
  <c r="Y4" i="1"/>
  <c r="AE4" i="1"/>
  <c r="V5" i="1"/>
  <c r="AA4" i="1"/>
  <c r="U5" i="1"/>
  <c r="CW5" i="1" l="1"/>
  <c r="CO5" i="1"/>
  <c r="CG6" i="1"/>
  <c r="BU5" i="1"/>
  <c r="DA5" i="1"/>
  <c r="CK6" i="1"/>
  <c r="CC5" i="1"/>
  <c r="BY6" i="1"/>
  <c r="CZ5" i="1"/>
  <c r="CV5" i="1"/>
  <c r="CR6" i="1"/>
  <c r="CJ5" i="1"/>
  <c r="CF6" i="1"/>
  <c r="CW6" i="1"/>
  <c r="CO6" i="1"/>
  <c r="DA4" i="1"/>
  <c r="DA6" i="1"/>
  <c r="CS5" i="1"/>
  <c r="CC6" i="1"/>
  <c r="CC4" i="1"/>
  <c r="CZ4" i="1"/>
  <c r="CZ6" i="1"/>
  <c r="CV4" i="1"/>
  <c r="CV6" i="1"/>
  <c r="CN5" i="1"/>
  <c r="CJ6" i="1"/>
  <c r="CB5" i="1"/>
  <c r="BX5" i="1"/>
  <c r="CO4" i="1"/>
  <c r="CG4" i="1"/>
  <c r="CS4" i="1"/>
  <c r="CK4" i="1"/>
  <c r="CN6" i="1"/>
  <c r="CF4" i="1"/>
  <c r="CB4" i="1"/>
  <c r="CB6" i="1"/>
  <c r="BX6" i="1"/>
  <c r="BT5" i="1"/>
  <c r="CW4" i="1"/>
  <c r="CG5" i="1"/>
  <c r="CS6" i="1"/>
  <c r="CK5" i="1"/>
  <c r="BY5" i="1"/>
  <c r="CR4" i="1"/>
  <c r="CR5" i="1"/>
  <c r="CN4" i="1"/>
  <c r="CJ4" i="1"/>
  <c r="CF5" i="1"/>
</calcChain>
</file>

<file path=xl/sharedStrings.xml><?xml version="1.0" encoding="utf-8"?>
<sst xmlns="http://schemas.openxmlformats.org/spreadsheetml/2006/main" count="34" uniqueCount="25">
  <si>
    <t>En curso y vencidas este mes</t>
  </si>
  <si>
    <t>Rendimiento de las operaciones vencidas</t>
  </si>
  <si>
    <t>Classification_BDE_FI_CARTERA</t>
  </si>
  <si>
    <t>Book</t>
  </si>
  <si>
    <t>Product Currency</t>
  </si>
  <si>
    <t>Issuer</t>
  </si>
  <si>
    <t>ISIN</t>
  </si>
  <si>
    <t>Product Description</t>
  </si>
  <si>
    <t>Maturity Date</t>
  </si>
  <si>
    <t>Coupon</t>
  </si>
  <si>
    <t>Coupon Type</t>
  </si>
  <si>
    <t>Coupon Frequency</t>
  </si>
  <si>
    <t>Nominal Amount</t>
  </si>
  <si>
    <t>Price WAC</t>
  </si>
  <si>
    <t>Book Value</t>
  </si>
  <si>
    <t>Accrued Premium</t>
  </si>
  <si>
    <t>Accrued Book Value</t>
  </si>
  <si>
    <t>Accrued coupon</t>
  </si>
  <si>
    <t>VTA</t>
  </si>
  <si>
    <t>IRR</t>
  </si>
  <si>
    <t>Núm. Cupones</t>
  </si>
  <si>
    <t>Base</t>
  </si>
  <si>
    <t>Fixed</t>
  </si>
  <si>
    <t>EUR</t>
  </si>
  <si>
    <t>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</si>
</sst>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0"/>
    <numFmt numFmtId="165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14" fontId="0" fillId="2" borderId="0" xfId="0" applyNumberFormat="1" applyFill="1"/>
    <xf numFmtId="14" fontId="0" fillId="3" borderId="0" xfId="0" applyNumberFormat="1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164" fontId="0" fillId="0" borderId="0" xfId="0" applyNumberFormat="1" applyFill="1"/>
    <xf numFmtId="43" fontId="0" fillId="0" borderId="0" xfId="0" applyNumberFormat="1" applyFill="1"/>
    <xf numFmtId="165" fontId="0" fillId="3" borderId="0" xfId="1" applyNumberFormat="1" applyFont="1" applyFill="1"/>
    <xf numFmtId="43" fontId="0" fillId="3" borderId="0" xfId="1" applyFont="1" applyFill="1"/>
    <xf numFmtId="4" fontId="0" fillId="0" borderId="0" xfId="0" applyNumberFormat="1"/>
    <xf numFmtId="43" fontId="0" fillId="0" borderId="0" xfId="1" applyFont="1"/>
    <xf numFmtId="165" fontId="0" fillId="0" borderId="0" xfId="0" applyNumberFormat="1"/>
    <xf numFmtId="0" fontId="0" fillId="2" borderId="0" xfId="0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nd%20Pol&#237;ticas\Riesgo%20Estructural\balance\Prueba%20todas%20las%20carteras%20en%20un%20fich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Cálculos"/>
      <sheetName val="Claves"/>
      <sheetName val="RENTABILIDADES IMPLÍCITAS"/>
      <sheetName val="RUSD"/>
    </sheetNames>
    <sheetDataSet>
      <sheetData sheetId="0"/>
      <sheetData sheetId="1"/>
      <sheetData sheetId="2">
        <row r="2">
          <cell r="A2" t="str">
            <v>SA</v>
          </cell>
          <cell r="B2">
            <v>2</v>
          </cell>
        </row>
        <row r="3">
          <cell r="A3" t="str">
            <v>NON</v>
          </cell>
          <cell r="B3">
            <v>1</v>
          </cell>
        </row>
        <row r="4">
          <cell r="A4" t="str">
            <v>PA</v>
          </cell>
          <cell r="B4">
            <v>1</v>
          </cell>
        </row>
        <row r="5">
          <cell r="A5" t="str">
            <v>QTR</v>
          </cell>
          <cell r="B5">
            <v>4</v>
          </cell>
        </row>
        <row r="6">
          <cell r="A6" t="str">
            <v>ZC</v>
          </cell>
          <cell r="B6">
            <v>1</v>
          </cell>
        </row>
      </sheetData>
      <sheetData sheetId="3">
        <row r="1">
          <cell r="A1" t="str">
            <v>TIPOS IMPLÍCITOS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I1" t="str">
            <v>Actualizar sólo columnas en amarillo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</row>
        <row r="2">
          <cell r="A2">
            <v>0</v>
          </cell>
          <cell r="B2" t="str">
            <v>TIPOS DE INTERVENCION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 t="str">
            <v>CARTERA NEGOCIACION EUR</v>
          </cell>
          <cell r="H2">
            <v>0</v>
          </cell>
          <cell r="I2">
            <v>0</v>
          </cell>
          <cell r="J2" t="str">
            <v>CARTERA VENCIMIENTO EUR</v>
          </cell>
          <cell r="K2">
            <v>0</v>
          </cell>
          <cell r="L2">
            <v>0</v>
          </cell>
          <cell r="M2" t="str">
            <v>CARTERA NEGOCIACION USD</v>
          </cell>
          <cell r="N2">
            <v>0</v>
          </cell>
          <cell r="O2">
            <v>0</v>
          </cell>
          <cell r="P2" t="str">
            <v>CARTERA VENCIMIENTO USD</v>
          </cell>
          <cell r="Q2">
            <v>0</v>
          </cell>
          <cell r="R2">
            <v>0</v>
          </cell>
          <cell r="S2" t="str">
            <v>CARTERA NEGOCIACION CAD</v>
          </cell>
          <cell r="T2">
            <v>0</v>
          </cell>
          <cell r="U2">
            <v>0</v>
          </cell>
          <cell r="V2" t="str">
            <v>CARTERA VENCIMIENTO CAD</v>
          </cell>
          <cell r="W2">
            <v>0</v>
          </cell>
          <cell r="X2">
            <v>0</v>
          </cell>
          <cell r="Y2" t="str">
            <v>CARTERA NEGOCIACION AUD</v>
          </cell>
          <cell r="Z2">
            <v>0</v>
          </cell>
          <cell r="AA2">
            <v>0</v>
          </cell>
          <cell r="AB2" t="str">
            <v>CARTERA VENCIMIENTO AUD</v>
          </cell>
          <cell r="AC2">
            <v>0</v>
          </cell>
          <cell r="AD2">
            <v>0</v>
          </cell>
          <cell r="AE2" t="str">
            <v>CARTERA NEGOCIACION GBP</v>
          </cell>
          <cell r="AF2">
            <v>0</v>
          </cell>
          <cell r="AG2">
            <v>0</v>
          </cell>
          <cell r="AH2" t="str">
            <v>CARTERA VENCIMIENTO GBP</v>
          </cell>
          <cell r="AI2">
            <v>0</v>
          </cell>
          <cell r="AJ2">
            <v>0</v>
          </cell>
        </row>
        <row r="3">
          <cell r="B3" t="str">
            <v>USD</v>
          </cell>
          <cell r="C3" t="str">
            <v>JPY</v>
          </cell>
          <cell r="D3" t="str">
            <v>GBP</v>
          </cell>
          <cell r="E3" t="str">
            <v>EUR</v>
          </cell>
          <cell r="F3" t="str">
            <v>DEG</v>
          </cell>
          <cell r="G3" t="str">
            <v>2Y</v>
          </cell>
          <cell r="H3" t="str">
            <v>3Y</v>
          </cell>
          <cell r="I3" t="str">
            <v>REUR01-NEG</v>
          </cell>
          <cell r="J3" t="str">
            <v>5 Y</v>
          </cell>
          <cell r="K3" t="str">
            <v>7 Y</v>
          </cell>
          <cell r="L3" t="str">
            <v>REUR02-VTO</v>
          </cell>
          <cell r="M3" t="str">
            <v>6M DEPO</v>
          </cell>
          <cell r="N3" t="str">
            <v>2Y</v>
          </cell>
          <cell r="O3" t="str">
            <v>RUSD01-NEG</v>
          </cell>
          <cell r="P3" t="str">
            <v>7Y BIS</v>
          </cell>
          <cell r="Q3" t="str">
            <v>7Y</v>
          </cell>
          <cell r="R3" t="str">
            <v>RUSD02-VTO</v>
          </cell>
          <cell r="S3" t="str">
            <v>1Y</v>
          </cell>
          <cell r="T3">
            <v>0</v>
          </cell>
          <cell r="U3" t="str">
            <v>RCAD01-NEG</v>
          </cell>
          <cell r="V3" t="str">
            <v>4Y</v>
          </cell>
          <cell r="W3">
            <v>0</v>
          </cell>
          <cell r="X3" t="str">
            <v>RCAD02-VTO</v>
          </cell>
          <cell r="Y3" t="str">
            <v>1Y</v>
          </cell>
          <cell r="Z3">
            <v>0</v>
          </cell>
          <cell r="AA3" t="str">
            <v>RAUD01-NEG</v>
          </cell>
          <cell r="AB3" t="str">
            <v>4Y</v>
          </cell>
          <cell r="AC3">
            <v>0</v>
          </cell>
          <cell r="AD3" t="str">
            <v>RAUD02-VTO</v>
          </cell>
          <cell r="AE3" t="str">
            <v>1Y</v>
          </cell>
          <cell r="AF3">
            <v>0</v>
          </cell>
          <cell r="AG3" t="str">
            <v>RGBP01-NEG</v>
          </cell>
          <cell r="AH3" t="str">
            <v>4Y</v>
          </cell>
          <cell r="AI3">
            <v>0</v>
          </cell>
          <cell r="AJ3" t="str">
            <v>RGBP02-VTO</v>
          </cell>
        </row>
        <row r="4">
          <cell r="A4">
            <v>43131</v>
          </cell>
          <cell r="B4">
            <v>1.5</v>
          </cell>
          <cell r="C4">
            <v>0</v>
          </cell>
          <cell r="D4">
            <v>0.5</v>
          </cell>
          <cell r="E4">
            <v>0</v>
          </cell>
          <cell r="F4">
            <v>0.80399298855497148</v>
          </cell>
          <cell r="G4">
            <v>0</v>
          </cell>
          <cell r="H4">
            <v>0</v>
          </cell>
          <cell r="I4">
            <v>5.7049999999999997E-2</v>
          </cell>
          <cell r="J4">
            <v>0</v>
          </cell>
          <cell r="K4">
            <v>0.11409999999999999</v>
          </cell>
          <cell r="L4">
            <v>5.7049999999999997E-2</v>
          </cell>
          <cell r="M4">
            <v>1.8004</v>
          </cell>
          <cell r="N4">
            <v>1.9570000000000001</v>
          </cell>
          <cell r="O4">
            <v>1.8740019999999999</v>
          </cell>
          <cell r="P4">
            <v>2.2862</v>
          </cell>
          <cell r="Q4">
            <v>2.3761999999999999</v>
          </cell>
          <cell r="R4">
            <v>1.8740019999999999</v>
          </cell>
          <cell r="S4">
            <v>1.6075999999999999</v>
          </cell>
          <cell r="T4">
            <v>0</v>
          </cell>
          <cell r="U4">
            <v>1.6075999999999999</v>
          </cell>
          <cell r="V4">
            <v>1.8502000000000001</v>
          </cell>
          <cell r="W4">
            <v>0</v>
          </cell>
          <cell r="X4">
            <v>1.6075999999999999</v>
          </cell>
          <cell r="Y4">
            <v>1.8783000000000001</v>
          </cell>
          <cell r="Z4">
            <v>0</v>
          </cell>
          <cell r="AA4">
            <v>1.8783000000000001</v>
          </cell>
          <cell r="AB4">
            <v>2.2928000000000002</v>
          </cell>
          <cell r="AC4">
            <v>0</v>
          </cell>
          <cell r="AD4">
            <v>1.8783000000000001</v>
          </cell>
          <cell r="AE4">
            <v>0.43509999999999999</v>
          </cell>
          <cell r="AF4">
            <v>0</v>
          </cell>
          <cell r="AG4">
            <v>0.43509999999999999</v>
          </cell>
          <cell r="AH4">
            <v>0.69789999999999996</v>
          </cell>
          <cell r="AI4">
            <v>0</v>
          </cell>
          <cell r="AJ4">
            <v>0.43509999999999999</v>
          </cell>
        </row>
        <row r="5">
          <cell r="A5">
            <v>43159</v>
          </cell>
          <cell r="B5">
            <v>1.5</v>
          </cell>
          <cell r="C5">
            <v>0</v>
          </cell>
          <cell r="D5">
            <v>0.5</v>
          </cell>
          <cell r="E5">
            <v>0</v>
          </cell>
          <cell r="F5">
            <v>0.80399298855497148</v>
          </cell>
          <cell r="G5">
            <v>0</v>
          </cell>
          <cell r="H5">
            <v>0</v>
          </cell>
          <cell r="I5">
            <v>0.23555000000000001</v>
          </cell>
          <cell r="J5">
            <v>9.3100000000000002E-2</v>
          </cell>
          <cell r="K5">
            <v>0.378</v>
          </cell>
          <cell r="L5">
            <v>0.23555000000000001</v>
          </cell>
          <cell r="M5">
            <v>1.8459000000000001</v>
          </cell>
          <cell r="N5">
            <v>2.2635999999999998</v>
          </cell>
          <cell r="O5">
            <v>2.0422189999999998</v>
          </cell>
          <cell r="P5">
            <v>2.6175999999999999</v>
          </cell>
          <cell r="Q5">
            <v>2.7075999999999998</v>
          </cell>
          <cell r="R5">
            <v>2.0422189999999998</v>
          </cell>
          <cell r="S5">
            <v>1.6871</v>
          </cell>
          <cell r="T5">
            <v>0</v>
          </cell>
          <cell r="U5">
            <v>1.6871</v>
          </cell>
          <cell r="V5">
            <v>2.0663</v>
          </cell>
          <cell r="W5">
            <v>0</v>
          </cell>
          <cell r="X5">
            <v>1.6871</v>
          </cell>
          <cell r="Y5">
            <v>1.7876000000000001</v>
          </cell>
          <cell r="Z5">
            <v>0</v>
          </cell>
          <cell r="AA5">
            <v>1.7876000000000001</v>
          </cell>
          <cell r="AB5">
            <v>2.3086000000000002</v>
          </cell>
          <cell r="AC5">
            <v>0</v>
          </cell>
          <cell r="AD5">
            <v>1.7876000000000001</v>
          </cell>
          <cell r="AE5">
            <v>0.62480000000000002</v>
          </cell>
          <cell r="AF5">
            <v>0</v>
          </cell>
          <cell r="AG5">
            <v>0.62480000000000002</v>
          </cell>
          <cell r="AH5">
            <v>1.0126999999999999</v>
          </cell>
          <cell r="AI5">
            <v>0</v>
          </cell>
          <cell r="AJ5">
            <v>0.62480000000000002</v>
          </cell>
        </row>
        <row r="6">
          <cell r="A6">
            <v>43190</v>
          </cell>
          <cell r="B6">
            <v>1.5</v>
          </cell>
          <cell r="C6">
            <v>0</v>
          </cell>
          <cell r="D6">
            <v>0.5</v>
          </cell>
          <cell r="E6">
            <v>0</v>
          </cell>
          <cell r="F6">
            <v>0.80399298855497148</v>
          </cell>
          <cell r="G6">
            <v>0</v>
          </cell>
          <cell r="H6">
            <v>0</v>
          </cell>
          <cell r="I6">
            <v>0.2606</v>
          </cell>
          <cell r="J6">
            <v>0.12</v>
          </cell>
          <cell r="K6">
            <v>0.4012</v>
          </cell>
          <cell r="L6">
            <v>0.2606</v>
          </cell>
          <cell r="M6">
            <v>1.9019999999999999</v>
          </cell>
          <cell r="N6">
            <v>2.3089</v>
          </cell>
          <cell r="O6">
            <v>2.0932430000000002</v>
          </cell>
          <cell r="P6">
            <v>2.6363000000000003</v>
          </cell>
          <cell r="Q6">
            <v>2.7263000000000002</v>
          </cell>
          <cell r="R6">
            <v>2.0932430000000002</v>
          </cell>
          <cell r="S6">
            <v>1.7637</v>
          </cell>
          <cell r="T6">
            <v>0</v>
          </cell>
          <cell r="U6">
            <v>1.7637</v>
          </cell>
          <cell r="V6">
            <v>2.0945</v>
          </cell>
          <cell r="W6">
            <v>0</v>
          </cell>
          <cell r="X6">
            <v>1.7637</v>
          </cell>
          <cell r="Y6">
            <v>1.8129</v>
          </cell>
          <cell r="Z6">
            <v>0</v>
          </cell>
          <cell r="AA6">
            <v>1.8129</v>
          </cell>
          <cell r="AB6">
            <v>2.3347000000000002</v>
          </cell>
          <cell r="AC6">
            <v>0</v>
          </cell>
          <cell r="AD6">
            <v>1.8129</v>
          </cell>
          <cell r="AE6">
            <v>0.63649999999999995</v>
          </cell>
          <cell r="AF6">
            <v>0</v>
          </cell>
          <cell r="AG6">
            <v>0.63649999999999995</v>
          </cell>
          <cell r="AH6">
            <v>1.0287999999999999</v>
          </cell>
          <cell r="AI6">
            <v>0</v>
          </cell>
          <cell r="AJ6">
            <v>0.63649999999999995</v>
          </cell>
        </row>
        <row r="7">
          <cell r="A7">
            <v>43220</v>
          </cell>
          <cell r="B7">
            <v>1.5</v>
          </cell>
          <cell r="C7">
            <v>0</v>
          </cell>
          <cell r="D7">
            <v>0.5</v>
          </cell>
          <cell r="E7">
            <v>0</v>
          </cell>
          <cell r="F7">
            <v>0.80399298855497148</v>
          </cell>
          <cell r="G7">
            <v>0</v>
          </cell>
          <cell r="H7">
            <v>0</v>
          </cell>
          <cell r="I7">
            <v>0.28350000000000003</v>
          </cell>
          <cell r="J7">
            <v>0.14480000000000001</v>
          </cell>
          <cell r="K7">
            <v>0.42220000000000002</v>
          </cell>
          <cell r="L7">
            <v>0.28350000000000003</v>
          </cell>
          <cell r="M7">
            <v>1.9570000000000001</v>
          </cell>
          <cell r="N7">
            <v>2.3424999999999998</v>
          </cell>
          <cell r="O7">
            <v>2.138185</v>
          </cell>
          <cell r="P7">
            <v>2.6535000000000002</v>
          </cell>
          <cell r="Q7">
            <v>2.7435</v>
          </cell>
          <cell r="R7">
            <v>2.138185</v>
          </cell>
          <cell r="S7">
            <v>1.8332999999999999</v>
          </cell>
          <cell r="T7">
            <v>0</v>
          </cell>
          <cell r="U7">
            <v>1.8332999999999999</v>
          </cell>
          <cell r="V7">
            <v>2.1194999999999999</v>
          </cell>
          <cell r="W7">
            <v>0</v>
          </cell>
          <cell r="X7">
            <v>1.8332999999999999</v>
          </cell>
          <cell r="Y7">
            <v>1.8478000000000001</v>
          </cell>
          <cell r="Z7">
            <v>0</v>
          </cell>
          <cell r="AA7">
            <v>1.8478000000000001</v>
          </cell>
          <cell r="AB7">
            <v>2.3565999999999998</v>
          </cell>
          <cell r="AC7">
            <v>0</v>
          </cell>
          <cell r="AD7">
            <v>1.8478000000000001</v>
          </cell>
          <cell r="AE7">
            <v>0.64770000000000005</v>
          </cell>
          <cell r="AF7">
            <v>0</v>
          </cell>
          <cell r="AG7">
            <v>0.64770000000000005</v>
          </cell>
          <cell r="AH7">
            <v>1.0428999999999999</v>
          </cell>
          <cell r="AI7">
            <v>0</v>
          </cell>
          <cell r="AJ7">
            <v>0.64770000000000005</v>
          </cell>
        </row>
        <row r="8">
          <cell r="A8">
            <v>43251</v>
          </cell>
          <cell r="B8">
            <v>1.5</v>
          </cell>
          <cell r="C8">
            <v>0</v>
          </cell>
          <cell r="D8">
            <v>0.5</v>
          </cell>
          <cell r="E8">
            <v>0</v>
          </cell>
          <cell r="F8">
            <v>0.80399298855497148</v>
          </cell>
          <cell r="G8">
            <v>0</v>
          </cell>
          <cell r="H8">
            <v>0</v>
          </cell>
          <cell r="I8">
            <v>0.308</v>
          </cell>
          <cell r="J8">
            <v>0.1714</v>
          </cell>
          <cell r="K8">
            <v>0.4446</v>
          </cell>
          <cell r="L8">
            <v>0.308</v>
          </cell>
          <cell r="M8">
            <v>2.0070999999999999</v>
          </cell>
          <cell r="N8">
            <v>2.3753000000000002</v>
          </cell>
          <cell r="O8">
            <v>2.1801539999999999</v>
          </cell>
          <cell r="P8">
            <v>2.6674000000000002</v>
          </cell>
          <cell r="Q8">
            <v>2.7574000000000001</v>
          </cell>
          <cell r="R8">
            <v>2.1801539999999999</v>
          </cell>
          <cell r="S8">
            <v>1.8819999999999999</v>
          </cell>
          <cell r="T8">
            <v>0</v>
          </cell>
          <cell r="U8">
            <v>1.8819999999999999</v>
          </cell>
          <cell r="V8">
            <v>2.1393</v>
          </cell>
          <cell r="W8">
            <v>0</v>
          </cell>
          <cell r="X8">
            <v>1.8819999999999999</v>
          </cell>
          <cell r="Y8">
            <v>1.8855999999999999</v>
          </cell>
          <cell r="Z8">
            <v>0</v>
          </cell>
          <cell r="AA8">
            <v>1.8855999999999999</v>
          </cell>
          <cell r="AB8">
            <v>2.3797000000000001</v>
          </cell>
          <cell r="AC8">
            <v>0</v>
          </cell>
          <cell r="AD8">
            <v>1.8855999999999999</v>
          </cell>
          <cell r="AE8">
            <v>0.69969999999999999</v>
          </cell>
          <cell r="AF8">
            <v>0</v>
          </cell>
          <cell r="AG8">
            <v>0.69969999999999999</v>
          </cell>
          <cell r="AH8">
            <v>1.0676000000000001</v>
          </cell>
          <cell r="AI8">
            <v>0</v>
          </cell>
          <cell r="AJ8">
            <v>0.69969999999999999</v>
          </cell>
        </row>
        <row r="9">
          <cell r="A9">
            <v>43281</v>
          </cell>
          <cell r="B9">
            <v>1.5</v>
          </cell>
          <cell r="C9">
            <v>0</v>
          </cell>
          <cell r="D9">
            <v>0.5</v>
          </cell>
          <cell r="E9">
            <v>0</v>
          </cell>
          <cell r="F9">
            <v>0.80399298855497148</v>
          </cell>
          <cell r="G9">
            <v>0</v>
          </cell>
          <cell r="H9">
            <v>0</v>
          </cell>
          <cell r="I9">
            <v>0.33324999999999999</v>
          </cell>
          <cell r="J9">
            <v>0.19939999999999999</v>
          </cell>
          <cell r="K9">
            <v>0.46710000000000002</v>
          </cell>
          <cell r="L9">
            <v>0.33324999999999999</v>
          </cell>
          <cell r="M9">
            <v>2.0526</v>
          </cell>
          <cell r="N9">
            <v>2.4076</v>
          </cell>
          <cell r="O9">
            <v>2.2194500000000001</v>
          </cell>
          <cell r="P9">
            <v>2.681</v>
          </cell>
          <cell r="Q9">
            <v>2.7709999999999999</v>
          </cell>
          <cell r="R9">
            <v>2.2194500000000001</v>
          </cell>
          <cell r="S9">
            <v>1.9285000000000001</v>
          </cell>
          <cell r="T9">
            <v>0</v>
          </cell>
          <cell r="U9">
            <v>1.9285000000000001</v>
          </cell>
          <cell r="V9">
            <v>2.1598000000000002</v>
          </cell>
          <cell r="W9">
            <v>0</v>
          </cell>
          <cell r="X9">
            <v>1.9285000000000001</v>
          </cell>
          <cell r="Y9">
            <v>1.9198999999999999</v>
          </cell>
          <cell r="Z9">
            <v>0</v>
          </cell>
          <cell r="AA9">
            <v>1.9198999999999999</v>
          </cell>
          <cell r="AB9">
            <v>2.4041000000000001</v>
          </cell>
          <cell r="AC9">
            <v>0</v>
          </cell>
          <cell r="AD9">
            <v>1.9198999999999999</v>
          </cell>
          <cell r="AE9">
            <v>0.75039999999999996</v>
          </cell>
          <cell r="AF9">
            <v>0</v>
          </cell>
          <cell r="AG9">
            <v>0.75039999999999996</v>
          </cell>
          <cell r="AH9">
            <v>1.0931999999999999</v>
          </cell>
          <cell r="AI9">
            <v>0</v>
          </cell>
          <cell r="AJ9">
            <v>0.75039999999999996</v>
          </cell>
        </row>
        <row r="10">
          <cell r="A10">
            <v>43312</v>
          </cell>
          <cell r="B10">
            <v>1.5</v>
          </cell>
          <cell r="C10">
            <v>0</v>
          </cell>
          <cell r="D10">
            <v>0.5</v>
          </cell>
          <cell r="E10">
            <v>0</v>
          </cell>
          <cell r="F10">
            <v>0.80399298855497148</v>
          </cell>
          <cell r="G10">
            <v>0</v>
          </cell>
          <cell r="H10">
            <v>0</v>
          </cell>
          <cell r="I10">
            <v>0.35694999999999999</v>
          </cell>
          <cell r="J10">
            <v>0.22509999999999999</v>
          </cell>
          <cell r="K10">
            <v>0.48880000000000001</v>
          </cell>
          <cell r="L10">
            <v>0.35694999999999999</v>
          </cell>
          <cell r="M10">
            <v>2.0929000000000002</v>
          </cell>
          <cell r="N10">
            <v>2.4300000000000002</v>
          </cell>
          <cell r="O10">
            <v>2.2513370000000004</v>
          </cell>
          <cell r="P10">
            <v>2.6941999999999999</v>
          </cell>
          <cell r="Q10">
            <v>2.7841999999999998</v>
          </cell>
          <cell r="R10">
            <v>2.2513370000000004</v>
          </cell>
          <cell r="S10">
            <v>1.9554</v>
          </cell>
          <cell r="T10">
            <v>0</v>
          </cell>
          <cell r="U10">
            <v>1.9554</v>
          </cell>
          <cell r="V10">
            <v>2.1739999999999999</v>
          </cell>
          <cell r="W10">
            <v>0</v>
          </cell>
          <cell r="X10">
            <v>1.9554</v>
          </cell>
          <cell r="Y10">
            <v>1.9548000000000001</v>
          </cell>
          <cell r="Z10">
            <v>0</v>
          </cell>
          <cell r="AA10">
            <v>1.9548000000000001</v>
          </cell>
          <cell r="AB10">
            <v>2.4264000000000001</v>
          </cell>
          <cell r="AC10">
            <v>0</v>
          </cell>
          <cell r="AD10">
            <v>1.9548000000000001</v>
          </cell>
          <cell r="AE10">
            <v>0.82140000000000002</v>
          </cell>
          <cell r="AF10">
            <v>0</v>
          </cell>
          <cell r="AG10">
            <v>0.82140000000000002</v>
          </cell>
          <cell r="AH10">
            <v>1.1245000000000001</v>
          </cell>
          <cell r="AI10">
            <v>0</v>
          </cell>
          <cell r="AJ10">
            <v>0.82140000000000002</v>
          </cell>
        </row>
        <row r="11">
          <cell r="A11">
            <v>43343</v>
          </cell>
          <cell r="B11">
            <v>1.5</v>
          </cell>
          <cell r="C11">
            <v>0</v>
          </cell>
          <cell r="D11">
            <v>0.5</v>
          </cell>
          <cell r="E11">
            <v>0</v>
          </cell>
          <cell r="F11">
            <v>0.80399298855497148</v>
          </cell>
          <cell r="G11">
            <v>0</v>
          </cell>
          <cell r="H11">
            <v>0</v>
          </cell>
          <cell r="I11">
            <v>0.38339999999999996</v>
          </cell>
          <cell r="J11">
            <v>0.25419999999999998</v>
          </cell>
          <cell r="K11">
            <v>0.51259999999999994</v>
          </cell>
          <cell r="L11">
            <v>0.38339999999999996</v>
          </cell>
          <cell r="M11">
            <v>2.1282999999999999</v>
          </cell>
          <cell r="N11">
            <v>2.4481999999999999</v>
          </cell>
          <cell r="O11">
            <v>2.2786529999999998</v>
          </cell>
          <cell r="P11">
            <v>2.7050000000000001</v>
          </cell>
          <cell r="Q11">
            <v>2.7949999999999999</v>
          </cell>
          <cell r="R11">
            <v>2.2786529999999998</v>
          </cell>
          <cell r="S11">
            <v>1.9782999999999999</v>
          </cell>
          <cell r="T11">
            <v>0</v>
          </cell>
          <cell r="U11">
            <v>1.9782999999999999</v>
          </cell>
          <cell r="V11">
            <v>2.1884999999999999</v>
          </cell>
          <cell r="W11">
            <v>0</v>
          </cell>
          <cell r="X11">
            <v>1.9782999999999999</v>
          </cell>
          <cell r="Y11">
            <v>1.9930000000000001</v>
          </cell>
          <cell r="Z11">
            <v>0</v>
          </cell>
          <cell r="AA11">
            <v>1.9930000000000001</v>
          </cell>
          <cell r="AB11">
            <v>2.4519000000000002</v>
          </cell>
          <cell r="AC11">
            <v>0</v>
          </cell>
          <cell r="AD11">
            <v>1.9930000000000001</v>
          </cell>
          <cell r="AE11">
            <v>0.8327</v>
          </cell>
          <cell r="AF11">
            <v>0</v>
          </cell>
          <cell r="AG11">
            <v>0.8327</v>
          </cell>
          <cell r="AH11">
            <v>1.1476</v>
          </cell>
          <cell r="AI11">
            <v>0</v>
          </cell>
          <cell r="AJ11">
            <v>0.8327</v>
          </cell>
        </row>
        <row r="12">
          <cell r="A12">
            <v>43373</v>
          </cell>
          <cell r="B12">
            <v>1.5</v>
          </cell>
          <cell r="C12">
            <v>0</v>
          </cell>
          <cell r="D12">
            <v>0.5</v>
          </cell>
          <cell r="E12">
            <v>0</v>
          </cell>
          <cell r="F12">
            <v>0.80399298855497148</v>
          </cell>
          <cell r="G12">
            <v>0</v>
          </cell>
          <cell r="H12">
            <v>0</v>
          </cell>
          <cell r="I12">
            <v>0.40570000000000006</v>
          </cell>
          <cell r="J12">
            <v>0.27850000000000003</v>
          </cell>
          <cell r="K12">
            <v>0.53290000000000004</v>
          </cell>
          <cell r="L12">
            <v>0.40570000000000006</v>
          </cell>
          <cell r="M12">
            <v>2.1593</v>
          </cell>
          <cell r="N12">
            <v>2.4689999999999999</v>
          </cell>
          <cell r="O12">
            <v>2.304859</v>
          </cell>
          <cell r="P12">
            <v>2.7138</v>
          </cell>
          <cell r="Q12">
            <v>2.8037999999999998</v>
          </cell>
          <cell r="R12">
            <v>2.304859</v>
          </cell>
          <cell r="S12">
            <v>1.9966999999999999</v>
          </cell>
          <cell r="T12">
            <v>0</v>
          </cell>
          <cell r="U12">
            <v>1.9966999999999999</v>
          </cell>
          <cell r="V12">
            <v>2.2008000000000001</v>
          </cell>
          <cell r="W12">
            <v>0</v>
          </cell>
          <cell r="X12">
            <v>1.9966999999999999</v>
          </cell>
          <cell r="Y12">
            <v>2.0270000000000001</v>
          </cell>
          <cell r="Z12">
            <v>0</v>
          </cell>
          <cell r="AA12">
            <v>2.0270000000000001</v>
          </cell>
          <cell r="AB12">
            <v>2.4742000000000002</v>
          </cell>
          <cell r="AC12">
            <v>0</v>
          </cell>
          <cell r="AD12">
            <v>2.0270000000000001</v>
          </cell>
          <cell r="AE12">
            <v>0.84230000000000005</v>
          </cell>
          <cell r="AF12">
            <v>0</v>
          </cell>
          <cell r="AG12">
            <v>0.84230000000000005</v>
          </cell>
          <cell r="AH12">
            <v>1.1664000000000001</v>
          </cell>
          <cell r="AI12">
            <v>0</v>
          </cell>
          <cell r="AJ12">
            <v>0.84230000000000005</v>
          </cell>
        </row>
        <row r="13">
          <cell r="A13">
            <v>43404</v>
          </cell>
          <cell r="B13">
            <v>1.5</v>
          </cell>
          <cell r="C13">
            <v>0</v>
          </cell>
          <cell r="D13">
            <v>0.5</v>
          </cell>
          <cell r="E13">
            <v>0</v>
          </cell>
          <cell r="F13">
            <v>0.80399298855497148</v>
          </cell>
          <cell r="G13">
            <v>0</v>
          </cell>
          <cell r="H13">
            <v>0</v>
          </cell>
          <cell r="I13">
            <v>0.43030000000000002</v>
          </cell>
          <cell r="J13">
            <v>0.3049</v>
          </cell>
          <cell r="K13">
            <v>0.55569999999999997</v>
          </cell>
          <cell r="L13">
            <v>0.43030000000000002</v>
          </cell>
          <cell r="M13">
            <v>2.1903999999999999</v>
          </cell>
          <cell r="N13">
            <v>2.4904000000000002</v>
          </cell>
          <cell r="O13">
            <v>2.3313999999999999</v>
          </cell>
          <cell r="P13">
            <v>2.7237</v>
          </cell>
          <cell r="Q13">
            <v>2.8136999999999999</v>
          </cell>
          <cell r="R13">
            <v>2.3313999999999999</v>
          </cell>
          <cell r="S13">
            <v>2.0177</v>
          </cell>
          <cell r="T13">
            <v>0</v>
          </cell>
          <cell r="U13">
            <v>2.0177</v>
          </cell>
          <cell r="V13">
            <v>2.2143999999999999</v>
          </cell>
          <cell r="W13">
            <v>0</v>
          </cell>
          <cell r="X13">
            <v>2.0177</v>
          </cell>
          <cell r="Y13">
            <v>2.0621999999999998</v>
          </cell>
          <cell r="Z13">
            <v>0</v>
          </cell>
          <cell r="AA13">
            <v>2.0621999999999998</v>
          </cell>
          <cell r="AB13">
            <v>2.4965999999999999</v>
          </cell>
          <cell r="AC13">
            <v>0</v>
          </cell>
          <cell r="AD13">
            <v>2.0621999999999998</v>
          </cell>
          <cell r="AE13">
            <v>0.85299999999999998</v>
          </cell>
          <cell r="AF13">
            <v>0</v>
          </cell>
          <cell r="AG13">
            <v>0.85299999999999998</v>
          </cell>
          <cell r="AH13">
            <v>1.1863999999999999</v>
          </cell>
          <cell r="AI13">
            <v>0</v>
          </cell>
          <cell r="AJ13">
            <v>0.85299999999999998</v>
          </cell>
        </row>
        <row r="14">
          <cell r="A14">
            <v>43434</v>
          </cell>
          <cell r="B14">
            <v>1.5</v>
          </cell>
          <cell r="C14">
            <v>0</v>
          </cell>
          <cell r="D14">
            <v>0.5</v>
          </cell>
          <cell r="E14">
            <v>0</v>
          </cell>
          <cell r="F14">
            <v>0.80399298855497148</v>
          </cell>
          <cell r="G14">
            <v>0</v>
          </cell>
          <cell r="H14">
            <v>0</v>
          </cell>
          <cell r="I14">
            <v>0.4556</v>
          </cell>
          <cell r="J14">
            <v>0.33300000000000002</v>
          </cell>
          <cell r="K14">
            <v>0.57820000000000005</v>
          </cell>
          <cell r="L14">
            <v>0.4556</v>
          </cell>
          <cell r="M14">
            <v>2.2164000000000001</v>
          </cell>
          <cell r="N14">
            <v>2.5106999999999999</v>
          </cell>
          <cell r="O14">
            <v>2.3547210000000001</v>
          </cell>
          <cell r="P14">
            <v>2.7342</v>
          </cell>
          <cell r="Q14">
            <v>2.8241999999999998</v>
          </cell>
          <cell r="R14">
            <v>2.3547210000000001</v>
          </cell>
          <cell r="S14">
            <v>2.0394999999999999</v>
          </cell>
          <cell r="T14">
            <v>0</v>
          </cell>
          <cell r="U14">
            <v>2.0394999999999999</v>
          </cell>
          <cell r="V14">
            <v>2.2292999999999998</v>
          </cell>
          <cell r="W14">
            <v>0</v>
          </cell>
          <cell r="X14">
            <v>2.0394999999999999</v>
          </cell>
          <cell r="Y14">
            <v>2.0998999999999999</v>
          </cell>
          <cell r="Z14">
            <v>0</v>
          </cell>
          <cell r="AA14">
            <v>2.0998999999999999</v>
          </cell>
          <cell r="AB14">
            <v>2.5242</v>
          </cell>
          <cell r="AC14">
            <v>0</v>
          </cell>
          <cell r="AD14">
            <v>2.0998999999999999</v>
          </cell>
          <cell r="AE14">
            <v>0.86399999999999999</v>
          </cell>
          <cell r="AF14">
            <v>0</v>
          </cell>
          <cell r="AG14">
            <v>0.86399999999999999</v>
          </cell>
          <cell r="AH14">
            <v>1.2087000000000001</v>
          </cell>
          <cell r="AI14">
            <v>0</v>
          </cell>
          <cell r="AJ14">
            <v>0.86399999999999999</v>
          </cell>
        </row>
        <row r="15">
          <cell r="A15">
            <v>43465</v>
          </cell>
          <cell r="B15">
            <v>1.5</v>
          </cell>
          <cell r="C15">
            <v>0</v>
          </cell>
          <cell r="D15">
            <v>0.5</v>
          </cell>
          <cell r="E15">
            <v>0</v>
          </cell>
          <cell r="F15">
            <v>0.80399298855497148</v>
          </cell>
          <cell r="G15">
            <v>0</v>
          </cell>
          <cell r="H15">
            <v>0</v>
          </cell>
          <cell r="I15">
            <v>0.47914999999999996</v>
          </cell>
          <cell r="J15">
            <v>0.35849999999999999</v>
          </cell>
          <cell r="K15">
            <v>0.5998</v>
          </cell>
          <cell r="L15">
            <v>0.47914999999999996</v>
          </cell>
          <cell r="M15">
            <v>2.2401</v>
          </cell>
          <cell r="N15">
            <v>2.5371000000000001</v>
          </cell>
          <cell r="O15">
            <v>2.3796900000000001</v>
          </cell>
          <cell r="P15">
            <v>2.7437</v>
          </cell>
          <cell r="Q15">
            <v>2.8336999999999999</v>
          </cell>
          <cell r="R15">
            <v>2.3796900000000001</v>
          </cell>
          <cell r="S15">
            <v>2.0598000000000001</v>
          </cell>
          <cell r="T15">
            <v>0</v>
          </cell>
          <cell r="U15">
            <v>2.0598000000000001</v>
          </cell>
          <cell r="V15">
            <v>2.2425999999999999</v>
          </cell>
          <cell r="W15">
            <v>0</v>
          </cell>
          <cell r="X15">
            <v>2.0598000000000001</v>
          </cell>
          <cell r="Y15">
            <v>2.1351</v>
          </cell>
          <cell r="Z15">
            <v>0</v>
          </cell>
          <cell r="AA15">
            <v>2.1351</v>
          </cell>
          <cell r="AB15">
            <v>2.5518000000000001</v>
          </cell>
          <cell r="AC15">
            <v>0</v>
          </cell>
          <cell r="AD15">
            <v>2.1351</v>
          </cell>
          <cell r="AE15">
            <v>0.87429999999999997</v>
          </cell>
          <cell r="AF15">
            <v>0</v>
          </cell>
          <cell r="AG15">
            <v>0.87429999999999997</v>
          </cell>
          <cell r="AH15">
            <v>1.2284999999999999</v>
          </cell>
          <cell r="AI15">
            <v>0</v>
          </cell>
          <cell r="AJ15">
            <v>0.87429999999999997</v>
          </cell>
        </row>
        <row r="16">
          <cell r="A16">
            <v>43496</v>
          </cell>
          <cell r="B16">
            <v>1.5</v>
          </cell>
          <cell r="C16">
            <v>0</v>
          </cell>
          <cell r="D16">
            <v>0.5</v>
          </cell>
          <cell r="E16">
            <v>0</v>
          </cell>
          <cell r="F16">
            <v>0.80399298855497148</v>
          </cell>
          <cell r="G16">
            <v>0</v>
          </cell>
          <cell r="H16">
            <v>2.1100000000000001E-2</v>
          </cell>
          <cell r="I16">
            <v>0.50259999999999994</v>
          </cell>
          <cell r="J16">
            <v>0.38390000000000002</v>
          </cell>
          <cell r="K16">
            <v>0.62129999999999996</v>
          </cell>
          <cell r="L16">
            <v>0.50259999999999994</v>
          </cell>
          <cell r="M16">
            <v>2.2401</v>
          </cell>
          <cell r="N16">
            <v>2.5569000000000002</v>
          </cell>
          <cell r="O16">
            <v>2.3889960000000001</v>
          </cell>
          <cell r="P16">
            <v>2.7534000000000001</v>
          </cell>
          <cell r="Q16">
            <v>2.8433999999999999</v>
          </cell>
          <cell r="R16">
            <v>2.3889960000000001</v>
          </cell>
          <cell r="S16">
            <v>2.0651999999999999</v>
          </cell>
          <cell r="T16">
            <v>0</v>
          </cell>
          <cell r="U16">
            <v>2.0651999999999999</v>
          </cell>
          <cell r="V16">
            <v>2.2522000000000002</v>
          </cell>
          <cell r="W16">
            <v>0</v>
          </cell>
          <cell r="X16">
            <v>2.0651999999999999</v>
          </cell>
          <cell r="Y16">
            <v>2.1705999999999999</v>
          </cell>
          <cell r="Z16">
            <v>0</v>
          </cell>
          <cell r="AA16">
            <v>2.1705999999999999</v>
          </cell>
          <cell r="AB16">
            <v>2.5796000000000001</v>
          </cell>
          <cell r="AC16">
            <v>0</v>
          </cell>
          <cell r="AD16">
            <v>2.1705999999999999</v>
          </cell>
          <cell r="AE16">
            <v>0.88490000000000002</v>
          </cell>
          <cell r="AF16">
            <v>0</v>
          </cell>
          <cell r="AG16">
            <v>0.88490000000000002</v>
          </cell>
          <cell r="AH16">
            <v>1.2484</v>
          </cell>
          <cell r="AI16">
            <v>0</v>
          </cell>
          <cell r="AJ16">
            <v>0.88490000000000002</v>
          </cell>
        </row>
        <row r="17">
          <cell r="A17">
            <v>43524</v>
          </cell>
          <cell r="B17">
            <v>1.5</v>
          </cell>
          <cell r="C17">
            <v>0</v>
          </cell>
          <cell r="D17">
            <v>0.5</v>
          </cell>
          <cell r="E17">
            <v>0</v>
          </cell>
          <cell r="F17">
            <v>0.80399298855497148</v>
          </cell>
          <cell r="G17">
            <v>0</v>
          </cell>
          <cell r="H17">
            <v>5.326666666666667E-2</v>
          </cell>
          <cell r="I17">
            <v>0.52851666666666663</v>
          </cell>
          <cell r="J17">
            <v>0.41139999999999999</v>
          </cell>
          <cell r="K17">
            <v>0.64563333333333328</v>
          </cell>
          <cell r="L17">
            <v>0.52851666666666663</v>
          </cell>
          <cell r="M17">
            <v>2.2401</v>
          </cell>
          <cell r="N17">
            <v>2.5766999999999998</v>
          </cell>
          <cell r="O17">
            <v>2.3983020000000002</v>
          </cell>
          <cell r="P17">
            <v>2.7593000000000001</v>
          </cell>
          <cell r="Q17">
            <v>2.8492999999999999</v>
          </cell>
          <cell r="R17">
            <v>2.3983020000000002</v>
          </cell>
          <cell r="S17">
            <v>2.0682999999999998</v>
          </cell>
          <cell r="T17">
            <v>0</v>
          </cell>
          <cell r="U17">
            <v>2.0682999999999998</v>
          </cell>
          <cell r="V17">
            <v>2.2605333333333335</v>
          </cell>
          <cell r="W17">
            <v>0</v>
          </cell>
          <cell r="X17">
            <v>2.0682999999999998</v>
          </cell>
          <cell r="Y17">
            <v>2.1934999999999998</v>
          </cell>
          <cell r="Z17">
            <v>0</v>
          </cell>
          <cell r="AA17">
            <v>2.1934999999999998</v>
          </cell>
          <cell r="AB17">
            <v>2.6027666666666667</v>
          </cell>
          <cell r="AC17">
            <v>0</v>
          </cell>
          <cell r="AD17">
            <v>2.1934999999999998</v>
          </cell>
          <cell r="AE17">
            <v>0.89590000000000003</v>
          </cell>
          <cell r="AF17">
            <v>0</v>
          </cell>
          <cell r="AG17">
            <v>0.89590000000000003</v>
          </cell>
          <cell r="AH17">
            <v>1.2685999999999999</v>
          </cell>
          <cell r="AI17">
            <v>0</v>
          </cell>
          <cell r="AJ17">
            <v>0.89590000000000003</v>
          </cell>
        </row>
        <row r="18">
          <cell r="A18">
            <v>43555</v>
          </cell>
          <cell r="B18">
            <v>1.5</v>
          </cell>
          <cell r="C18">
            <v>0</v>
          </cell>
          <cell r="D18">
            <v>0.5</v>
          </cell>
          <cell r="E18">
            <v>0</v>
          </cell>
          <cell r="F18">
            <v>0.80399298855497148</v>
          </cell>
          <cell r="G18">
            <v>0</v>
          </cell>
          <cell r="H18">
            <v>8.5433333333333333E-2</v>
          </cell>
          <cell r="I18">
            <v>0.55443333333333333</v>
          </cell>
          <cell r="J18">
            <v>0.43889999999999996</v>
          </cell>
          <cell r="K18">
            <v>0.6699666666666666</v>
          </cell>
          <cell r="L18">
            <v>0.55443333333333333</v>
          </cell>
          <cell r="M18">
            <v>2.2401</v>
          </cell>
          <cell r="N18">
            <v>2.5964999999999998</v>
          </cell>
          <cell r="O18">
            <v>2.4076079999999997</v>
          </cell>
          <cell r="P18">
            <v>2.7652000000000001</v>
          </cell>
          <cell r="Q18">
            <v>2.8552</v>
          </cell>
          <cell r="R18">
            <v>2.4076079999999997</v>
          </cell>
          <cell r="S18">
            <v>2.0713999999999997</v>
          </cell>
          <cell r="T18">
            <v>0</v>
          </cell>
          <cell r="U18">
            <v>2.0713999999999997</v>
          </cell>
          <cell r="V18">
            <v>2.2688666666666668</v>
          </cell>
          <cell r="W18">
            <v>0</v>
          </cell>
          <cell r="X18">
            <v>2.0713999999999997</v>
          </cell>
          <cell r="Y18">
            <v>2.2164000000000001</v>
          </cell>
          <cell r="Z18">
            <v>0</v>
          </cell>
          <cell r="AA18">
            <v>2.2164000000000001</v>
          </cell>
          <cell r="AB18">
            <v>2.6259333333333332</v>
          </cell>
          <cell r="AC18">
            <v>0</v>
          </cell>
          <cell r="AD18">
            <v>2.2164000000000001</v>
          </cell>
          <cell r="AE18">
            <v>0.90690000000000004</v>
          </cell>
          <cell r="AF18">
            <v>0</v>
          </cell>
          <cell r="AG18">
            <v>0.90690000000000004</v>
          </cell>
          <cell r="AH18">
            <v>1.2887999999999999</v>
          </cell>
          <cell r="AI18">
            <v>0</v>
          </cell>
          <cell r="AJ18">
            <v>0.90690000000000004</v>
          </cell>
        </row>
        <row r="19">
          <cell r="A19">
            <v>43585</v>
          </cell>
          <cell r="B19">
            <v>1.5</v>
          </cell>
          <cell r="C19">
            <v>0</v>
          </cell>
          <cell r="D19">
            <v>0.5</v>
          </cell>
          <cell r="E19">
            <v>0</v>
          </cell>
          <cell r="F19">
            <v>0.80399298855497148</v>
          </cell>
          <cell r="G19">
            <v>0</v>
          </cell>
          <cell r="H19">
            <v>0.1176</v>
          </cell>
          <cell r="I19">
            <v>0.58035000000000003</v>
          </cell>
          <cell r="J19">
            <v>0.46639999999999998</v>
          </cell>
          <cell r="K19">
            <v>0.69430000000000003</v>
          </cell>
          <cell r="L19">
            <v>0.58035000000000003</v>
          </cell>
          <cell r="M19">
            <v>2.2401</v>
          </cell>
          <cell r="N19">
            <v>2.6164333333333332</v>
          </cell>
          <cell r="O19">
            <v>2.4169766666666668</v>
          </cell>
          <cell r="P19">
            <v>2.7711000000000001</v>
          </cell>
          <cell r="Q19">
            <v>2.8611</v>
          </cell>
          <cell r="R19">
            <v>2.4169766666666668</v>
          </cell>
          <cell r="S19">
            <v>2.0745</v>
          </cell>
          <cell r="T19">
            <v>0</v>
          </cell>
          <cell r="U19">
            <v>2.0745</v>
          </cell>
          <cell r="V19">
            <v>2.2772000000000001</v>
          </cell>
          <cell r="W19">
            <v>0</v>
          </cell>
          <cell r="X19">
            <v>2.0745</v>
          </cell>
          <cell r="Y19">
            <v>2.2393000000000001</v>
          </cell>
          <cell r="Z19">
            <v>0</v>
          </cell>
          <cell r="AA19">
            <v>2.2393000000000001</v>
          </cell>
          <cell r="AB19">
            <v>2.6490999999999998</v>
          </cell>
          <cell r="AC19">
            <v>0</v>
          </cell>
          <cell r="AD19">
            <v>2.2393000000000001</v>
          </cell>
          <cell r="AE19">
            <v>0.91790000000000005</v>
          </cell>
          <cell r="AF19">
            <v>0</v>
          </cell>
          <cell r="AG19">
            <v>0.91790000000000005</v>
          </cell>
          <cell r="AH19">
            <v>1.3089999999999999</v>
          </cell>
          <cell r="AI19">
            <v>0</v>
          </cell>
          <cell r="AJ19">
            <v>0.91790000000000005</v>
          </cell>
        </row>
        <row r="20">
          <cell r="A20">
            <v>43616</v>
          </cell>
          <cell r="B20">
            <v>1.5</v>
          </cell>
          <cell r="C20">
            <v>0</v>
          </cell>
          <cell r="D20">
            <v>0.5</v>
          </cell>
          <cell r="E20">
            <v>0</v>
          </cell>
          <cell r="F20">
            <v>0.80399298855497148</v>
          </cell>
          <cell r="G20">
            <v>0</v>
          </cell>
          <cell r="H20">
            <v>0.15736666666666665</v>
          </cell>
          <cell r="I20">
            <v>0.60693333333333332</v>
          </cell>
          <cell r="J20">
            <v>0.49446666666666667</v>
          </cell>
          <cell r="K20">
            <v>0.71940000000000004</v>
          </cell>
          <cell r="L20">
            <v>0.60693333333333332</v>
          </cell>
          <cell r="M20">
            <v>2.2401</v>
          </cell>
          <cell r="N20">
            <v>2.6363666666666665</v>
          </cell>
          <cell r="O20">
            <v>2.4263453333333334</v>
          </cell>
          <cell r="P20">
            <v>2.7771000000000003</v>
          </cell>
          <cell r="Q20">
            <v>2.8671000000000002</v>
          </cell>
          <cell r="R20">
            <v>2.4263453333333334</v>
          </cell>
          <cell r="S20">
            <v>2.0756666666666668</v>
          </cell>
          <cell r="T20">
            <v>0</v>
          </cell>
          <cell r="U20">
            <v>2.0756666666666668</v>
          </cell>
          <cell r="V20">
            <v>2.2871333333333332</v>
          </cell>
          <cell r="W20">
            <v>0</v>
          </cell>
          <cell r="X20">
            <v>2.0756666666666668</v>
          </cell>
          <cell r="Y20">
            <v>2.2648666666666668</v>
          </cell>
          <cell r="Z20">
            <v>0</v>
          </cell>
          <cell r="AA20">
            <v>2.2648666666666668</v>
          </cell>
          <cell r="AB20">
            <v>2.6687333333333334</v>
          </cell>
          <cell r="AC20">
            <v>0</v>
          </cell>
          <cell r="AD20">
            <v>2.2648666666666668</v>
          </cell>
          <cell r="AE20">
            <v>0.93080000000000007</v>
          </cell>
          <cell r="AF20">
            <v>0</v>
          </cell>
          <cell r="AG20">
            <v>0.93080000000000007</v>
          </cell>
          <cell r="AH20">
            <v>1.3290333333333333</v>
          </cell>
          <cell r="AI20">
            <v>0</v>
          </cell>
          <cell r="AJ20">
            <v>0.93080000000000007</v>
          </cell>
        </row>
        <row r="21">
          <cell r="A21">
            <v>43646</v>
          </cell>
          <cell r="B21">
            <v>1.5</v>
          </cell>
          <cell r="C21">
            <v>0</v>
          </cell>
          <cell r="D21">
            <v>0.5</v>
          </cell>
          <cell r="E21">
            <v>0</v>
          </cell>
          <cell r="F21">
            <v>0.80399298855497148</v>
          </cell>
          <cell r="G21">
            <v>0</v>
          </cell>
          <cell r="H21">
            <v>0.19713333333333333</v>
          </cell>
          <cell r="I21">
            <v>0.63351666666666662</v>
          </cell>
          <cell r="J21">
            <v>0.52253333333333329</v>
          </cell>
          <cell r="K21">
            <v>0.74449999999999994</v>
          </cell>
          <cell r="L21">
            <v>0.63351666666666662</v>
          </cell>
          <cell r="M21">
            <v>2.2401</v>
          </cell>
          <cell r="N21">
            <v>2.6562999999999999</v>
          </cell>
          <cell r="O21">
            <v>2.4357139999999999</v>
          </cell>
          <cell r="P21">
            <v>2.7831000000000001</v>
          </cell>
          <cell r="Q21">
            <v>2.8731</v>
          </cell>
          <cell r="R21">
            <v>2.4357139999999999</v>
          </cell>
          <cell r="S21">
            <v>2.0768333333333331</v>
          </cell>
          <cell r="T21">
            <v>0</v>
          </cell>
          <cell r="U21">
            <v>2.0768333333333331</v>
          </cell>
          <cell r="V21">
            <v>2.2970666666666668</v>
          </cell>
          <cell r="W21">
            <v>0</v>
          </cell>
          <cell r="X21">
            <v>2.0768333333333331</v>
          </cell>
          <cell r="Y21">
            <v>2.2904333333333335</v>
          </cell>
          <cell r="Z21">
            <v>0</v>
          </cell>
          <cell r="AA21">
            <v>2.2904333333333335</v>
          </cell>
          <cell r="AB21">
            <v>2.688366666666667</v>
          </cell>
          <cell r="AC21">
            <v>0</v>
          </cell>
          <cell r="AD21">
            <v>2.2904333333333335</v>
          </cell>
          <cell r="AE21">
            <v>0.94369999999999998</v>
          </cell>
          <cell r="AF21">
            <v>0</v>
          </cell>
          <cell r="AG21">
            <v>0.94369999999999998</v>
          </cell>
          <cell r="AH21">
            <v>1.3490666666666666</v>
          </cell>
          <cell r="AI21">
            <v>0</v>
          </cell>
          <cell r="AJ21">
            <v>0.94369999999999998</v>
          </cell>
        </row>
        <row r="22">
          <cell r="A22">
            <v>43677</v>
          </cell>
          <cell r="B22">
            <v>1.5</v>
          </cell>
          <cell r="C22">
            <v>0</v>
          </cell>
          <cell r="D22">
            <v>0.5</v>
          </cell>
          <cell r="E22">
            <v>0</v>
          </cell>
          <cell r="F22">
            <v>0.80399298855497148</v>
          </cell>
          <cell r="G22">
            <v>1.6500000000000001E-2</v>
          </cell>
          <cell r="H22">
            <v>0.2369</v>
          </cell>
          <cell r="I22">
            <v>0.66009999999999991</v>
          </cell>
          <cell r="J22">
            <v>0.55059999999999998</v>
          </cell>
          <cell r="K22">
            <v>0.76959999999999995</v>
          </cell>
          <cell r="L22">
            <v>0.66009999999999991</v>
          </cell>
          <cell r="M22">
            <v>2.2401</v>
          </cell>
          <cell r="N22">
            <v>2.6764333333333332</v>
          </cell>
          <cell r="O22">
            <v>2.4451766666666668</v>
          </cell>
          <cell r="P22">
            <v>2.7891000000000004</v>
          </cell>
          <cell r="Q22">
            <v>2.8791000000000002</v>
          </cell>
          <cell r="R22">
            <v>2.4451766666666668</v>
          </cell>
          <cell r="S22">
            <v>2.0779999999999998</v>
          </cell>
          <cell r="T22">
            <v>0</v>
          </cell>
          <cell r="U22">
            <v>2.0779999999999998</v>
          </cell>
          <cell r="V22">
            <v>2.3069999999999999</v>
          </cell>
          <cell r="W22">
            <v>0</v>
          </cell>
          <cell r="X22">
            <v>2.0779999999999998</v>
          </cell>
          <cell r="Y22">
            <v>2.3159999999999998</v>
          </cell>
          <cell r="Z22">
            <v>0</v>
          </cell>
          <cell r="AA22">
            <v>2.3159999999999998</v>
          </cell>
          <cell r="AB22">
            <v>2.7080000000000002</v>
          </cell>
          <cell r="AC22">
            <v>0</v>
          </cell>
          <cell r="AD22">
            <v>2.3159999999999998</v>
          </cell>
          <cell r="AE22">
            <v>0.95660000000000001</v>
          </cell>
          <cell r="AF22">
            <v>0</v>
          </cell>
          <cell r="AG22">
            <v>0.95660000000000001</v>
          </cell>
          <cell r="AH22">
            <v>1.3691</v>
          </cell>
          <cell r="AI22">
            <v>0</v>
          </cell>
          <cell r="AJ22">
            <v>0.95660000000000001</v>
          </cell>
        </row>
        <row r="23">
          <cell r="A23">
            <v>43708</v>
          </cell>
          <cell r="B23">
            <v>1.5</v>
          </cell>
          <cell r="C23">
            <v>0</v>
          </cell>
          <cell r="D23">
            <v>0.5</v>
          </cell>
          <cell r="E23">
            <v>0</v>
          </cell>
          <cell r="F23">
            <v>0.80399298855497148</v>
          </cell>
          <cell r="G23">
            <v>6.1733333333333328E-2</v>
          </cell>
          <cell r="H23">
            <v>0.27716666666666667</v>
          </cell>
          <cell r="I23">
            <v>0.68699999999999994</v>
          </cell>
          <cell r="J23">
            <v>0.57906666666666662</v>
          </cell>
          <cell r="K23">
            <v>0.79493333333333327</v>
          </cell>
          <cell r="L23">
            <v>0.68699999999999994</v>
          </cell>
          <cell r="M23">
            <v>2.2401</v>
          </cell>
          <cell r="N23">
            <v>2.6965666666666666</v>
          </cell>
          <cell r="O23">
            <v>2.4546393333333336</v>
          </cell>
          <cell r="P23">
            <v>2.795066666666667</v>
          </cell>
          <cell r="Q23">
            <v>2.8850666666666669</v>
          </cell>
          <cell r="R23">
            <v>2.4546393333333336</v>
          </cell>
          <cell r="S23">
            <v>2.0899333333333332</v>
          </cell>
          <cell r="T23">
            <v>0</v>
          </cell>
          <cell r="U23">
            <v>2.0899333333333332</v>
          </cell>
          <cell r="V23">
            <v>2.3176333333333332</v>
          </cell>
          <cell r="W23">
            <v>0</v>
          </cell>
          <cell r="X23">
            <v>2.0899333333333332</v>
          </cell>
          <cell r="Y23">
            <v>2.3409</v>
          </cell>
          <cell r="Z23">
            <v>0</v>
          </cell>
          <cell r="AA23">
            <v>2.3409</v>
          </cell>
          <cell r="AB23">
            <v>2.7276000000000002</v>
          </cell>
          <cell r="AC23">
            <v>0</v>
          </cell>
          <cell r="AD23">
            <v>2.3409</v>
          </cell>
          <cell r="AE23">
            <v>0.98293333333333333</v>
          </cell>
          <cell r="AF23">
            <v>0</v>
          </cell>
          <cell r="AG23">
            <v>0.98293333333333333</v>
          </cell>
          <cell r="AH23">
            <v>1.3839999999999999</v>
          </cell>
          <cell r="AI23">
            <v>0</v>
          </cell>
          <cell r="AJ23">
            <v>0.98293333333333333</v>
          </cell>
        </row>
        <row r="24">
          <cell r="A24">
            <v>43738</v>
          </cell>
          <cell r="B24">
            <v>1.5</v>
          </cell>
          <cell r="C24">
            <v>0</v>
          </cell>
          <cell r="D24">
            <v>0.5</v>
          </cell>
          <cell r="E24">
            <v>0</v>
          </cell>
          <cell r="F24">
            <v>0.80399298855497148</v>
          </cell>
          <cell r="G24">
            <v>0.10696666666666667</v>
          </cell>
          <cell r="H24">
            <v>0.31743333333333335</v>
          </cell>
          <cell r="I24">
            <v>0.71389999999999998</v>
          </cell>
          <cell r="J24">
            <v>0.60753333333333326</v>
          </cell>
          <cell r="K24">
            <v>0.8202666666666667</v>
          </cell>
          <cell r="L24">
            <v>0.71389999999999998</v>
          </cell>
          <cell r="M24">
            <v>2.2401</v>
          </cell>
          <cell r="N24">
            <v>2.7166999999999999</v>
          </cell>
          <cell r="O24">
            <v>2.464102</v>
          </cell>
          <cell r="P24">
            <v>2.8010333333333337</v>
          </cell>
          <cell r="Q24">
            <v>2.8910333333333336</v>
          </cell>
          <cell r="R24">
            <v>2.464102</v>
          </cell>
          <cell r="S24">
            <v>2.1018666666666665</v>
          </cell>
          <cell r="T24">
            <v>0</v>
          </cell>
          <cell r="U24">
            <v>2.1018666666666665</v>
          </cell>
          <cell r="V24">
            <v>2.3282666666666669</v>
          </cell>
          <cell r="W24">
            <v>0</v>
          </cell>
          <cell r="X24">
            <v>2.1018666666666665</v>
          </cell>
          <cell r="Y24">
            <v>2.3658000000000001</v>
          </cell>
          <cell r="Z24">
            <v>0</v>
          </cell>
          <cell r="AA24">
            <v>2.3658000000000001</v>
          </cell>
          <cell r="AB24">
            <v>2.7472000000000003</v>
          </cell>
          <cell r="AC24">
            <v>0</v>
          </cell>
          <cell r="AD24">
            <v>2.3658000000000001</v>
          </cell>
          <cell r="AE24">
            <v>1.0092666666666668</v>
          </cell>
          <cell r="AF24">
            <v>0</v>
          </cell>
          <cell r="AG24">
            <v>1.0092666666666668</v>
          </cell>
          <cell r="AH24">
            <v>1.3988999999999998</v>
          </cell>
          <cell r="AI24">
            <v>0</v>
          </cell>
          <cell r="AJ24">
            <v>1.0092666666666668</v>
          </cell>
        </row>
        <row r="25">
          <cell r="A25">
            <v>43769</v>
          </cell>
          <cell r="B25">
            <v>1.5</v>
          </cell>
          <cell r="C25">
            <v>0</v>
          </cell>
          <cell r="D25">
            <v>0.5</v>
          </cell>
          <cell r="E25">
            <v>0</v>
          </cell>
          <cell r="F25">
            <v>0.80399298855497148</v>
          </cell>
          <cell r="G25">
            <v>0.1522</v>
          </cell>
          <cell r="H25">
            <v>0.35770000000000002</v>
          </cell>
          <cell r="I25">
            <v>0.74080000000000001</v>
          </cell>
          <cell r="J25">
            <v>0.63600000000000001</v>
          </cell>
          <cell r="K25">
            <v>0.84560000000000002</v>
          </cell>
          <cell r="L25">
            <v>0.74080000000000001</v>
          </cell>
          <cell r="M25">
            <v>2.2401</v>
          </cell>
          <cell r="N25">
            <v>2.7372999999999998</v>
          </cell>
          <cell r="O25">
            <v>2.4737840000000002</v>
          </cell>
          <cell r="P25">
            <v>2.8069999999999999</v>
          </cell>
          <cell r="Q25">
            <v>2.8969999999999998</v>
          </cell>
          <cell r="R25">
            <v>2.4737840000000002</v>
          </cell>
          <cell r="S25">
            <v>2.1137999999999999</v>
          </cell>
          <cell r="T25">
            <v>0</v>
          </cell>
          <cell r="U25">
            <v>2.1137999999999999</v>
          </cell>
          <cell r="V25">
            <v>2.3389000000000002</v>
          </cell>
          <cell r="W25">
            <v>0</v>
          </cell>
          <cell r="X25">
            <v>2.1137999999999999</v>
          </cell>
          <cell r="Y25">
            <v>2.3906999999999998</v>
          </cell>
          <cell r="Z25">
            <v>0</v>
          </cell>
          <cell r="AA25">
            <v>2.3906999999999998</v>
          </cell>
          <cell r="AB25">
            <v>2.7667999999999999</v>
          </cell>
          <cell r="AC25">
            <v>0</v>
          </cell>
          <cell r="AD25">
            <v>2.3906999999999998</v>
          </cell>
          <cell r="AE25">
            <v>1.0356000000000001</v>
          </cell>
          <cell r="AF25">
            <v>0</v>
          </cell>
          <cell r="AG25">
            <v>1.0356000000000001</v>
          </cell>
          <cell r="AH25">
            <v>1.4137999999999999</v>
          </cell>
          <cell r="AI25">
            <v>0</v>
          </cell>
          <cell r="AJ25">
            <v>1.0356000000000001</v>
          </cell>
        </row>
        <row r="26">
          <cell r="A26">
            <v>43799</v>
          </cell>
          <cell r="B26">
            <v>1.5</v>
          </cell>
          <cell r="C26">
            <v>0</v>
          </cell>
          <cell r="D26">
            <v>0.5</v>
          </cell>
          <cell r="E26">
            <v>0</v>
          </cell>
          <cell r="F26">
            <v>0.80399298855497148</v>
          </cell>
          <cell r="G26">
            <v>0.1857</v>
          </cell>
          <cell r="H26">
            <v>0.39019999999999999</v>
          </cell>
          <cell r="I26">
            <v>0.76380000000000003</v>
          </cell>
          <cell r="J26">
            <v>0.65983333333333338</v>
          </cell>
          <cell r="K26">
            <v>0.86776666666666669</v>
          </cell>
          <cell r="L26">
            <v>0.76380000000000003</v>
          </cell>
          <cell r="M26">
            <v>2.2401</v>
          </cell>
          <cell r="N26">
            <v>2.7579000000000002</v>
          </cell>
          <cell r="O26">
            <v>2.483466</v>
          </cell>
          <cell r="P26">
            <v>2.8132000000000001</v>
          </cell>
          <cell r="Q26">
            <v>2.9032</v>
          </cell>
          <cell r="R26">
            <v>2.483466</v>
          </cell>
          <cell r="S26">
            <v>2.1313666666666666</v>
          </cell>
          <cell r="T26">
            <v>0</v>
          </cell>
          <cell r="U26">
            <v>2.1313666666666666</v>
          </cell>
          <cell r="V26">
            <v>2.349966666666667</v>
          </cell>
          <cell r="W26">
            <v>0</v>
          </cell>
          <cell r="X26">
            <v>2.1313666666666666</v>
          </cell>
          <cell r="Y26">
            <v>2.4288333333333334</v>
          </cell>
          <cell r="Z26">
            <v>0</v>
          </cell>
          <cell r="AA26">
            <v>2.4288333333333334</v>
          </cell>
          <cell r="AB26">
            <v>2.7873000000000001</v>
          </cell>
          <cell r="AC26">
            <v>0</v>
          </cell>
          <cell r="AD26">
            <v>2.4288333333333334</v>
          </cell>
          <cell r="AE26">
            <v>1.0641333333333334</v>
          </cell>
          <cell r="AF26">
            <v>0</v>
          </cell>
          <cell r="AG26">
            <v>1.0641333333333334</v>
          </cell>
          <cell r="AH26">
            <v>1.4291333333333334</v>
          </cell>
          <cell r="AI26">
            <v>0</v>
          </cell>
          <cell r="AJ26">
            <v>1.0641333333333334</v>
          </cell>
        </row>
        <row r="27">
          <cell r="A27">
            <v>43830</v>
          </cell>
          <cell r="B27">
            <v>1.5</v>
          </cell>
          <cell r="C27">
            <v>0</v>
          </cell>
          <cell r="D27">
            <v>0.5</v>
          </cell>
          <cell r="E27">
            <v>0</v>
          </cell>
          <cell r="F27">
            <v>0.80399298855497148</v>
          </cell>
          <cell r="G27">
            <v>0.21920000000000001</v>
          </cell>
          <cell r="H27">
            <v>0.42269999999999996</v>
          </cell>
          <cell r="I27">
            <v>0.78679999999999994</v>
          </cell>
          <cell r="J27">
            <v>0.68366666666666664</v>
          </cell>
          <cell r="K27">
            <v>0.88993333333333335</v>
          </cell>
          <cell r="L27">
            <v>0.78679999999999994</v>
          </cell>
          <cell r="M27">
            <v>2.2401</v>
          </cell>
          <cell r="N27">
            <v>2.7785000000000002</v>
          </cell>
          <cell r="O27">
            <v>2.4931480000000001</v>
          </cell>
          <cell r="P27">
            <v>2.8193999999999999</v>
          </cell>
          <cell r="Q27">
            <v>2.9093999999999998</v>
          </cell>
          <cell r="R27">
            <v>2.4931480000000001</v>
          </cell>
          <cell r="S27">
            <v>2.1489333333333334</v>
          </cell>
          <cell r="T27">
            <v>0</v>
          </cell>
          <cell r="U27">
            <v>2.1489333333333334</v>
          </cell>
          <cell r="V27">
            <v>2.3610333333333333</v>
          </cell>
          <cell r="W27">
            <v>0</v>
          </cell>
          <cell r="X27">
            <v>2.1489333333333334</v>
          </cell>
          <cell r="Y27">
            <v>2.466966666666667</v>
          </cell>
          <cell r="Z27">
            <v>0</v>
          </cell>
          <cell r="AA27">
            <v>2.466966666666667</v>
          </cell>
          <cell r="AB27">
            <v>2.8078000000000003</v>
          </cell>
          <cell r="AC27">
            <v>0</v>
          </cell>
          <cell r="AD27">
            <v>2.466966666666667</v>
          </cell>
          <cell r="AE27">
            <v>1.0926666666666667</v>
          </cell>
          <cell r="AF27">
            <v>0</v>
          </cell>
          <cell r="AG27">
            <v>1.0926666666666667</v>
          </cell>
          <cell r="AH27">
            <v>1.4444666666666666</v>
          </cell>
          <cell r="AI27">
            <v>0</v>
          </cell>
          <cell r="AJ27">
            <v>1.0926666666666667</v>
          </cell>
        </row>
        <row r="28">
          <cell r="A28">
            <v>44196</v>
          </cell>
          <cell r="B28">
            <v>1.5</v>
          </cell>
          <cell r="C28">
            <v>0</v>
          </cell>
          <cell r="D28">
            <v>0.5</v>
          </cell>
          <cell r="E28">
            <v>0</v>
          </cell>
          <cell r="F28">
            <v>0.80399298855497148</v>
          </cell>
          <cell r="G28">
            <v>0.20569999999999999</v>
          </cell>
          <cell r="H28">
            <v>0.44269999999999998</v>
          </cell>
          <cell r="I28">
            <v>0.80679999999999996</v>
          </cell>
          <cell r="J28">
            <v>0.70366666666666666</v>
          </cell>
          <cell r="K28">
            <v>0.90993333333333337</v>
          </cell>
          <cell r="L28">
            <v>0.80679999999999996</v>
          </cell>
          <cell r="M28">
            <v>2.3313999999999999</v>
          </cell>
          <cell r="N28">
            <v>2.9211</v>
          </cell>
          <cell r="O28">
            <v>2.6085589999999996</v>
          </cell>
          <cell r="P28">
            <v>2.8740000000000001</v>
          </cell>
          <cell r="Q28">
            <v>2.964</v>
          </cell>
          <cell r="R28">
            <v>2.6085589999999996</v>
          </cell>
          <cell r="S28">
            <v>2.3411</v>
          </cell>
          <cell r="T28">
            <v>0</v>
          </cell>
          <cell r="U28">
            <v>2.3411</v>
          </cell>
          <cell r="V28">
            <v>2.492</v>
          </cell>
          <cell r="W28">
            <v>0</v>
          </cell>
          <cell r="X28">
            <v>2.3411</v>
          </cell>
          <cell r="Y28">
            <v>2.7258</v>
          </cell>
          <cell r="Z28">
            <v>0</v>
          </cell>
          <cell r="AA28">
            <v>2.7258</v>
          </cell>
          <cell r="AB28">
            <v>3.0238999999999998</v>
          </cell>
          <cell r="AC28">
            <v>0</v>
          </cell>
          <cell r="AD28">
            <v>2.7258</v>
          </cell>
          <cell r="AE28">
            <v>1.3924000000000001</v>
          </cell>
          <cell r="AF28">
            <v>0</v>
          </cell>
          <cell r="AG28">
            <v>1.3924000000000001</v>
          </cell>
          <cell r="AH28">
            <v>1.6233</v>
          </cell>
          <cell r="AI28">
            <v>0</v>
          </cell>
          <cell r="AJ28">
            <v>1.3924000000000001</v>
          </cell>
        </row>
        <row r="29">
          <cell r="A29">
            <v>44561</v>
          </cell>
          <cell r="B29">
            <v>1.5</v>
          </cell>
          <cell r="C29">
            <v>0</v>
          </cell>
          <cell r="D29">
            <v>0.5</v>
          </cell>
          <cell r="E29">
            <v>0</v>
          </cell>
          <cell r="F29">
            <v>0.80399298855497148</v>
          </cell>
          <cell r="G29">
            <v>0.2392</v>
          </cell>
          <cell r="H29">
            <v>0.4627</v>
          </cell>
          <cell r="I29">
            <v>0.82679999999999998</v>
          </cell>
          <cell r="J29">
            <v>0.72366666666666668</v>
          </cell>
          <cell r="K29">
            <v>0.92993333333333339</v>
          </cell>
          <cell r="L29">
            <v>0.82679999999999998</v>
          </cell>
          <cell r="M29">
            <v>2.3759999999999999</v>
          </cell>
          <cell r="N29">
            <v>2.9964</v>
          </cell>
          <cell r="O29">
            <v>2.6675879999999998</v>
          </cell>
          <cell r="P29">
            <v>2.9035000000000002</v>
          </cell>
          <cell r="Q29">
            <v>2.9935</v>
          </cell>
          <cell r="R29">
            <v>2.6675879999999998</v>
          </cell>
          <cell r="S29">
            <v>2.4521000000000002</v>
          </cell>
          <cell r="T29">
            <v>0</v>
          </cell>
          <cell r="U29">
            <v>2.4521000000000002</v>
          </cell>
          <cell r="V29">
            <v>2.5531000000000001</v>
          </cell>
          <cell r="W29">
            <v>0</v>
          </cell>
          <cell r="X29">
            <v>2.4521000000000002</v>
          </cell>
          <cell r="Y29">
            <v>2.9535</v>
          </cell>
          <cell r="Z29">
            <v>0</v>
          </cell>
          <cell r="AA29">
            <v>2.9535</v>
          </cell>
          <cell r="AB29">
            <v>3.1831</v>
          </cell>
          <cell r="AC29">
            <v>0</v>
          </cell>
          <cell r="AD29">
            <v>2.9535</v>
          </cell>
          <cell r="AE29">
            <v>1.6136999999999999</v>
          </cell>
          <cell r="AF29">
            <v>0</v>
          </cell>
          <cell r="AG29">
            <v>1.6136999999999999</v>
          </cell>
          <cell r="AH29">
            <v>1.8078000000000001</v>
          </cell>
          <cell r="AI29">
            <v>0</v>
          </cell>
          <cell r="AJ29">
            <v>1.6136999999999999</v>
          </cell>
        </row>
        <row r="30">
          <cell r="A30">
            <v>44926</v>
          </cell>
          <cell r="B30">
            <v>1.5</v>
          </cell>
          <cell r="C30">
            <v>0</v>
          </cell>
          <cell r="D30">
            <v>0.5</v>
          </cell>
          <cell r="E30">
            <v>0</v>
          </cell>
          <cell r="F30">
            <v>0.80399298855497148</v>
          </cell>
          <cell r="G30">
            <v>0.25919999999999999</v>
          </cell>
          <cell r="H30">
            <v>0.48270000000000002</v>
          </cell>
          <cell r="I30">
            <v>0.8468</v>
          </cell>
          <cell r="J30">
            <v>0.7436666666666667</v>
          </cell>
          <cell r="K30">
            <v>0.94993333333333341</v>
          </cell>
          <cell r="L30">
            <v>0.8468</v>
          </cell>
          <cell r="M30">
            <v>2.4136000000000002</v>
          </cell>
          <cell r="N30">
            <v>3.0771999999999999</v>
          </cell>
          <cell r="O30">
            <v>2.725492</v>
          </cell>
          <cell r="P30">
            <v>2.9327000000000001</v>
          </cell>
          <cell r="Q30">
            <v>3.0226999999999999</v>
          </cell>
          <cell r="R30">
            <v>2.725492</v>
          </cell>
          <cell r="S30">
            <v>2.5407999999999999</v>
          </cell>
          <cell r="T30">
            <v>0</v>
          </cell>
          <cell r="U30">
            <v>2.5407999999999999</v>
          </cell>
          <cell r="V30">
            <v>2.5527000000000002</v>
          </cell>
          <cell r="W30">
            <v>0</v>
          </cell>
          <cell r="X30">
            <v>2.5407999999999999</v>
          </cell>
          <cell r="Y30">
            <v>3.1560000000000001</v>
          </cell>
          <cell r="Z30">
            <v>0</v>
          </cell>
          <cell r="AA30">
            <v>3.1560000000000001</v>
          </cell>
          <cell r="AB30">
            <v>3.2759999999999998</v>
          </cell>
          <cell r="AC30">
            <v>0</v>
          </cell>
          <cell r="AD30">
            <v>3.1560000000000001</v>
          </cell>
          <cell r="AE30">
            <v>1.7250000000000001</v>
          </cell>
          <cell r="AF30">
            <v>0</v>
          </cell>
          <cell r="AG30">
            <v>1.7250000000000001</v>
          </cell>
          <cell r="AH30">
            <v>2.0156000000000001</v>
          </cell>
          <cell r="AI30">
            <v>0</v>
          </cell>
          <cell r="AJ30">
            <v>1.7250000000000001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C28"/>
  <sheetViews>
    <sheetView tabSelected="1" topLeftCell="G1" zoomScale="85" zoomScaleNormal="85" workbookViewId="0">
      <selection activeCell="I8" sqref="I8"/>
    </sheetView>
  </sheetViews>
  <sheetFormatPr baseColWidth="10" defaultRowHeight="15" x14ac:dyDescent="0.25"/>
  <cols>
    <col min="2" max="2" width="17.42578125" customWidth="1"/>
    <col min="6" max="6" width="24.5703125" customWidth="1"/>
    <col min="11" max="11" width="17.42578125" bestFit="1" customWidth="1"/>
    <col min="13" max="13" width="17.42578125" bestFit="1" customWidth="1"/>
    <col min="14" max="14" width="16.85546875" bestFit="1" customWidth="1"/>
    <col min="15" max="15" width="18.7109375" bestFit="1" customWidth="1"/>
    <col min="16" max="16" width="18.140625" bestFit="1" customWidth="1"/>
    <col min="17" max="17" width="17.42578125" bestFit="1" customWidth="1"/>
    <col min="18" max="18" width="14.5703125" bestFit="1" customWidth="1"/>
    <col min="19" max="19" width="14" bestFit="1" customWidth="1"/>
    <col min="20" max="20" width="14" customWidth="1"/>
    <col min="21" max="21" width="15.5703125" bestFit="1" customWidth="1"/>
    <col min="22" max="31" width="13" bestFit="1" customWidth="1"/>
    <col min="32" max="32" width="15.5703125" bestFit="1" customWidth="1"/>
    <col min="33" max="55" width="13.140625" bestFit="1" customWidth="1"/>
    <col min="56" max="56" width="13.140625" style="2" bestFit="1" customWidth="1"/>
    <col min="57" max="61" width="13.140625" bestFit="1" customWidth="1"/>
    <col min="67" max="67" width="14.140625" customWidth="1"/>
    <col min="68" max="70" width="14.5703125" bestFit="1" customWidth="1"/>
    <col min="71" max="106" width="15.5703125" bestFit="1" customWidth="1"/>
  </cols>
  <sheetData>
    <row r="1" spans="1:107" x14ac:dyDescent="0.25">
      <c r="S1" s="1" t="s">
        <v>0</v>
      </c>
      <c r="T1" s="1"/>
      <c r="BO1" s="16" t="s">
        <v>1</v>
      </c>
      <c r="BP1" s="16"/>
      <c r="BQ1" s="16"/>
      <c r="BR1" s="16"/>
    </row>
    <row r="2" spans="1:107" x14ac:dyDescent="0.25">
      <c r="A2" s="1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  <c r="R2" s="2" t="s">
        <v>19</v>
      </c>
      <c r="S2" s="3" t="s">
        <v>20</v>
      </c>
      <c r="T2" s="3" t="s">
        <v>21</v>
      </c>
      <c r="U2" s="4">
        <v>43131</v>
      </c>
      <c r="V2" s="4">
        <v>43220</v>
      </c>
      <c r="W2" s="4">
        <v>43312</v>
      </c>
      <c r="X2" s="4">
        <v>43404</v>
      </c>
      <c r="Y2" s="4">
        <v>43496</v>
      </c>
      <c r="Z2" s="4">
        <v>43585</v>
      </c>
      <c r="AA2" s="4">
        <v>43677</v>
      </c>
      <c r="AB2" s="4">
        <v>43769</v>
      </c>
      <c r="AC2" s="4">
        <v>43861</v>
      </c>
      <c r="AD2" s="4">
        <v>43951</v>
      </c>
      <c r="AE2" s="4">
        <v>44043</v>
      </c>
      <c r="AF2" s="4">
        <v>44135</v>
      </c>
      <c r="AG2" s="4">
        <v>44227</v>
      </c>
      <c r="AH2" s="4">
        <v>44316</v>
      </c>
      <c r="AI2" s="4">
        <v>44408</v>
      </c>
      <c r="AJ2" s="4">
        <v>44500</v>
      </c>
      <c r="AK2" s="4">
        <v>44592</v>
      </c>
      <c r="AL2" s="4">
        <v>44681</v>
      </c>
      <c r="AM2" s="4">
        <v>44773</v>
      </c>
      <c r="AN2" s="4">
        <v>44865</v>
      </c>
      <c r="AO2" s="4">
        <v>44957</v>
      </c>
      <c r="AP2" s="4">
        <v>45046</v>
      </c>
      <c r="AQ2" s="4">
        <v>45138</v>
      </c>
      <c r="AR2" s="4">
        <v>45230</v>
      </c>
      <c r="AS2" s="4">
        <v>45322</v>
      </c>
      <c r="AT2" s="4">
        <v>45412</v>
      </c>
      <c r="AU2" s="4">
        <v>45504</v>
      </c>
      <c r="AV2" s="4">
        <v>45596</v>
      </c>
      <c r="AW2" s="4">
        <v>45688</v>
      </c>
      <c r="AX2" s="4">
        <v>45777</v>
      </c>
      <c r="AY2" s="4">
        <v>45869</v>
      </c>
      <c r="AZ2" s="4">
        <v>45961</v>
      </c>
      <c r="BA2" s="4">
        <v>46053</v>
      </c>
      <c r="BB2" s="4">
        <v>46142</v>
      </c>
      <c r="BC2" s="4">
        <v>46234</v>
      </c>
      <c r="BD2" s="4">
        <v>46326</v>
      </c>
      <c r="BE2" s="4">
        <v>46418</v>
      </c>
      <c r="BF2" s="4">
        <v>46507</v>
      </c>
      <c r="BG2" s="4">
        <v>46599</v>
      </c>
      <c r="BH2" s="4">
        <v>46691</v>
      </c>
      <c r="BI2" s="4">
        <v>46783</v>
      </c>
      <c r="BJ2" s="4">
        <v>46873</v>
      </c>
      <c r="BK2" s="4"/>
      <c r="BO2" s="5">
        <f t="shared" ref="BO2:CD3" si="0">U2</f>
        <v>43131</v>
      </c>
      <c r="BP2" s="5">
        <f t="shared" si="0"/>
        <v>43220</v>
      </c>
      <c r="BQ2" s="5">
        <f t="shared" si="0"/>
        <v>43312</v>
      </c>
      <c r="BR2" s="5">
        <f t="shared" si="0"/>
        <v>43404</v>
      </c>
      <c r="BS2" s="5">
        <f t="shared" si="0"/>
        <v>43496</v>
      </c>
      <c r="BT2" s="5">
        <f t="shared" si="0"/>
        <v>43585</v>
      </c>
      <c r="BU2" s="5">
        <f t="shared" si="0"/>
        <v>43677</v>
      </c>
      <c r="BV2" s="5">
        <f t="shared" si="0"/>
        <v>43769</v>
      </c>
      <c r="BW2" s="5">
        <f t="shared" si="0"/>
        <v>43861</v>
      </c>
      <c r="BX2" s="5">
        <f t="shared" si="0"/>
        <v>43951</v>
      </c>
      <c r="BY2" s="5">
        <f t="shared" si="0"/>
        <v>44043</v>
      </c>
      <c r="BZ2" s="5">
        <f t="shared" si="0"/>
        <v>44135</v>
      </c>
      <c r="CA2" s="5">
        <f t="shared" si="0"/>
        <v>44227</v>
      </c>
      <c r="CB2" s="5">
        <f t="shared" si="0"/>
        <v>44316</v>
      </c>
      <c r="CC2" s="5">
        <f t="shared" si="0"/>
        <v>44408</v>
      </c>
      <c r="CD2" s="5">
        <f t="shared" si="0"/>
        <v>44500</v>
      </c>
      <c r="CE2" s="5">
        <f t="shared" ref="CE2:CT3" si="1">AK2</f>
        <v>44592</v>
      </c>
      <c r="CF2" s="5">
        <f t="shared" si="1"/>
        <v>44681</v>
      </c>
      <c r="CG2" s="5">
        <f t="shared" si="1"/>
        <v>44773</v>
      </c>
      <c r="CH2" s="5">
        <f t="shared" si="1"/>
        <v>44865</v>
      </c>
      <c r="CI2" s="5">
        <f t="shared" si="1"/>
        <v>44957</v>
      </c>
      <c r="CJ2" s="5">
        <f t="shared" si="1"/>
        <v>45046</v>
      </c>
      <c r="CK2" s="5">
        <f t="shared" si="1"/>
        <v>45138</v>
      </c>
      <c r="CL2" s="5">
        <f t="shared" si="1"/>
        <v>45230</v>
      </c>
      <c r="CM2" s="5">
        <f t="shared" si="1"/>
        <v>45322</v>
      </c>
      <c r="CN2" s="5">
        <f t="shared" si="1"/>
        <v>45412</v>
      </c>
      <c r="CO2" s="5">
        <f t="shared" si="1"/>
        <v>45504</v>
      </c>
      <c r="CP2" s="5">
        <f t="shared" si="1"/>
        <v>45596</v>
      </c>
      <c r="CQ2" s="5">
        <f t="shared" si="1"/>
        <v>45688</v>
      </c>
      <c r="CR2" s="5">
        <f t="shared" si="1"/>
        <v>45777</v>
      </c>
      <c r="CS2" s="5">
        <f t="shared" si="1"/>
        <v>45869</v>
      </c>
      <c r="CT2" s="5">
        <f t="shared" si="1"/>
        <v>45961</v>
      </c>
      <c r="CU2" s="5">
        <f t="shared" ref="CN2:DC3" si="2">BA2</f>
        <v>46053</v>
      </c>
      <c r="CV2" s="5">
        <f t="shared" si="2"/>
        <v>46142</v>
      </c>
      <c r="CW2" s="5">
        <f t="shared" si="2"/>
        <v>46234</v>
      </c>
      <c r="CX2" s="5">
        <f t="shared" si="2"/>
        <v>46326</v>
      </c>
      <c r="CY2" s="5">
        <f t="shared" si="2"/>
        <v>46418</v>
      </c>
      <c r="CZ2" s="5">
        <f t="shared" si="2"/>
        <v>46507</v>
      </c>
      <c r="DA2" s="5">
        <f t="shared" si="2"/>
        <v>46599</v>
      </c>
      <c r="DB2" s="5">
        <f t="shared" si="2"/>
        <v>46691</v>
      </c>
      <c r="DC2" s="5">
        <f t="shared" si="2"/>
        <v>46783</v>
      </c>
    </row>
    <row r="3" spans="1:107" x14ac:dyDescent="0.25">
      <c r="A3" s="2"/>
      <c r="B3" s="2"/>
      <c r="C3" s="2"/>
      <c r="D3" s="2"/>
      <c r="E3" s="2"/>
      <c r="F3" s="2"/>
      <c r="G3" s="6"/>
      <c r="H3" s="2"/>
      <c r="I3" s="2"/>
      <c r="J3" s="2"/>
      <c r="K3" s="7"/>
      <c r="L3" s="2"/>
      <c r="M3" s="7"/>
      <c r="N3" s="8"/>
      <c r="O3" s="7"/>
      <c r="P3" s="7"/>
      <c r="Q3" s="9"/>
      <c r="R3" s="10"/>
      <c r="S3" s="3"/>
      <c r="T3" s="3"/>
      <c r="U3" s="3">
        <f>V2-U2</f>
        <v>89</v>
      </c>
      <c r="V3" s="3">
        <f t="shared" ref="V3:BC3" si="3">W2-V2</f>
        <v>92</v>
      </c>
      <c r="W3" s="3">
        <f t="shared" si="3"/>
        <v>92</v>
      </c>
      <c r="X3" s="3">
        <f t="shared" si="3"/>
        <v>92</v>
      </c>
      <c r="Y3" s="3">
        <f t="shared" si="3"/>
        <v>89</v>
      </c>
      <c r="Z3" s="3">
        <f t="shared" si="3"/>
        <v>92</v>
      </c>
      <c r="AA3" s="3">
        <f t="shared" si="3"/>
        <v>92</v>
      </c>
      <c r="AB3" s="3">
        <f t="shared" si="3"/>
        <v>92</v>
      </c>
      <c r="AC3" s="3">
        <f t="shared" si="3"/>
        <v>90</v>
      </c>
      <c r="AD3" s="3">
        <f t="shared" si="3"/>
        <v>92</v>
      </c>
      <c r="AE3" s="3">
        <f t="shared" si="3"/>
        <v>92</v>
      </c>
      <c r="AF3" s="3">
        <f t="shared" si="3"/>
        <v>92</v>
      </c>
      <c r="AG3" s="3">
        <f t="shared" si="3"/>
        <v>89</v>
      </c>
      <c r="AH3" s="3">
        <f t="shared" si="3"/>
        <v>92</v>
      </c>
      <c r="AI3" s="3">
        <f t="shared" si="3"/>
        <v>92</v>
      </c>
      <c r="AJ3" s="3">
        <f t="shared" si="3"/>
        <v>92</v>
      </c>
      <c r="AK3" s="3">
        <f t="shared" si="3"/>
        <v>89</v>
      </c>
      <c r="AL3" s="3">
        <f t="shared" si="3"/>
        <v>92</v>
      </c>
      <c r="AM3" s="3">
        <f t="shared" si="3"/>
        <v>92</v>
      </c>
      <c r="AN3" s="3">
        <f t="shared" si="3"/>
        <v>92</v>
      </c>
      <c r="AO3" s="3">
        <f t="shared" si="3"/>
        <v>89</v>
      </c>
      <c r="AP3" s="3">
        <f t="shared" si="3"/>
        <v>92</v>
      </c>
      <c r="AQ3" s="3">
        <f t="shared" si="3"/>
        <v>92</v>
      </c>
      <c r="AR3" s="3">
        <f t="shared" si="3"/>
        <v>92</v>
      </c>
      <c r="AS3" s="3">
        <f t="shared" si="3"/>
        <v>90</v>
      </c>
      <c r="AT3" s="3">
        <f t="shared" si="3"/>
        <v>92</v>
      </c>
      <c r="AU3" s="3">
        <f t="shared" si="3"/>
        <v>92</v>
      </c>
      <c r="AV3" s="3">
        <f t="shared" si="3"/>
        <v>92</v>
      </c>
      <c r="AW3" s="3">
        <f t="shared" si="3"/>
        <v>89</v>
      </c>
      <c r="AX3" s="3">
        <f t="shared" si="3"/>
        <v>92</v>
      </c>
      <c r="AY3" s="3">
        <f t="shared" si="3"/>
        <v>92</v>
      </c>
      <c r="AZ3" s="3">
        <f t="shared" si="3"/>
        <v>92</v>
      </c>
      <c r="BA3" s="3">
        <f t="shared" si="3"/>
        <v>89</v>
      </c>
      <c r="BB3" s="3">
        <f t="shared" si="3"/>
        <v>92</v>
      </c>
      <c r="BC3" s="3">
        <f t="shared" si="3"/>
        <v>92</v>
      </c>
      <c r="BD3" s="3">
        <f>BE2-BD2</f>
        <v>92</v>
      </c>
      <c r="BE3" s="3">
        <f t="shared" ref="BE3:BI3" si="4">BF2-BE2</f>
        <v>89</v>
      </c>
      <c r="BF3" s="3">
        <f t="shared" si="4"/>
        <v>92</v>
      </c>
      <c r="BG3" s="3">
        <f t="shared" si="4"/>
        <v>92</v>
      </c>
      <c r="BH3" s="3">
        <f t="shared" si="4"/>
        <v>92</v>
      </c>
      <c r="BI3" s="3">
        <f t="shared" si="4"/>
        <v>90</v>
      </c>
      <c r="BO3" s="11">
        <f t="shared" si="0"/>
        <v>89</v>
      </c>
      <c r="BP3" s="11">
        <f t="shared" si="0"/>
        <v>92</v>
      </c>
      <c r="BQ3" s="11">
        <f t="shared" si="0"/>
        <v>92</v>
      </c>
      <c r="BR3" s="11">
        <f t="shared" si="0"/>
        <v>92</v>
      </c>
      <c r="BS3" s="11">
        <f t="shared" si="0"/>
        <v>89</v>
      </c>
      <c r="BT3" s="11">
        <f t="shared" si="0"/>
        <v>92</v>
      </c>
      <c r="BU3" s="11">
        <f t="shared" si="0"/>
        <v>92</v>
      </c>
      <c r="BV3" s="11">
        <f t="shared" si="0"/>
        <v>92</v>
      </c>
      <c r="BW3" s="11">
        <f t="shared" si="0"/>
        <v>90</v>
      </c>
      <c r="BX3" s="11">
        <f t="shared" si="0"/>
        <v>92</v>
      </c>
      <c r="BY3" s="11">
        <f t="shared" si="0"/>
        <v>92</v>
      </c>
      <c r="BZ3" s="11">
        <f t="shared" si="0"/>
        <v>92</v>
      </c>
      <c r="CA3" s="11">
        <f t="shared" si="0"/>
        <v>89</v>
      </c>
      <c r="CB3" s="11">
        <f t="shared" si="0"/>
        <v>92</v>
      </c>
      <c r="CC3" s="11">
        <f t="shared" si="0"/>
        <v>92</v>
      </c>
      <c r="CD3" s="11">
        <f t="shared" si="0"/>
        <v>92</v>
      </c>
      <c r="CE3" s="11">
        <f t="shared" si="1"/>
        <v>89</v>
      </c>
      <c r="CF3" s="11">
        <f t="shared" si="1"/>
        <v>92</v>
      </c>
      <c r="CG3" s="11">
        <f t="shared" si="1"/>
        <v>92</v>
      </c>
      <c r="CH3" s="11">
        <f t="shared" si="1"/>
        <v>92</v>
      </c>
      <c r="CI3" s="11">
        <f t="shared" si="1"/>
        <v>89</v>
      </c>
      <c r="CJ3" s="11">
        <f t="shared" si="1"/>
        <v>92</v>
      </c>
      <c r="CK3" s="11">
        <f t="shared" si="1"/>
        <v>92</v>
      </c>
      <c r="CL3" s="11">
        <f t="shared" si="1"/>
        <v>92</v>
      </c>
      <c r="CM3" s="11">
        <f t="shared" si="1"/>
        <v>90</v>
      </c>
      <c r="CN3" s="11">
        <f t="shared" si="2"/>
        <v>92</v>
      </c>
      <c r="CO3" s="11">
        <f t="shared" si="2"/>
        <v>92</v>
      </c>
      <c r="CP3" s="11">
        <f t="shared" si="2"/>
        <v>92</v>
      </c>
      <c r="CQ3" s="11">
        <f t="shared" si="2"/>
        <v>89</v>
      </c>
      <c r="CR3" s="11">
        <f t="shared" si="2"/>
        <v>92</v>
      </c>
      <c r="CS3" s="11">
        <f t="shared" si="2"/>
        <v>92</v>
      </c>
      <c r="CT3" s="11">
        <f t="shared" si="2"/>
        <v>92</v>
      </c>
      <c r="CU3" s="11">
        <f t="shared" si="2"/>
        <v>89</v>
      </c>
      <c r="CV3" s="11">
        <f t="shared" si="2"/>
        <v>92</v>
      </c>
      <c r="CW3" s="11">
        <f t="shared" si="2"/>
        <v>92</v>
      </c>
      <c r="CX3" s="11">
        <f t="shared" si="2"/>
        <v>92</v>
      </c>
      <c r="CY3" s="11">
        <f t="shared" si="2"/>
        <v>89</v>
      </c>
      <c r="CZ3" s="11">
        <f t="shared" si="2"/>
        <v>92</v>
      </c>
      <c r="DA3" s="11">
        <f t="shared" si="2"/>
        <v>92</v>
      </c>
      <c r="DB3" s="11">
        <f t="shared" si="2"/>
        <v>92</v>
      </c>
      <c r="DC3" s="11">
        <f t="shared" si="2"/>
        <v>90</v>
      </c>
    </row>
    <row r="4" spans="1:107" x14ac:dyDescent="0.25">
      <c r="A4" s="2">
        <v>2</v>
      </c>
      <c r="B4" s="2"/>
      <c r="C4" s="2" t="s">
        <v>23</v>
      </c>
      <c r="D4" s="2"/>
      <c r="E4" s="2"/>
      <c r="F4" s="2"/>
      <c r="G4" s="6">
        <v>44211</v>
      </c>
      <c r="H4" s="2">
        <v>3.625</v>
      </c>
      <c r="I4" s="2" t="s">
        <v>22</v>
      </c>
      <c r="J4" s="2" t="s">
        <v>24</v>
      </c>
      <c r="K4" s="14">
        <v>1025144</v>
      </c>
      <c r="L4" s="2">
        <v>114.63023527754299</v>
      </c>
      <c r="M4" s="14">
        <v>1175124.979133616</v>
      </c>
      <c r="N4" s="14">
        <v>-35695.854000009997</v>
      </c>
      <c r="O4" s="14">
        <v>1139429.1251336061</v>
      </c>
      <c r="P4" s="14">
        <v>1730.808191797674</v>
      </c>
      <c r="Q4" s="14">
        <v>1141159.9333254041</v>
      </c>
      <c r="R4" s="2">
        <v>-0.13924659057</v>
      </c>
      <c r="S4" s="3">
        <f>IF(ISERROR(VLOOKUP(J4,[1]Claves!$A$2:$B$6,2,0)),"",VLOOKUP(J4,[1]Claves!$A$2:$B$6,2,0))</f>
        <v>1</v>
      </c>
      <c r="T4" s="3">
        <f t="shared" ref="T4:T7" si="5">IF($C4="USD",0,1)</f>
        <v>1</v>
      </c>
      <c r="U4" s="11" t="e">
        <f>IF($G4&gt;U$2,IF($G4&gt;V$2,($K4/100*(PRICE(V$2,$G4,$H4/100,$R4/100,100,$S4,$T4)-PRICE(U$2,$G4,$H4/100,$R4/100,100,$S4,$T4)+U$3/COUPDAYS(U$2,$G4,$S4,$T4)/$S4*$H4)),$K4/100*(100+($G4-U$2)/COUPDAYS(U$2,$G4,$S4,$T4)/$S4*$H4-PRICE(U$2,$G4,$H4/100,$R4/100,100,$S4,$T4))),"")</f>
        <v>#NUM!</v>
      </c>
      <c r="V4" s="11" t="e">
        <f t="shared" ref="U4:Y7" si="6">IF($G4&gt;V$2,IF($G4&gt;W$2,($K4/100*(PRICE(W$2,$G4,$H4/100,$R4/100,100,$S4,$T4)-PRICE(V$2,$G4,$H4/100,$R4/100,100,$S4,$T4)+V$3/COUPDAYS(V$2,$G4,$S4,$T4)/$S4*$H4)),$K4/100*(100+($G4-V$2)/COUPDAYS(V$2,$G4,$S4,$T4)/$S4*$H4-PRICE(V$2,$G4,$H4/100,$R4/100,100,$S4,$T4))),"")</f>
        <v>#NUM!</v>
      </c>
      <c r="W4" s="11" t="e">
        <f t="shared" si="6"/>
        <v>#NUM!</v>
      </c>
      <c r="X4" s="11" t="e">
        <f t="shared" si="6"/>
        <v>#NUM!</v>
      </c>
      <c r="Y4" s="11" t="e">
        <f t="shared" si="6"/>
        <v>#NUM!</v>
      </c>
      <c r="Z4" s="11" t="e">
        <f t="shared" ref="Z4:AO7" si="7">IF($G4&gt;Z$2,IF($G4&gt;AA$2,($K4/100*(PRICE(AA$2,$G4,$H4/100,$R4/100,100,$S4,$T4)-PRICE(Z$2,$G4,$H4/100,$R4/100,100,$S4,$T4)+Z$3/COUPDAYS(Z$2,$G4,$S4,$T4)/$S4*$H4)),$K4/100*(100+($G4-Z$2)/COUPDAYS(Z$2,$G4,$S4,$T4)/$S4*$H4-PRICE(Z$2,$G4,$H4/100,$R4/100,100,$S4,$T4))),"")</f>
        <v>#NUM!</v>
      </c>
      <c r="AA4" s="11" t="e">
        <f t="shared" si="7"/>
        <v>#NUM!</v>
      </c>
      <c r="AB4" s="11" t="e">
        <f t="shared" si="7"/>
        <v>#NUM!</v>
      </c>
      <c r="AC4" s="11" t="e">
        <f t="shared" si="7"/>
        <v>#NUM!</v>
      </c>
      <c r="AD4" s="11" t="e">
        <f t="shared" si="7"/>
        <v>#NUM!</v>
      </c>
      <c r="AE4" s="11" t="e">
        <f t="shared" ref="AE4:AO4" si="8">IF($G4&gt;AE$2,IF($G4&gt;AF$2,($K4/100*(PRICE(AF$2,$G4,$H4/100,$R4/100,100,$S4,$T4)-PRICE(AE$2,$G4,$H4/100,$R4/100,100,$S4,$T4)+AE$3/COUPDAYS(AE$2,$G4,$S4,$T4)/$S4*$H4)),$K4/100*(100+($G4-AE$2)/COUPDAYS(AE$2,$G4,$S4,$T4)/$S4*$H4-PRICE(AE$2,$G4,$H4/100,$R4/100,100,$S4,$T4))),"")</f>
        <v>#NUM!</v>
      </c>
      <c r="AF4" s="11" t="e">
        <f t="shared" si="8"/>
        <v>#NUM!</v>
      </c>
      <c r="AG4" s="11" t="str">
        <f t="shared" si="8"/>
        <v/>
      </c>
      <c r="AH4" s="11" t="str">
        <f t="shared" si="8"/>
        <v/>
      </c>
      <c r="AI4" s="11" t="str">
        <f t="shared" si="8"/>
        <v/>
      </c>
      <c r="AJ4" s="11" t="str">
        <f t="shared" si="8"/>
        <v/>
      </c>
      <c r="AK4" s="11" t="str">
        <f t="shared" si="8"/>
        <v/>
      </c>
      <c r="AL4" s="11" t="str">
        <f t="shared" si="8"/>
        <v/>
      </c>
      <c r="AM4" s="11" t="str">
        <f t="shared" si="8"/>
        <v/>
      </c>
      <c r="AN4" s="11" t="str">
        <f t="shared" si="8"/>
        <v/>
      </c>
      <c r="AO4" s="11" t="str">
        <f t="shared" si="8"/>
        <v/>
      </c>
      <c r="AP4" s="11" t="str">
        <f t="shared" ref="AP4:AY4" si="9">IF($G4&gt;AP$2,IF($G4&gt;AQ$2,($K4/100*(PRICE(AQ$2,$G4,$H4/100,$R4/100,100,$S4,$T4)-PRICE(AP$2,$G4,$H4/100,$R4/100,100,$S4,$T4)+AP$3/COUPDAYS(AP$2,$G4,$S4,$T4)/$S4*$H4)),$K4/100*(100+($G4-AP$2)/COUPDAYS(AP$2,$G4,$S4,$T4)/$S4*$H4-PRICE(AP$2,$G4,$H4/100,$R4/100,100,$S4,$T4))),"")</f>
        <v/>
      </c>
      <c r="AQ4" s="11" t="str">
        <f t="shared" si="9"/>
        <v/>
      </c>
      <c r="AR4" s="11" t="str">
        <f t="shared" si="9"/>
        <v/>
      </c>
      <c r="AS4" s="11" t="str">
        <f t="shared" si="9"/>
        <v/>
      </c>
      <c r="AT4" s="11" t="str">
        <f t="shared" si="9"/>
        <v/>
      </c>
      <c r="AU4" s="11" t="str">
        <f t="shared" si="9"/>
        <v/>
      </c>
      <c r="AV4" s="11" t="str">
        <f t="shared" si="9"/>
        <v/>
      </c>
      <c r="AW4" s="11" t="str">
        <f t="shared" si="9"/>
        <v/>
      </c>
      <c r="AX4" s="11" t="str">
        <f t="shared" si="9"/>
        <v/>
      </c>
      <c r="AY4" s="11" t="str">
        <f t="shared" si="9"/>
        <v/>
      </c>
      <c r="AZ4" s="11" t="str">
        <f t="shared" ref="AZ4:BC7" si="10">IF($G4&gt;AZ$2,IF($G4&gt;BA$2,($K4/100*(PRICE(BA$2,$G4,$H4/100,$R4/100,100,$S4,$T4)-PRICE(AZ$2,$G4,$H4/100,$R4/100,100,$S4,$T4)+AZ$3/COUPDAYS(AZ$2,$G4,$S4,$T4)/$S4*$H4)),$K4/100*(100+($G4-AZ$2)/COUPDAYS(AZ$2,$G4,$S4,$T4)/$S4*$H4-PRICE(AZ$2,$G4,$H4/100,$R4/100,100,$S4,$T4))),"")</f>
        <v/>
      </c>
      <c r="BA4" s="11" t="str">
        <f t="shared" si="10"/>
        <v/>
      </c>
      <c r="BB4" s="11" t="str">
        <f t="shared" si="10"/>
        <v/>
      </c>
      <c r="BC4" s="11" t="str">
        <f t="shared" si="10"/>
        <v/>
      </c>
      <c r="BD4" s="11" t="str">
        <f t="shared" ref="BD4:BI7" si="11">IF($G4&gt;BD$2,IF($G4&gt;BE$2,($K4/100*(PRICE(BE$2,$G4,$H4/100,$R4/100,100,$S4,$T4)-PRICE(BD$2,$G4,$H4/100,$R4/100,100,$S4,$T4)+BD$3/COUPDAYS(BD$2,$G4,$S4,$T4)/$S4*$H4)),$K4/100*(100+($G4-BD$2)/COUPDAYS(BD$2,$G4,$S4,$T4)/$S4*$H4-PRICE(BD$2,$G4,$H4/100,$R4/100,100,$S4,$T4))),"")</f>
        <v/>
      </c>
      <c r="BE4" s="11" t="str">
        <f t="shared" si="11"/>
        <v/>
      </c>
      <c r="BF4" s="11" t="str">
        <f t="shared" si="11"/>
        <v/>
      </c>
      <c r="BG4" s="11" t="str">
        <f t="shared" si="11"/>
        <v/>
      </c>
      <c r="BH4" s="11" t="str">
        <f t="shared" si="11"/>
        <v/>
      </c>
      <c r="BI4" s="11" t="str">
        <f t="shared" si="11"/>
        <v/>
      </c>
      <c r="BO4" s="12" t="str">
        <f>IF(OR(ISBLANK($G4),$G4&gt;=BP$2),"",IF($G4&lt;BO$2,(1+$H4/100/$S4)*$K4*BO$3/365*VLOOKUP(BO$2,'[1]RENTABILIDADES IMPLÍCITAS'!$A:$AJ,MATCH($B4,'[1]RENTABILIDADES IMPLÍCITAS'!$A$3:$AJ$3,0),1)/100,(1+$H4/100/$S4)*$K4*(BP$2-$G4)/365*VLOOKUP(BO$2,'[1]RENTABILIDADES IMPLÍCITAS'!$A:$AJ,MATCH($B4,'[1]RENTABILIDADES IMPLÍCITAS'!$A$3:$AJ$3,0),1)/100))</f>
        <v/>
      </c>
      <c r="BP4" s="12" t="str">
        <f>IF(OR(ISBLANK($G4),$G4&gt;=BQ$2),"",IF($G4&lt;BP$2,(1+$H4/100/$S4)*$K4*BP$3/365*VLOOKUP(BP$2,'[1]RENTABILIDADES IMPLÍCITAS'!$A:$AJ,MATCH($B4,'[1]RENTABILIDADES IMPLÍCITAS'!$A$3:$AJ$3,0),1)/100,(1+$H4/100/$S4)*$K4*(BQ$2-$G4)/365*VLOOKUP(BP$2,'[1]RENTABILIDADES IMPLÍCITAS'!$A:$AJ,MATCH($B4,'[1]RENTABILIDADES IMPLÍCITAS'!$A$3:$AJ$3,0),1)/100))</f>
        <v/>
      </c>
      <c r="BQ4" s="12" t="str">
        <f>IF(OR(ISBLANK($G4),$G4&gt;=BR$2),"",IF($G4&lt;BQ$2,(1+$H4/100/$S4)*$K4*BQ$3/365*VLOOKUP(BQ$2,'[1]RENTABILIDADES IMPLÍCITAS'!$A:$AJ,MATCH($B4,'[1]RENTABILIDADES IMPLÍCITAS'!$A$3:$AJ$3,0),1)/100,(1+$H4/100/$S4)*$K4*(BR$2-$G4)/365*VLOOKUP(BQ$2,'[1]RENTABILIDADES IMPLÍCITAS'!$A:$AJ,MATCH($B4,'[1]RENTABILIDADES IMPLÍCITAS'!$A$3:$AJ$3,0),1)/100))</f>
        <v/>
      </c>
      <c r="BR4" s="12" t="str">
        <f>IF(OR(ISBLANK($G4),$G4&gt;=BS$2),"",IF($G4&lt;BR$2,(1+$H4/100/$S4)*$K4*BR$3/365*VLOOKUP(BR$2,'[1]RENTABILIDADES IMPLÍCITAS'!$A:$AJ,MATCH($B4,'[1]RENTABILIDADES IMPLÍCITAS'!$A$3:$AJ$3,0),1)/100,(1+$H4/100/$S4)*$K4*(BS$2-$G4)/365*VLOOKUP(BR$2,'[1]RENTABILIDADES IMPLÍCITAS'!$A:$AJ,MATCH($B4,'[1]RENTABILIDADES IMPLÍCITAS'!$A$3:$AJ$3,0),1)/100))</f>
        <v/>
      </c>
      <c r="BS4" s="12" t="str">
        <f>IF(OR(ISBLANK($G4),$G4&gt;=BT$2),"",IF($G4&lt;BS$2,(1+$H4/100/$S4)*$K4*BS$3/365*VLOOKUP(BS$2,'[1]RENTABILIDADES IMPLÍCITAS'!$A:$AJ,MATCH($B4,'[1]RENTABILIDADES IMPLÍCITAS'!$A$3:$AJ$3,0),1)/100,(1+$H4/100/$S4)*$K4*(BT$2-$G4)/365*VLOOKUP(BS$2,'[1]RENTABILIDADES IMPLÍCITAS'!$A:$AJ,MATCH($B4,'[1]RENTABILIDADES IMPLÍCITAS'!$A$3:$AJ$3,0),1)/100))</f>
        <v/>
      </c>
      <c r="BT4" s="12" t="str">
        <f>IF(OR(ISBLANK($G4),$G4&gt;=BU$2),"",IF($G4&lt;BT$2,(1+$H4/100/$S4)*$K4*BT$3/365*VLOOKUP(BT$2,'[1]RENTABILIDADES IMPLÍCITAS'!$A:$AJ,MATCH($B4,'[1]RENTABILIDADES IMPLÍCITAS'!$A$3:$AJ$3,0),1)/100,(1+$H4/100/$S4)*$K4*(BU$2-$G4)/365*VLOOKUP(BT$2,'[1]RENTABILIDADES IMPLÍCITAS'!$A:$AJ,MATCH($B4,'[1]RENTABILIDADES IMPLÍCITAS'!$A$3:$AJ$3,0),1)/100))</f>
        <v/>
      </c>
      <c r="BU4" s="12" t="str">
        <f>IF(OR(ISBLANK($G4),$G4&gt;=BV$2),"",IF($G4&lt;BU$2,(1+$H4/100/$S4)*$K4*BU$3/365*VLOOKUP(BU$2,'[1]RENTABILIDADES IMPLÍCITAS'!$A:$AJ,MATCH($B4,'[1]RENTABILIDADES IMPLÍCITAS'!$A$3:$AJ$3,0),1)/100,(1+$H4/100/$S4)*$K4*(BV$2-$G4)/365*VLOOKUP(BU$2,'[1]RENTABILIDADES IMPLÍCITAS'!$A:$AJ,MATCH($B4,'[1]RENTABILIDADES IMPLÍCITAS'!$A$3:$AJ$3,0),1)/100))</f>
        <v/>
      </c>
      <c r="BV4" s="12" t="str">
        <f>IF(OR(ISBLANK($G4),$G4&gt;=BW$2),"",IF($G4&lt;BV$2,(1+$H4/100/$S4)*$K4*BV$3/365*VLOOKUP(BV$2,'[1]RENTABILIDADES IMPLÍCITAS'!$A:$AJ,MATCH($B4,'[1]RENTABILIDADES IMPLÍCITAS'!$A$3:$AJ$3,0),1)/100,(1+$H4/100/$S4)*$K4*(BW$2-$G4)/365*VLOOKUP(BV$2,'[1]RENTABILIDADES IMPLÍCITAS'!$A:$AJ,MATCH($B4,'[1]RENTABILIDADES IMPLÍCITAS'!$A$3:$AJ$3,0),1)/100))</f>
        <v/>
      </c>
      <c r="BW4" s="12" t="str">
        <f>IF(OR(ISBLANK($G4),$G4&gt;=BX$2),"",IF($G4&lt;BW$2,(1+$H4/100/$S4)*$K4*BW$3/365*VLOOKUP(BW$2,'[1]RENTABILIDADES IMPLÍCITAS'!$A:$AJ,MATCH($B4,'[1]RENTABILIDADES IMPLÍCITAS'!$A$3:$AJ$3,0),1)/100,(1+$H4/100/$S4)*$K4*(BX$2-$G4)/365*VLOOKUP(BW$2,'[1]RENTABILIDADES IMPLÍCITAS'!$A:$AJ,MATCH($B4,'[1]RENTABILIDADES IMPLÍCITAS'!$A$3:$AJ$3,0),1)/100))</f>
        <v/>
      </c>
      <c r="BX4" s="12" t="str">
        <f>IF(OR(ISBLANK($G4),$G4&gt;=BY$2),"",IF($G4&lt;BX$2,(1+$H4/100/$S4)*$K4*BX$3/365*VLOOKUP(BX$2,'[1]RENTABILIDADES IMPLÍCITAS'!$A:$AJ,MATCH($B4,'[1]RENTABILIDADES IMPLÍCITAS'!$A$3:$AJ$3,0),1)/100,(1+$H4/100/$S4)*$K4*(BY$2-$G4)/365*VLOOKUP(BX$2,'[1]RENTABILIDADES IMPLÍCITAS'!$A:$AJ,MATCH($B4,'[1]RENTABILIDADES IMPLÍCITAS'!$A$3:$AJ$3,0),1)/100))</f>
        <v/>
      </c>
      <c r="BY4" s="12" t="str">
        <f>IF(OR(ISBLANK($G4),$G4&gt;=BZ$2),"",IF($G4&lt;BY$2,(1+$H4/100/$S4)*$K4*BY$3/365*VLOOKUP(BY$2,'[1]RENTABILIDADES IMPLÍCITAS'!$A:$AJ,MATCH($B4,'[1]RENTABILIDADES IMPLÍCITAS'!$A$3:$AJ$3,0),1)/100,(1+$H4/100/$S4)*$K4*(BZ$2-$G4)/365*VLOOKUP(BY$2,'[1]RENTABILIDADES IMPLÍCITAS'!$A:$AJ,MATCH($B4,'[1]RENTABILIDADES IMPLÍCITAS'!$A$3:$AJ$3,0),1)/100))</f>
        <v/>
      </c>
      <c r="BZ4" s="12">
        <f>IF(OR(ISBLANK($G4),$G4&gt;=CA$2),"",IF($G4&lt;BZ$2,(1+$H4/100/$S4)*$K4*BZ$3/365*VLOOKUP(BZ$2,'[1]RENTABILIDADES IMPLÍCITAS'!$A:$AJ,MATCH($B4,'[1]RENTABILIDADES IMPLÍCITAS'!$A$3:$AJ$3,0),1)/100,(1+$H4/100/$S4)*$K4*(CA$2-$G4)/365*VLOOKUP(BZ$2,'[1]RENTABILIDADES IMPLÍCITAS'!$A:$AJ,MATCH($B4,'[1]RENTABILIDADES IMPLÍCITAS'!$A$3:$AJ$3,0),1)/100))</f>
        <v>0</v>
      </c>
      <c r="CA4" s="12">
        <f>IF(OR(ISBLANK($G4),$G4&gt;=CB$2),"",IF($G4&lt;CA$2,(1+$H4/100/$S4)*$K4*CA$3/365*VLOOKUP(CA$2,'[1]RENTABILIDADES IMPLÍCITAS'!$A:$AJ,MATCH($B4,'[1]RENTABILIDADES IMPLÍCITAS'!$A$3:$AJ$3,0),1)/100,(1+$H4/100/$S4)*$K4*(CB$2-$G4)/365*VLOOKUP(CA$2,'[1]RENTABILIDADES IMPLÍCITAS'!$A:$AJ,MATCH($B4,'[1]RENTABILIDADES IMPLÍCITAS'!$A$3:$AJ$3,0),1)/100))</f>
        <v>0</v>
      </c>
      <c r="CB4" s="12">
        <f>IF(OR(ISBLANK($G4),$G4&gt;=CC$2),"",IF($G4&lt;CB$2,(1+$H4/100/$S4)*$K4*CB$3/365*VLOOKUP(CB$2,'[1]RENTABILIDADES IMPLÍCITAS'!$A:$AJ,MATCH($B4,'[1]RENTABILIDADES IMPLÍCITAS'!$A$3:$AJ$3,0),1)/100,(1+$H4/100/$S4)*$K4*(CC$2-$G4)/365*VLOOKUP(CB$2,'[1]RENTABILIDADES IMPLÍCITAS'!$A:$AJ,MATCH($B4,'[1]RENTABILIDADES IMPLÍCITAS'!$A$3:$AJ$3,0),1)/100))</f>
        <v>0</v>
      </c>
      <c r="CC4" s="12">
        <f>IF(OR(ISBLANK($G4),$G4&gt;=CD$2),"",IF($G4&lt;CC$2,(1+$H4/100/$S4)*$K4*CC$3/365*VLOOKUP(CC$2,'[1]RENTABILIDADES IMPLÍCITAS'!$A:$AJ,MATCH($B4,'[1]RENTABILIDADES IMPLÍCITAS'!$A$3:$AJ$3,0),1)/100,(1+$H4/100/$S4)*$K4*(CD$2-$G4)/365*VLOOKUP(CC$2,'[1]RENTABILIDADES IMPLÍCITAS'!$A:$AJ,MATCH($B4,'[1]RENTABILIDADES IMPLÍCITAS'!$A$3:$AJ$3,0),1)/100))</f>
        <v>0</v>
      </c>
      <c r="CD4" s="12">
        <f>IF(OR(ISBLANK($G4),$G4&gt;=CE$2),"",IF($G4&lt;CD$2,(1+$H4/100/$S4)*$K4*CD$3/365*VLOOKUP(CD$2,'[1]RENTABILIDADES IMPLÍCITAS'!$A:$AJ,MATCH($B4,'[1]RENTABILIDADES IMPLÍCITAS'!$A$3:$AJ$3,0),1)/100,(1+$H4/100/$S4)*$K4*(CE$2-$G4)/365*VLOOKUP(CD$2,'[1]RENTABILIDADES IMPLÍCITAS'!$A:$AJ,MATCH($B4,'[1]RENTABILIDADES IMPLÍCITAS'!$A$3:$AJ$3,0),1)/100))</f>
        <v>0</v>
      </c>
      <c r="CE4" s="12">
        <f>IF(OR(ISBLANK($G4),$G4&gt;=CF$2),"",IF($G4&lt;CE$2,(1+$H4/100/$S4)*$K4*CE$3/365*VLOOKUP(CE$2,'[1]RENTABILIDADES IMPLÍCITAS'!$A:$AJ,MATCH($B4,'[1]RENTABILIDADES IMPLÍCITAS'!$A$3:$AJ$3,0),1)/100,(1+$H4/100/$S4)*$K4*(CF$2-$G4)/365*VLOOKUP(CE$2,'[1]RENTABILIDADES IMPLÍCITAS'!$A:$AJ,MATCH($B4,'[1]RENTABILIDADES IMPLÍCITAS'!$A$3:$AJ$3,0),1)/100))</f>
        <v>0</v>
      </c>
      <c r="CF4" s="12">
        <f>IF(OR(ISBLANK($G4),$G4&gt;=CG$2),"",IF($G4&lt;CF$2,(1+$H4/100/$S4)*$K4*CF$3/365*VLOOKUP(CF$2,'[1]RENTABILIDADES IMPLÍCITAS'!$A:$AJ,MATCH($B4,'[1]RENTABILIDADES IMPLÍCITAS'!$A$3:$AJ$3,0),1)/100,(1+$H4/100/$S4)*$K4*(CG$2-$G4)/365*VLOOKUP(CF$2,'[1]RENTABILIDADES IMPLÍCITAS'!$A:$AJ,MATCH($B4,'[1]RENTABILIDADES IMPLÍCITAS'!$A$3:$AJ$3,0),1)/100))</f>
        <v>0</v>
      </c>
      <c r="CG4" s="12">
        <f>IF(OR(ISBLANK($G4),$G4&gt;=CH$2),"",IF($G4&lt;CG$2,(1+$H4/100/$S4)*$K4*CG$3/365*VLOOKUP(CG$2,'[1]RENTABILIDADES IMPLÍCITAS'!$A:$AJ,MATCH($B4,'[1]RENTABILIDADES IMPLÍCITAS'!$A$3:$AJ$3,0),1)/100,(1+$H4/100/$S4)*$K4*(CH$2-$G4)/365*VLOOKUP(CG$2,'[1]RENTABILIDADES IMPLÍCITAS'!$A:$AJ,MATCH($B4,'[1]RENTABILIDADES IMPLÍCITAS'!$A$3:$AJ$3,0),1)/100))</f>
        <v>0</v>
      </c>
      <c r="CH4" s="12">
        <f>IF(OR(ISBLANK($G4),$G4&gt;=CI$2),"",IF($G4&lt;CH$2,(1+$H4/100/$S4)*$K4*CH$3/365*VLOOKUP(CH$2,'[1]RENTABILIDADES IMPLÍCITAS'!$A:$AJ,MATCH($B4,'[1]RENTABILIDADES IMPLÍCITAS'!$A$3:$AJ$3,0),1)/100,(1+$H4/100/$S4)*$K4*(CI$2-$G4)/365*VLOOKUP(CH$2,'[1]RENTABILIDADES IMPLÍCITAS'!$A:$AJ,MATCH($B4,'[1]RENTABILIDADES IMPLÍCITAS'!$A$3:$AJ$3,0),1)/100))</f>
        <v>0</v>
      </c>
      <c r="CI4" s="12">
        <f>IF(OR(ISBLANK($G4),$G4&gt;=CJ$2),"",IF($G4&lt;CI$2,(1+$H4/100/$S4)*$K4*CI$3/365*VLOOKUP(CI$2,'[1]RENTABILIDADES IMPLÍCITAS'!$A:$AJ,MATCH($B4,'[1]RENTABILIDADES IMPLÍCITAS'!$A$3:$AJ$3,0),1)/100,(1+$H4/100/$S4)*$K4*(CJ$2-$G4)/365*VLOOKUP(CI$2,'[1]RENTABILIDADES IMPLÍCITAS'!$A:$AJ,MATCH($B4,'[1]RENTABILIDADES IMPLÍCITAS'!$A$3:$AJ$3,0),1)/100))</f>
        <v>0</v>
      </c>
      <c r="CJ4" s="12">
        <f>IF(OR(ISBLANK($G4),$G4&gt;=CK$2),"",IF($G4&lt;CJ$2,(1+$H4/100/$S4)*$K4*CJ$3/365*VLOOKUP(CJ$2,'[1]RENTABILIDADES IMPLÍCITAS'!$A:$AJ,MATCH($B4,'[1]RENTABILIDADES IMPLÍCITAS'!$A$3:$AJ$3,0),1)/100,(1+$H4/100/$S4)*$K4*(CK$2-$G4)/365*VLOOKUP(CJ$2,'[1]RENTABILIDADES IMPLÍCITAS'!$A:$AJ,MATCH($B4,'[1]RENTABILIDADES IMPLÍCITAS'!$A$3:$AJ$3,0),1)/100))</f>
        <v>0</v>
      </c>
      <c r="CK4" s="12">
        <f>IF(OR(ISBLANK($G4),$G4&gt;=CL$2),"",IF($G4&lt;CK$2,(1+$H4/100/$S4)*$K4*CK$3/365*VLOOKUP(CK$2,'[1]RENTABILIDADES IMPLÍCITAS'!$A:$AJ,MATCH($B4,'[1]RENTABILIDADES IMPLÍCITAS'!$A$3:$AJ$3,0),1)/100,(1+$H4/100/$S4)*$K4*(CL$2-$G4)/365*VLOOKUP(CK$2,'[1]RENTABILIDADES IMPLÍCITAS'!$A:$AJ,MATCH($B4,'[1]RENTABILIDADES IMPLÍCITAS'!$A$3:$AJ$3,0),1)/100))</f>
        <v>0</v>
      </c>
      <c r="CL4" s="12">
        <f>IF(OR(ISBLANK($G4),$G4&gt;=CM$2),"",IF($G4&lt;CL$2,(1+$H4/100/$S4)*$K4*CL$3/365*VLOOKUP(CL$2,'[1]RENTABILIDADES IMPLÍCITAS'!$A:$AJ,MATCH($B4,'[1]RENTABILIDADES IMPLÍCITAS'!$A$3:$AJ$3,0),1)/100,(1+$H4/100/$S4)*$K4*(CM$2-$G4)/365*VLOOKUP(CL$2,'[1]RENTABILIDADES IMPLÍCITAS'!$A:$AJ,MATCH($B4,'[1]RENTABILIDADES IMPLÍCITAS'!$A$3:$AJ$3,0),1)/100))</f>
        <v>0</v>
      </c>
      <c r="CM4" s="12">
        <f>IF(OR(ISBLANK($G4),$G4&gt;=CN$2),"",IF($G4&lt;CM$2,(1+$H4/100/$S4)*$K4*CM$3/365*VLOOKUP(CM$2,'[1]RENTABILIDADES IMPLÍCITAS'!$A:$AJ,MATCH($B4,'[1]RENTABILIDADES IMPLÍCITAS'!$A$3:$AJ$3,0),1)/100,(1+$H4/100/$S4)*$K4*(CN$2-$G4)/365*VLOOKUP(CM$2,'[1]RENTABILIDADES IMPLÍCITAS'!$A:$AJ,MATCH($B4,'[1]RENTABILIDADES IMPLÍCITAS'!$A$3:$AJ$3,0),1)/100))</f>
        <v>0</v>
      </c>
      <c r="CN4" s="12">
        <f>IF(OR(ISBLANK($G4),$G4&gt;=CO$2),"",IF($G4&lt;CN$2,(1+$H4/100/$S4)*$K4*CN$3/365*VLOOKUP(CN$2,'[1]RENTABILIDADES IMPLÍCITAS'!$A:$AJ,MATCH($B4,'[1]RENTABILIDADES IMPLÍCITAS'!$A$3:$AJ$3,0),1)/100,(1+$H4/100/$S4)*$K4*(CO$2-$G4)/365*VLOOKUP(CN$2,'[1]RENTABILIDADES IMPLÍCITAS'!$A:$AJ,MATCH($B4,'[1]RENTABILIDADES IMPLÍCITAS'!$A$3:$AJ$3,0),1)/100))</f>
        <v>0</v>
      </c>
      <c r="CO4" s="12">
        <f>IF(OR(ISBLANK($G4),$G4&gt;=CP$2),"",IF($G4&lt;CO$2,(1+$H4/100/$S4)*$K4*CO$3/365*VLOOKUP(CO$2,'[1]RENTABILIDADES IMPLÍCITAS'!$A:$AJ,MATCH($B4,'[1]RENTABILIDADES IMPLÍCITAS'!$A$3:$AJ$3,0),1)/100,(1+$H4/100/$S4)*$K4*(CP$2-$G4)/365*VLOOKUP(CO$2,'[1]RENTABILIDADES IMPLÍCITAS'!$A:$AJ,MATCH($B4,'[1]RENTABILIDADES IMPLÍCITAS'!$A$3:$AJ$3,0),1)/100))</f>
        <v>0</v>
      </c>
      <c r="CP4" s="12">
        <f>IF(OR(ISBLANK($G4),$G4&gt;=CQ$2),"",IF($G4&lt;CP$2,(1+$H4/100/$S4)*$K4*CP$3/365*VLOOKUP(CP$2,'[1]RENTABILIDADES IMPLÍCITAS'!$A:$AJ,MATCH($B4,'[1]RENTABILIDADES IMPLÍCITAS'!$A$3:$AJ$3,0),1)/100,(1+$H4/100/$S4)*$K4*(CQ$2-$G4)/365*VLOOKUP(CP$2,'[1]RENTABILIDADES IMPLÍCITAS'!$A:$AJ,MATCH($B4,'[1]RENTABILIDADES IMPLÍCITAS'!$A$3:$AJ$3,0),1)/100))</f>
        <v>0</v>
      </c>
      <c r="CQ4" s="12">
        <f>IF(OR(ISBLANK($G4),$G4&gt;=CR$2),"",IF($G4&lt;CQ$2,(1+$H4/100/$S4)*$K4*CQ$3/365*VLOOKUP(CQ$2,'[1]RENTABILIDADES IMPLÍCITAS'!$A:$AJ,MATCH($B4,'[1]RENTABILIDADES IMPLÍCITAS'!$A$3:$AJ$3,0),1)/100,(1+$H4/100/$S4)*$K4*(CR$2-$G4)/365*VLOOKUP(CQ$2,'[1]RENTABILIDADES IMPLÍCITAS'!$A:$AJ,MATCH($B4,'[1]RENTABILIDADES IMPLÍCITAS'!$A$3:$AJ$3,0),1)/100))</f>
        <v>0</v>
      </c>
      <c r="CR4" s="12">
        <f>IF(OR(ISBLANK($G4),$G4&gt;=CS$2),"",IF($G4&lt;CR$2,(1+$H4/100/$S4)*$K4*CR$3/365*VLOOKUP(CR$2,'[1]RENTABILIDADES IMPLÍCITAS'!$A:$AJ,MATCH($B4,'[1]RENTABILIDADES IMPLÍCITAS'!$A$3:$AJ$3,0),1)/100,(1+$H4/100/$S4)*$K4*(CS$2-$G4)/365*VLOOKUP(CR$2,'[1]RENTABILIDADES IMPLÍCITAS'!$A:$AJ,MATCH($B4,'[1]RENTABILIDADES IMPLÍCITAS'!$A$3:$AJ$3,0),1)/100))</f>
        <v>0</v>
      </c>
      <c r="CS4" s="12">
        <f>IF(OR(ISBLANK($G4),$G4&gt;=CT$2),"",IF($G4&lt;CS$2,(1+$H4/100/$S4)*$K4*CS$3/365*VLOOKUP(CS$2,'[1]RENTABILIDADES IMPLÍCITAS'!$A:$AJ,MATCH($B4,'[1]RENTABILIDADES IMPLÍCITAS'!$A$3:$AJ$3,0),1)/100,(1+$H4/100/$S4)*$K4*(CT$2-$G4)/365*VLOOKUP(CS$2,'[1]RENTABILIDADES IMPLÍCITAS'!$A:$AJ,MATCH($B4,'[1]RENTABILIDADES IMPLÍCITAS'!$A$3:$AJ$3,0),1)/100))</f>
        <v>0</v>
      </c>
      <c r="CT4" s="12">
        <f>IF(OR(ISBLANK($G4),$G4&gt;=CU$2),"",IF($G4&lt;CT$2,(1+$H4/100/$S4)*$K4*CT$3/365*VLOOKUP(CT$2,'[1]RENTABILIDADES IMPLÍCITAS'!$A:$AJ,MATCH($B4,'[1]RENTABILIDADES IMPLÍCITAS'!$A$3:$AJ$3,0),1)/100,(1+$H4/100/$S4)*$K4*(CU$2-$G4)/365*VLOOKUP(CT$2,'[1]RENTABILIDADES IMPLÍCITAS'!$A:$AJ,MATCH($B4,'[1]RENTABILIDADES IMPLÍCITAS'!$A$3:$AJ$3,0),1)/100))</f>
        <v>0</v>
      </c>
      <c r="CU4" s="12">
        <f>IF(OR(ISBLANK($G4),$G4&gt;=CV$2),"",IF($G4&lt;CU$2,(1+$H4/100/$S4)*$K4*CU$3/365*VLOOKUP(CU$2,'[1]RENTABILIDADES IMPLÍCITAS'!$A:$AJ,MATCH($B4,'[1]RENTABILIDADES IMPLÍCITAS'!$A$3:$AJ$3,0),1)/100,(1+$H4/100/$S4)*$K4*(CV$2-$G4)/365*VLOOKUP(CU$2,'[1]RENTABILIDADES IMPLÍCITAS'!$A:$AJ,MATCH($B4,'[1]RENTABILIDADES IMPLÍCITAS'!$A$3:$AJ$3,0),1)/100))</f>
        <v>0</v>
      </c>
      <c r="CV4" s="12">
        <f>IF(OR(ISBLANK($G4),$G4&gt;=CW$2),"",IF($G4&lt;CV$2,(1+$H4/100/$S4)*$K4*CV$3/365*VLOOKUP(CV$2,'[1]RENTABILIDADES IMPLÍCITAS'!$A:$AJ,MATCH($B4,'[1]RENTABILIDADES IMPLÍCITAS'!$A$3:$AJ$3,0),1)/100,(1+$H4/100/$S4)*$K4*(CW$2-$G4)/365*VLOOKUP(CV$2,'[1]RENTABILIDADES IMPLÍCITAS'!$A:$AJ,MATCH($B4,'[1]RENTABILIDADES IMPLÍCITAS'!$A$3:$AJ$3,0),1)/100))</f>
        <v>0</v>
      </c>
      <c r="CW4" s="12">
        <f>IF(OR(ISBLANK($G4),$G4&gt;=CX$2),"",IF($G4&lt;CW$2,(1+$H4/100/$S4)*$K4*CW$3/365*VLOOKUP(CW$2,'[1]RENTABILIDADES IMPLÍCITAS'!$A:$AJ,MATCH($B4,'[1]RENTABILIDADES IMPLÍCITAS'!$A$3:$AJ$3,0),1)/100,(1+$H4/100/$S4)*$K4*(CX$2-$G4)/365*VLOOKUP(CW$2,'[1]RENTABILIDADES IMPLÍCITAS'!$A:$AJ,MATCH($B4,'[1]RENTABILIDADES IMPLÍCITAS'!$A$3:$AJ$3,0),1)/100))</f>
        <v>0</v>
      </c>
      <c r="CX4" s="12">
        <f>IF(OR(ISBLANK($G4),$G4&gt;=CY$2),"",IF($G4&lt;CX$2,(1+$H4/100/$S4)*$K4*CX$3/365*VLOOKUP(CX$2,'[1]RENTABILIDADES IMPLÍCITAS'!$A:$AJ,MATCH($B4,'[1]RENTABILIDADES IMPLÍCITAS'!$A$3:$AJ$3,0),1)/100,(1+$H4/100/$S4)*$K4*(CY$2-$G4)/365*VLOOKUP(CX$2,'[1]RENTABILIDADES IMPLÍCITAS'!$A:$AJ,MATCH($B4,'[1]RENTABILIDADES IMPLÍCITAS'!$A$3:$AJ$3,0),1)/100))</f>
        <v>0</v>
      </c>
      <c r="CY4" s="12">
        <f>IF(OR(ISBLANK($G4),$G4&gt;=CZ$2),"",IF($G4&lt;CY$2,(1+$H4/100/$S4)*$K4*CY$3/365*VLOOKUP(CY$2,'[1]RENTABILIDADES IMPLÍCITAS'!$A:$AJ,MATCH($B4,'[1]RENTABILIDADES IMPLÍCITAS'!$A$3:$AJ$3,0),1)/100,(1+$H4/100/$S4)*$K4*(CZ$2-$G4)/365*VLOOKUP(CY$2,'[1]RENTABILIDADES IMPLÍCITAS'!$A:$AJ,MATCH($B4,'[1]RENTABILIDADES IMPLÍCITAS'!$A$3:$AJ$3,0),1)/100))</f>
        <v>0</v>
      </c>
      <c r="CZ4" s="12">
        <f>IF(OR(ISBLANK($G4),$G4&gt;=DA$2),"",IF($G4&lt;CZ$2,(1+$H4/100/$S4)*$K4*CZ$3/365*VLOOKUP(CZ$2,'[1]RENTABILIDADES IMPLÍCITAS'!$A:$AJ,MATCH($B4,'[1]RENTABILIDADES IMPLÍCITAS'!$A$3:$AJ$3,0),1)/100,(1+$H4/100/$S4)*$K4*(DA$2-$G4)/365*VLOOKUP(CZ$2,'[1]RENTABILIDADES IMPLÍCITAS'!$A:$AJ,MATCH($B4,'[1]RENTABILIDADES IMPLÍCITAS'!$A$3:$AJ$3,0),1)/100))</f>
        <v>0</v>
      </c>
      <c r="DA4" s="12">
        <f>IF(OR(ISBLANK($G4),$G4&gt;=DB$2),"",IF($G4&lt;DA$2,(1+$H4/100/$S4)*$K4*DA$3/365*VLOOKUP(DA$2,'[1]RENTABILIDADES IMPLÍCITAS'!$A:$AJ,MATCH($B4,'[1]RENTABILIDADES IMPLÍCITAS'!$A$3:$AJ$3,0),1)/100,(1+$H4/100/$S4)*$K4*(DB$2-$G4)/365*VLOOKUP(DA$2,'[1]RENTABILIDADES IMPLÍCITAS'!$A:$AJ,MATCH($B4,'[1]RENTABILIDADES IMPLÍCITAS'!$A$3:$AJ$3,0),1)/100))</f>
        <v>0</v>
      </c>
      <c r="DB4" s="12">
        <f>IF(OR(ISBLANK($G4),$G4&gt;=DC$2),"",IF($G4&lt;DB$2,(1+$H4/100/$S4)*$K4*DB$3/365*VLOOKUP(DB$2,'[1]RENTABILIDADES IMPLÍCITAS'!$A:$AJ,MATCH($B4,'[1]RENTABILIDADES IMPLÍCITAS'!$A$3:$AJ$3,0),1)/100,(1+$H4/100/$S4)*$K4*(DC$2-$G4)/365*VLOOKUP(DB$2,'[1]RENTABILIDADES IMPLÍCITAS'!$A:$AJ,MATCH($B4,'[1]RENTABILIDADES IMPLÍCITAS'!$A$3:$AJ$3,0),1)/100))</f>
        <v>0</v>
      </c>
      <c r="DC4" s="12" t="str">
        <f>IF(OR(ISBLANK($G4),$G4&gt;=DD$2),"",IF($G4&lt;DC$2,(1+$H4/100/$S4)*$K4*DC$3/365*VLOOKUP(DC$2,'[1]RENTABILIDADES IMPLÍCITAS'!$A:$AJ,MATCH($B4,'[1]RENTABILIDADES IMPLÍCITAS'!$A$3:$AJ$3,0),1)/100,(1+$H4/100/$S4)*$K4*(DD$2-$G4)/365*VLOOKUP(DC$2,'[1]RENTABILIDADES IMPLÍCITAS'!$A:$AJ,MATCH($B4,'[1]RENTABILIDADES IMPLÍCITAS'!$A$3:$AJ$3,0),1)/100))</f>
        <v/>
      </c>
    </row>
    <row r="5" spans="1:107" x14ac:dyDescent="0.25">
      <c r="A5" s="2">
        <v>2</v>
      </c>
      <c r="B5" s="2"/>
      <c r="C5" s="2" t="s">
        <v>23</v>
      </c>
      <c r="D5" s="2"/>
      <c r="E5" s="2"/>
      <c r="F5" s="2"/>
      <c r="G5" s="6">
        <v>43388</v>
      </c>
      <c r="H5" s="2">
        <v>2.5</v>
      </c>
      <c r="I5" s="2" t="s">
        <v>22</v>
      </c>
      <c r="J5" s="2" t="s">
        <v>24</v>
      </c>
      <c r="K5" s="14">
        <v>426000</v>
      </c>
      <c r="L5" s="2">
        <v>104.2530625</v>
      </c>
      <c r="M5" s="14">
        <v>444118.04625000007</v>
      </c>
      <c r="N5" s="14">
        <v>-10364.684980002181</v>
      </c>
      <c r="O5" s="14">
        <v>433753.36126999801</v>
      </c>
      <c r="P5" s="14">
        <v>3180.4109589222003</v>
      </c>
      <c r="Q5" s="14">
        <v>436933.77222892002</v>
      </c>
      <c r="R5" s="2">
        <v>-9.2599190590000005E-2</v>
      </c>
      <c r="S5" s="3">
        <f>IF(ISERROR(VLOOKUP(J5,[1]Claves!$A$2:$B$6,2,0)),"",VLOOKUP(J5,[1]Claves!$A$2:$B$6,2,0))</f>
        <v>1</v>
      </c>
      <c r="T5" s="3">
        <f t="shared" si="5"/>
        <v>1</v>
      </c>
      <c r="U5" s="11" t="e">
        <f t="shared" si="6"/>
        <v>#NUM!</v>
      </c>
      <c r="V5" s="11" t="e">
        <f t="shared" si="6"/>
        <v>#NUM!</v>
      </c>
      <c r="W5" s="11" t="e">
        <f t="shared" si="6"/>
        <v>#NUM!</v>
      </c>
      <c r="X5" s="11" t="str">
        <f t="shared" si="6"/>
        <v/>
      </c>
      <c r="Y5" s="11" t="str">
        <f t="shared" si="6"/>
        <v/>
      </c>
      <c r="Z5" s="11" t="str">
        <f t="shared" si="7"/>
        <v/>
      </c>
      <c r="AA5" s="11" t="str">
        <f t="shared" si="7"/>
        <v/>
      </c>
      <c r="AB5" s="11" t="str">
        <f t="shared" si="7"/>
        <v/>
      </c>
      <c r="AC5" s="11" t="str">
        <f t="shared" si="7"/>
        <v/>
      </c>
      <c r="AD5" s="11" t="str">
        <f t="shared" si="7"/>
        <v/>
      </c>
      <c r="AE5" s="11" t="str">
        <f t="shared" si="7"/>
        <v/>
      </c>
      <c r="AF5" s="11" t="str">
        <f t="shared" si="7"/>
        <v/>
      </c>
      <c r="AG5" s="11" t="str">
        <f t="shared" si="7"/>
        <v/>
      </c>
      <c r="AH5" s="11" t="str">
        <f t="shared" si="7"/>
        <v/>
      </c>
      <c r="AI5" s="11" t="str">
        <f t="shared" si="7"/>
        <v/>
      </c>
      <c r="AJ5" s="11" t="str">
        <f t="shared" si="7"/>
        <v/>
      </c>
      <c r="AK5" s="11" t="str">
        <f t="shared" si="7"/>
        <v/>
      </c>
      <c r="AL5" s="11" t="str">
        <f t="shared" si="7"/>
        <v/>
      </c>
      <c r="AM5" s="11" t="str">
        <f t="shared" si="7"/>
        <v/>
      </c>
      <c r="AN5" s="11" t="str">
        <f t="shared" si="7"/>
        <v/>
      </c>
      <c r="AO5" s="11" t="str">
        <f t="shared" si="7"/>
        <v/>
      </c>
      <c r="AP5" s="11" t="str">
        <f t="shared" ref="AP5:AQ7" si="12">IF($G5&gt;AP$2,IF($G5&gt;AQ$2,($K5/100*(PRICE(AQ$2,$G5,$H5/100,$R5/100,100,$S5,$T5)-PRICE(AP$2,$G5,$H5/100,$R5/100,100,$S5,$T5)+AP$3/COUPDAYS(AP$2,$G5,$S5,$T5)/$S5*$H5)),$K5/100*(100+($G5-AP$2)/COUPDAYS(AP$2,$G5,$S5,$T5)/$S5*$H5-PRICE(AP$2,$G5,$H5/100,$R5/100,100,$S5,$T5))),"")</f>
        <v/>
      </c>
      <c r="AQ5" s="11" t="str">
        <f t="shared" si="12"/>
        <v/>
      </c>
      <c r="AR5" s="11" t="str">
        <f t="shared" ref="AR5:AT7" si="13">IF($G5&gt;AR$2,IF($G5&gt;AS$2,($K5/100*(PRICE(AS$2,$G5,$H5/100,$R5/100,100,$S5,$T5)-PRICE(AR$2,$G5,$H5/100,$R5/100,100,$S5,$T5)+AR$3/COUPDAYS(AR$2,$G5,$S5,$T5)/$S5*$H5)),$K5/100*(100+($G5-AR$2)/COUPDAYS(AR$2,$G5,$S5,$T5)/$S5*$H5-PRICE(AR$2,$G5,$H5/100,$R5/100,100,$S5,$T5))),"")</f>
        <v/>
      </c>
      <c r="AS5" s="11" t="str">
        <f t="shared" si="13"/>
        <v/>
      </c>
      <c r="AT5" s="11" t="str">
        <f t="shared" si="13"/>
        <v/>
      </c>
      <c r="AU5" s="11" t="str">
        <f t="shared" ref="AU5:AY7" si="14">IF($G5&gt;AU$2,IF($G5&gt;AV$2,($K5/100*(PRICE(AV$2,$G5,$H5/100,$R5/100,100,$S5,$T5)-PRICE(AU$2,$G5,$H5/100,$R5/100,100,$S5,$T5)+AU$3/COUPDAYS(AU$2,$G5,$S5,$T5)/$S5*$H5)),$K5/100*(100+($G5-AU$2)/COUPDAYS(AU$2,$G5,$S5,$T5)/$S5*$H5-PRICE(AU$2,$G5,$H5/100,$R5/100,100,$S5,$T5))),"")</f>
        <v/>
      </c>
      <c r="AV5" s="11" t="str">
        <f t="shared" si="14"/>
        <v/>
      </c>
      <c r="AW5" s="11" t="str">
        <f t="shared" si="14"/>
        <v/>
      </c>
      <c r="AX5" s="11" t="str">
        <f t="shared" si="14"/>
        <v/>
      </c>
      <c r="AY5" s="11" t="str">
        <f t="shared" si="14"/>
        <v/>
      </c>
      <c r="AZ5" s="11" t="str">
        <f t="shared" si="10"/>
        <v/>
      </c>
      <c r="BA5" s="11" t="str">
        <f t="shared" si="10"/>
        <v/>
      </c>
      <c r="BB5" s="11" t="str">
        <f t="shared" si="10"/>
        <v/>
      </c>
      <c r="BC5" s="11" t="str">
        <f t="shared" si="10"/>
        <v/>
      </c>
      <c r="BD5" s="11" t="str">
        <f t="shared" si="11"/>
        <v/>
      </c>
      <c r="BE5" s="11" t="str">
        <f t="shared" si="11"/>
        <v/>
      </c>
      <c r="BF5" s="11" t="str">
        <f t="shared" si="11"/>
        <v/>
      </c>
      <c r="BG5" s="11" t="str">
        <f t="shared" si="11"/>
        <v/>
      </c>
      <c r="BH5" s="11" t="str">
        <f t="shared" si="11"/>
        <v/>
      </c>
      <c r="BI5" s="11" t="str">
        <f t="shared" si="11"/>
        <v/>
      </c>
      <c r="BO5" s="12" t="str">
        <f>IF(OR(ISBLANK($G5),$G5&gt;=BP$2),"",IF($G5&lt;BO$2,(1+$H5/100/$S5)*$K5*BO$3/365*VLOOKUP(BO$2,'[1]RENTABILIDADES IMPLÍCITAS'!$A:$AJ,MATCH($B5,'[1]RENTABILIDADES IMPLÍCITAS'!$A$3:$AJ$3,0),1)/100,(1+$H5/100/$S5)*$K5*(BP$2-$G5)/365*VLOOKUP(BO$2,'[1]RENTABILIDADES IMPLÍCITAS'!$A:$AJ,MATCH($B5,'[1]RENTABILIDADES IMPLÍCITAS'!$A$3:$AJ$3,0),1)/100))</f>
        <v/>
      </c>
      <c r="BP5" s="12" t="str">
        <f>IF(OR(ISBLANK($G5),$G5&gt;=BQ$2),"",IF($G5&lt;BP$2,(1+$H5/100/$S5)*$K5*BP$3/365*VLOOKUP(BP$2,'[1]RENTABILIDADES IMPLÍCITAS'!$A:$AJ,MATCH($B5,'[1]RENTABILIDADES IMPLÍCITAS'!$A$3:$AJ$3,0),1)/100,(1+$H5/100/$S5)*$K5*(BQ$2-$G5)/365*VLOOKUP(BP$2,'[1]RENTABILIDADES IMPLÍCITAS'!$A:$AJ,MATCH($B5,'[1]RENTABILIDADES IMPLÍCITAS'!$A$3:$AJ$3,0),1)/100))</f>
        <v/>
      </c>
      <c r="BQ5" s="12">
        <f>IF(OR(ISBLANK($G5),$G5&gt;=BR$2),"",IF($G5&lt;BQ$2,(1+$H5/100/$S5)*$K5*BQ$3/365*VLOOKUP(BQ$2,'[1]RENTABILIDADES IMPLÍCITAS'!$A:$AJ,MATCH($B5,'[1]RENTABILIDADES IMPLÍCITAS'!$A$3:$AJ$3,0),1)/100,(1+$H5/100/$S5)*$K5*(BR$2-$G5)/365*VLOOKUP(BQ$2,'[1]RENTABILIDADES IMPLÍCITAS'!$A:$AJ,MATCH($B5,'[1]RENTABILIDADES IMPLÍCITAS'!$A$3:$AJ$3,0),1)/100))</f>
        <v>0</v>
      </c>
      <c r="BR5" s="12">
        <f>IF(OR(ISBLANK($G5),$G5&gt;=BS$2),"",IF($G5&lt;BR$2,(1+$H5/100/$S5)*$K5*BR$3/365*VLOOKUP(BR$2,'[1]RENTABILIDADES IMPLÍCITAS'!$A:$AJ,MATCH($B5,'[1]RENTABILIDADES IMPLÍCITAS'!$A$3:$AJ$3,0),1)/100,(1+$H5/100/$S5)*$K5*(BS$2-$G5)/365*VLOOKUP(BR$2,'[1]RENTABILIDADES IMPLÍCITAS'!$A:$AJ,MATCH($B5,'[1]RENTABILIDADES IMPLÍCITAS'!$A$3:$AJ$3,0),1)/100))</f>
        <v>0</v>
      </c>
      <c r="BS5" s="12">
        <f>IF(OR(ISBLANK($G5),$G5&gt;=BT$2),"",IF($G5&lt;BS$2,(1+$H5/100/$S5)*$K5*BS$3/365*VLOOKUP(BS$2,'[1]RENTABILIDADES IMPLÍCITAS'!$A:$AJ,MATCH($B5,'[1]RENTABILIDADES IMPLÍCITAS'!$A$3:$AJ$3,0),1)/100,(1+$H5/100/$S5)*$K5*(BT$2-$G5)/365*VLOOKUP(BS$2,'[1]RENTABILIDADES IMPLÍCITAS'!$A:$AJ,MATCH($B5,'[1]RENTABILIDADES IMPLÍCITAS'!$A$3:$AJ$3,0),1)/100))</f>
        <v>0</v>
      </c>
      <c r="BT5" s="12">
        <f>IF(OR(ISBLANK($G5),$G5&gt;=BU$2),"",IF($G5&lt;BT$2,(1+$H5/100/$S5)*$K5*BT$3/365*VLOOKUP(BT$2,'[1]RENTABILIDADES IMPLÍCITAS'!$A:$AJ,MATCH($B5,'[1]RENTABILIDADES IMPLÍCITAS'!$A$3:$AJ$3,0),1)/100,(1+$H5/100/$S5)*$K5*(BU$2-$G5)/365*VLOOKUP(BT$2,'[1]RENTABILIDADES IMPLÍCITAS'!$A:$AJ,MATCH($B5,'[1]RENTABILIDADES IMPLÍCITAS'!$A$3:$AJ$3,0),1)/100))</f>
        <v>0</v>
      </c>
      <c r="BU5" s="12">
        <f>IF(OR(ISBLANK($G5),$G5&gt;=BV$2),"",IF($G5&lt;BU$2,(1+$H5/100/$S5)*$K5*BU$3/365*VLOOKUP(BU$2,'[1]RENTABILIDADES IMPLÍCITAS'!$A:$AJ,MATCH($B5,'[1]RENTABILIDADES IMPLÍCITAS'!$A$3:$AJ$3,0),1)/100,(1+$H5/100/$S5)*$K5*(BV$2-$G5)/365*VLOOKUP(BU$2,'[1]RENTABILIDADES IMPLÍCITAS'!$A:$AJ,MATCH($B5,'[1]RENTABILIDADES IMPLÍCITAS'!$A$3:$AJ$3,0),1)/100))</f>
        <v>0</v>
      </c>
      <c r="BV5" s="12">
        <f>IF(OR(ISBLANK($G5),$G5&gt;=BW$2),"",IF($G5&lt;BV$2,(1+$H5/100/$S5)*$K5*BV$3/365*VLOOKUP(BV$2,'[1]RENTABILIDADES IMPLÍCITAS'!$A:$AJ,MATCH($B5,'[1]RENTABILIDADES IMPLÍCITAS'!$A$3:$AJ$3,0),1)/100,(1+$H5/100/$S5)*$K5*(BW$2-$G5)/365*VLOOKUP(BV$2,'[1]RENTABILIDADES IMPLÍCITAS'!$A:$AJ,MATCH($B5,'[1]RENTABILIDADES IMPLÍCITAS'!$A$3:$AJ$3,0),1)/100))</f>
        <v>0</v>
      </c>
      <c r="BW5" s="12">
        <f>IF(OR(ISBLANK($G5),$G5&gt;=BX$2),"",IF($G5&lt;BW$2,(1+$H5/100/$S5)*$K5*BW$3/365*VLOOKUP(BW$2,'[1]RENTABILIDADES IMPLÍCITAS'!$A:$AJ,MATCH($B5,'[1]RENTABILIDADES IMPLÍCITAS'!$A$3:$AJ$3,0),1)/100,(1+$H5/100/$S5)*$K5*(BX$2-$G5)/365*VLOOKUP(BW$2,'[1]RENTABILIDADES IMPLÍCITAS'!$A:$AJ,MATCH($B5,'[1]RENTABILIDADES IMPLÍCITAS'!$A$3:$AJ$3,0),1)/100))</f>
        <v>0</v>
      </c>
      <c r="BX5" s="12">
        <f>IF(OR(ISBLANK($G5),$G5&gt;=BY$2),"",IF($G5&lt;BX$2,(1+$H5/100/$S5)*$K5*BX$3/365*VLOOKUP(BX$2,'[1]RENTABILIDADES IMPLÍCITAS'!$A:$AJ,MATCH($B5,'[1]RENTABILIDADES IMPLÍCITAS'!$A$3:$AJ$3,0),1)/100,(1+$H5/100/$S5)*$K5*(BY$2-$G5)/365*VLOOKUP(BX$2,'[1]RENTABILIDADES IMPLÍCITAS'!$A:$AJ,MATCH($B5,'[1]RENTABILIDADES IMPLÍCITAS'!$A$3:$AJ$3,0),1)/100))</f>
        <v>0</v>
      </c>
      <c r="BY5" s="12">
        <f>IF(OR(ISBLANK($G5),$G5&gt;=BZ$2),"",IF($G5&lt;BY$2,(1+$H5/100/$S5)*$K5*BY$3/365*VLOOKUP(BY$2,'[1]RENTABILIDADES IMPLÍCITAS'!$A:$AJ,MATCH($B5,'[1]RENTABILIDADES IMPLÍCITAS'!$A$3:$AJ$3,0),1)/100,(1+$H5/100/$S5)*$K5*(BZ$2-$G5)/365*VLOOKUP(BY$2,'[1]RENTABILIDADES IMPLÍCITAS'!$A:$AJ,MATCH($B5,'[1]RENTABILIDADES IMPLÍCITAS'!$A$3:$AJ$3,0),1)/100))</f>
        <v>0</v>
      </c>
      <c r="BZ5" s="12">
        <f>IF(OR(ISBLANK($G5),$G5&gt;=CA$2),"",IF($G5&lt;BZ$2,(1+$H5/100/$S5)*$K5*BZ$3/365*VLOOKUP(BZ$2,'[1]RENTABILIDADES IMPLÍCITAS'!$A:$AJ,MATCH($B5,'[1]RENTABILIDADES IMPLÍCITAS'!$A$3:$AJ$3,0),1)/100,(1+$H5/100/$S5)*$K5*(CA$2-$G5)/365*VLOOKUP(BZ$2,'[1]RENTABILIDADES IMPLÍCITAS'!$A:$AJ,MATCH($B5,'[1]RENTABILIDADES IMPLÍCITAS'!$A$3:$AJ$3,0),1)/100))</f>
        <v>0</v>
      </c>
      <c r="CA5" s="12">
        <f>IF(OR(ISBLANK($G5),$G5&gt;=CB$2),"",IF($G5&lt;CA$2,(1+$H5/100/$S5)*$K5*CA$3/365*VLOOKUP(CA$2,'[1]RENTABILIDADES IMPLÍCITAS'!$A:$AJ,MATCH($B5,'[1]RENTABILIDADES IMPLÍCITAS'!$A$3:$AJ$3,0),1)/100,(1+$H5/100/$S5)*$K5*(CB$2-$G5)/365*VLOOKUP(CA$2,'[1]RENTABILIDADES IMPLÍCITAS'!$A:$AJ,MATCH($B5,'[1]RENTABILIDADES IMPLÍCITAS'!$A$3:$AJ$3,0),1)/100))</f>
        <v>0</v>
      </c>
      <c r="CB5" s="12">
        <f>IF(OR(ISBLANK($G5),$G5&gt;=CC$2),"",IF($G5&lt;CB$2,(1+$H5/100/$S5)*$K5*CB$3/365*VLOOKUP(CB$2,'[1]RENTABILIDADES IMPLÍCITAS'!$A:$AJ,MATCH($B5,'[1]RENTABILIDADES IMPLÍCITAS'!$A$3:$AJ$3,0),1)/100,(1+$H5/100/$S5)*$K5*(CC$2-$G5)/365*VLOOKUP(CB$2,'[1]RENTABILIDADES IMPLÍCITAS'!$A:$AJ,MATCH($B5,'[1]RENTABILIDADES IMPLÍCITAS'!$A$3:$AJ$3,0),1)/100))</f>
        <v>0</v>
      </c>
      <c r="CC5" s="12">
        <f>IF(OR(ISBLANK($G5),$G5&gt;=CD$2),"",IF($G5&lt;CC$2,(1+$H5/100/$S5)*$K5*CC$3/365*VLOOKUP(CC$2,'[1]RENTABILIDADES IMPLÍCITAS'!$A:$AJ,MATCH($B5,'[1]RENTABILIDADES IMPLÍCITAS'!$A$3:$AJ$3,0),1)/100,(1+$H5/100/$S5)*$K5*(CD$2-$G5)/365*VLOOKUP(CC$2,'[1]RENTABILIDADES IMPLÍCITAS'!$A:$AJ,MATCH($B5,'[1]RENTABILIDADES IMPLÍCITAS'!$A$3:$AJ$3,0),1)/100))</f>
        <v>0</v>
      </c>
      <c r="CD5" s="12">
        <f>IF(OR(ISBLANK($G5),$G5&gt;=CE$2),"",IF($G5&lt;CD$2,(1+$H5/100/$S5)*$K5*CD$3/365*VLOOKUP(CD$2,'[1]RENTABILIDADES IMPLÍCITAS'!$A:$AJ,MATCH($B5,'[1]RENTABILIDADES IMPLÍCITAS'!$A$3:$AJ$3,0),1)/100,(1+$H5/100/$S5)*$K5*(CE$2-$G5)/365*VLOOKUP(CD$2,'[1]RENTABILIDADES IMPLÍCITAS'!$A:$AJ,MATCH($B5,'[1]RENTABILIDADES IMPLÍCITAS'!$A$3:$AJ$3,0),1)/100))</f>
        <v>0</v>
      </c>
      <c r="CE5" s="12">
        <f>IF(OR(ISBLANK($G5),$G5&gt;=CF$2),"",IF($G5&lt;CE$2,(1+$H5/100/$S5)*$K5*CE$3/365*VLOOKUP(CE$2,'[1]RENTABILIDADES IMPLÍCITAS'!$A:$AJ,MATCH($B5,'[1]RENTABILIDADES IMPLÍCITAS'!$A$3:$AJ$3,0),1)/100,(1+$H5/100/$S5)*$K5*(CF$2-$G5)/365*VLOOKUP(CE$2,'[1]RENTABILIDADES IMPLÍCITAS'!$A:$AJ,MATCH($B5,'[1]RENTABILIDADES IMPLÍCITAS'!$A$3:$AJ$3,0),1)/100))</f>
        <v>0</v>
      </c>
      <c r="CF5" s="12">
        <f>IF(OR(ISBLANK($G5),$G5&gt;=CG$2),"",IF($G5&lt;CF$2,(1+$H5/100/$S5)*$K5*CF$3/365*VLOOKUP(CF$2,'[1]RENTABILIDADES IMPLÍCITAS'!$A:$AJ,MATCH($B5,'[1]RENTABILIDADES IMPLÍCITAS'!$A$3:$AJ$3,0),1)/100,(1+$H5/100/$S5)*$K5*(CG$2-$G5)/365*VLOOKUP(CF$2,'[1]RENTABILIDADES IMPLÍCITAS'!$A:$AJ,MATCH($B5,'[1]RENTABILIDADES IMPLÍCITAS'!$A$3:$AJ$3,0),1)/100))</f>
        <v>0</v>
      </c>
      <c r="CG5" s="12">
        <f>IF(OR(ISBLANK($G5),$G5&gt;=CH$2),"",IF($G5&lt;CG$2,(1+$H5/100/$S5)*$K5*CG$3/365*VLOOKUP(CG$2,'[1]RENTABILIDADES IMPLÍCITAS'!$A:$AJ,MATCH($B5,'[1]RENTABILIDADES IMPLÍCITAS'!$A$3:$AJ$3,0),1)/100,(1+$H5/100/$S5)*$K5*(CH$2-$G5)/365*VLOOKUP(CG$2,'[1]RENTABILIDADES IMPLÍCITAS'!$A:$AJ,MATCH($B5,'[1]RENTABILIDADES IMPLÍCITAS'!$A$3:$AJ$3,0),1)/100))</f>
        <v>0</v>
      </c>
      <c r="CH5" s="12">
        <f>IF(OR(ISBLANK($G5),$G5&gt;=CI$2),"",IF($G5&lt;CH$2,(1+$H5/100/$S5)*$K5*CH$3/365*VLOOKUP(CH$2,'[1]RENTABILIDADES IMPLÍCITAS'!$A:$AJ,MATCH($B5,'[1]RENTABILIDADES IMPLÍCITAS'!$A$3:$AJ$3,0),1)/100,(1+$H5/100/$S5)*$K5*(CI$2-$G5)/365*VLOOKUP(CH$2,'[1]RENTABILIDADES IMPLÍCITAS'!$A:$AJ,MATCH($B5,'[1]RENTABILIDADES IMPLÍCITAS'!$A$3:$AJ$3,0),1)/100))</f>
        <v>0</v>
      </c>
      <c r="CI5" s="12">
        <f>IF(OR(ISBLANK($G5),$G5&gt;=CJ$2),"",IF($G5&lt;CI$2,(1+$H5/100/$S5)*$K5*CI$3/365*VLOOKUP(CI$2,'[1]RENTABILIDADES IMPLÍCITAS'!$A:$AJ,MATCH($B5,'[1]RENTABILIDADES IMPLÍCITAS'!$A$3:$AJ$3,0),1)/100,(1+$H5/100/$S5)*$K5*(CJ$2-$G5)/365*VLOOKUP(CI$2,'[1]RENTABILIDADES IMPLÍCITAS'!$A:$AJ,MATCH($B5,'[1]RENTABILIDADES IMPLÍCITAS'!$A$3:$AJ$3,0),1)/100))</f>
        <v>0</v>
      </c>
      <c r="CJ5" s="12">
        <f>IF(OR(ISBLANK($G5),$G5&gt;=CK$2),"",IF($G5&lt;CJ$2,(1+$H5/100/$S5)*$K5*CJ$3/365*VLOOKUP(CJ$2,'[1]RENTABILIDADES IMPLÍCITAS'!$A:$AJ,MATCH($B5,'[1]RENTABILIDADES IMPLÍCITAS'!$A$3:$AJ$3,0),1)/100,(1+$H5/100/$S5)*$K5*(CK$2-$G5)/365*VLOOKUP(CJ$2,'[1]RENTABILIDADES IMPLÍCITAS'!$A:$AJ,MATCH($B5,'[1]RENTABILIDADES IMPLÍCITAS'!$A$3:$AJ$3,0),1)/100))</f>
        <v>0</v>
      </c>
      <c r="CK5" s="12">
        <f>IF(OR(ISBLANK($G5),$G5&gt;=CL$2),"",IF($G5&lt;CK$2,(1+$H5/100/$S5)*$K5*CK$3/365*VLOOKUP(CK$2,'[1]RENTABILIDADES IMPLÍCITAS'!$A:$AJ,MATCH($B5,'[1]RENTABILIDADES IMPLÍCITAS'!$A$3:$AJ$3,0),1)/100,(1+$H5/100/$S5)*$K5*(CL$2-$G5)/365*VLOOKUP(CK$2,'[1]RENTABILIDADES IMPLÍCITAS'!$A:$AJ,MATCH($B5,'[1]RENTABILIDADES IMPLÍCITAS'!$A$3:$AJ$3,0),1)/100))</f>
        <v>0</v>
      </c>
      <c r="CL5" s="12">
        <f>IF(OR(ISBLANK($G5),$G5&gt;=CM$2),"",IF($G5&lt;CL$2,(1+$H5/100/$S5)*$K5*CL$3/365*VLOOKUP(CL$2,'[1]RENTABILIDADES IMPLÍCITAS'!$A:$AJ,MATCH($B5,'[1]RENTABILIDADES IMPLÍCITAS'!$A$3:$AJ$3,0),1)/100,(1+$H5/100/$S5)*$K5*(CM$2-$G5)/365*VLOOKUP(CL$2,'[1]RENTABILIDADES IMPLÍCITAS'!$A:$AJ,MATCH($B5,'[1]RENTABILIDADES IMPLÍCITAS'!$A$3:$AJ$3,0),1)/100))</f>
        <v>0</v>
      </c>
      <c r="CM5" s="12">
        <f>IF(OR(ISBLANK($G5),$G5&gt;=CN$2),"",IF($G5&lt;CM$2,(1+$H5/100/$S5)*$K5*CM$3/365*VLOOKUP(CM$2,'[1]RENTABILIDADES IMPLÍCITAS'!$A:$AJ,MATCH($B5,'[1]RENTABILIDADES IMPLÍCITAS'!$A$3:$AJ$3,0),1)/100,(1+$H5/100/$S5)*$K5*(CN$2-$G5)/365*VLOOKUP(CM$2,'[1]RENTABILIDADES IMPLÍCITAS'!$A:$AJ,MATCH($B5,'[1]RENTABILIDADES IMPLÍCITAS'!$A$3:$AJ$3,0),1)/100))</f>
        <v>0</v>
      </c>
      <c r="CN5" s="12">
        <f>IF(OR(ISBLANK($G5),$G5&gt;=CO$2),"",IF($G5&lt;CN$2,(1+$H5/100/$S5)*$K5*CN$3/365*VLOOKUP(CN$2,'[1]RENTABILIDADES IMPLÍCITAS'!$A:$AJ,MATCH($B5,'[1]RENTABILIDADES IMPLÍCITAS'!$A$3:$AJ$3,0),1)/100,(1+$H5/100/$S5)*$K5*(CO$2-$G5)/365*VLOOKUP(CN$2,'[1]RENTABILIDADES IMPLÍCITAS'!$A:$AJ,MATCH($B5,'[1]RENTABILIDADES IMPLÍCITAS'!$A$3:$AJ$3,0),1)/100))</f>
        <v>0</v>
      </c>
      <c r="CO5" s="12">
        <f>IF(OR(ISBLANK($G5),$G5&gt;=CP$2),"",IF($G5&lt;CO$2,(1+$H5/100/$S5)*$K5*CO$3/365*VLOOKUP(CO$2,'[1]RENTABILIDADES IMPLÍCITAS'!$A:$AJ,MATCH($B5,'[1]RENTABILIDADES IMPLÍCITAS'!$A$3:$AJ$3,0),1)/100,(1+$H5/100/$S5)*$K5*(CP$2-$G5)/365*VLOOKUP(CO$2,'[1]RENTABILIDADES IMPLÍCITAS'!$A:$AJ,MATCH($B5,'[1]RENTABILIDADES IMPLÍCITAS'!$A$3:$AJ$3,0),1)/100))</f>
        <v>0</v>
      </c>
      <c r="CP5" s="12">
        <f>IF(OR(ISBLANK($G5),$G5&gt;=CQ$2),"",IF($G5&lt;CP$2,(1+$H5/100/$S5)*$K5*CP$3/365*VLOOKUP(CP$2,'[1]RENTABILIDADES IMPLÍCITAS'!$A:$AJ,MATCH($B5,'[1]RENTABILIDADES IMPLÍCITAS'!$A$3:$AJ$3,0),1)/100,(1+$H5/100/$S5)*$K5*(CQ$2-$G5)/365*VLOOKUP(CP$2,'[1]RENTABILIDADES IMPLÍCITAS'!$A:$AJ,MATCH($B5,'[1]RENTABILIDADES IMPLÍCITAS'!$A$3:$AJ$3,0),1)/100))</f>
        <v>0</v>
      </c>
      <c r="CQ5" s="12">
        <f>IF(OR(ISBLANK($G5),$G5&gt;=CR$2),"",IF($G5&lt;CQ$2,(1+$H5/100/$S5)*$K5*CQ$3/365*VLOOKUP(CQ$2,'[1]RENTABILIDADES IMPLÍCITAS'!$A:$AJ,MATCH($B5,'[1]RENTABILIDADES IMPLÍCITAS'!$A$3:$AJ$3,0),1)/100,(1+$H5/100/$S5)*$K5*(CR$2-$G5)/365*VLOOKUP(CQ$2,'[1]RENTABILIDADES IMPLÍCITAS'!$A:$AJ,MATCH($B5,'[1]RENTABILIDADES IMPLÍCITAS'!$A$3:$AJ$3,0),1)/100))</f>
        <v>0</v>
      </c>
      <c r="CR5" s="12">
        <f>IF(OR(ISBLANK($G5),$G5&gt;=CS$2),"",IF($G5&lt;CR$2,(1+$H5/100/$S5)*$K5*CR$3/365*VLOOKUP(CR$2,'[1]RENTABILIDADES IMPLÍCITAS'!$A:$AJ,MATCH($B5,'[1]RENTABILIDADES IMPLÍCITAS'!$A$3:$AJ$3,0),1)/100,(1+$H5/100/$S5)*$K5*(CS$2-$G5)/365*VLOOKUP(CR$2,'[1]RENTABILIDADES IMPLÍCITAS'!$A:$AJ,MATCH($B5,'[1]RENTABILIDADES IMPLÍCITAS'!$A$3:$AJ$3,0),1)/100))</f>
        <v>0</v>
      </c>
      <c r="CS5" s="12">
        <f>IF(OR(ISBLANK($G5),$G5&gt;=CT$2),"",IF($G5&lt;CS$2,(1+$H5/100/$S5)*$K5*CS$3/365*VLOOKUP(CS$2,'[1]RENTABILIDADES IMPLÍCITAS'!$A:$AJ,MATCH($B5,'[1]RENTABILIDADES IMPLÍCITAS'!$A$3:$AJ$3,0),1)/100,(1+$H5/100/$S5)*$K5*(CT$2-$G5)/365*VLOOKUP(CS$2,'[1]RENTABILIDADES IMPLÍCITAS'!$A:$AJ,MATCH($B5,'[1]RENTABILIDADES IMPLÍCITAS'!$A$3:$AJ$3,0),1)/100))</f>
        <v>0</v>
      </c>
      <c r="CT5" s="12">
        <f>IF(OR(ISBLANK($G5),$G5&gt;=CU$2),"",IF($G5&lt;CT$2,(1+$H5/100/$S5)*$K5*CT$3/365*VLOOKUP(CT$2,'[1]RENTABILIDADES IMPLÍCITAS'!$A:$AJ,MATCH($B5,'[1]RENTABILIDADES IMPLÍCITAS'!$A$3:$AJ$3,0),1)/100,(1+$H5/100/$S5)*$K5*(CU$2-$G5)/365*VLOOKUP(CT$2,'[1]RENTABILIDADES IMPLÍCITAS'!$A:$AJ,MATCH($B5,'[1]RENTABILIDADES IMPLÍCITAS'!$A$3:$AJ$3,0),1)/100))</f>
        <v>0</v>
      </c>
      <c r="CU5" s="12">
        <f>IF(OR(ISBLANK($G5),$G5&gt;=CV$2),"",IF($G5&lt;CU$2,(1+$H5/100/$S5)*$K5*CU$3/365*VLOOKUP(CU$2,'[1]RENTABILIDADES IMPLÍCITAS'!$A:$AJ,MATCH($B5,'[1]RENTABILIDADES IMPLÍCITAS'!$A$3:$AJ$3,0),1)/100,(1+$H5/100/$S5)*$K5*(CV$2-$G5)/365*VLOOKUP(CU$2,'[1]RENTABILIDADES IMPLÍCITAS'!$A:$AJ,MATCH($B5,'[1]RENTABILIDADES IMPLÍCITAS'!$A$3:$AJ$3,0),1)/100))</f>
        <v>0</v>
      </c>
      <c r="CV5" s="12">
        <f>IF(OR(ISBLANK($G5),$G5&gt;=CW$2),"",IF($G5&lt;CV$2,(1+$H5/100/$S5)*$K5*CV$3/365*VLOOKUP(CV$2,'[1]RENTABILIDADES IMPLÍCITAS'!$A:$AJ,MATCH($B5,'[1]RENTABILIDADES IMPLÍCITAS'!$A$3:$AJ$3,0),1)/100,(1+$H5/100/$S5)*$K5*(CW$2-$G5)/365*VLOOKUP(CV$2,'[1]RENTABILIDADES IMPLÍCITAS'!$A:$AJ,MATCH($B5,'[1]RENTABILIDADES IMPLÍCITAS'!$A$3:$AJ$3,0),1)/100))</f>
        <v>0</v>
      </c>
      <c r="CW5" s="12">
        <f>IF(OR(ISBLANK($G5),$G5&gt;=CX$2),"",IF($G5&lt;CW$2,(1+$H5/100/$S5)*$K5*CW$3/365*VLOOKUP(CW$2,'[1]RENTABILIDADES IMPLÍCITAS'!$A:$AJ,MATCH($B5,'[1]RENTABILIDADES IMPLÍCITAS'!$A$3:$AJ$3,0),1)/100,(1+$H5/100/$S5)*$K5*(CX$2-$G5)/365*VLOOKUP(CW$2,'[1]RENTABILIDADES IMPLÍCITAS'!$A:$AJ,MATCH($B5,'[1]RENTABILIDADES IMPLÍCITAS'!$A$3:$AJ$3,0),1)/100))</f>
        <v>0</v>
      </c>
      <c r="CX5" s="12">
        <f>IF(OR(ISBLANK($G5),$G5&gt;=CY$2),"",IF($G5&lt;CX$2,(1+$H5/100/$S5)*$K5*CX$3/365*VLOOKUP(CX$2,'[1]RENTABILIDADES IMPLÍCITAS'!$A:$AJ,MATCH($B5,'[1]RENTABILIDADES IMPLÍCITAS'!$A$3:$AJ$3,0),1)/100,(1+$H5/100/$S5)*$K5*(CY$2-$G5)/365*VLOOKUP(CX$2,'[1]RENTABILIDADES IMPLÍCITAS'!$A:$AJ,MATCH($B5,'[1]RENTABILIDADES IMPLÍCITAS'!$A$3:$AJ$3,0),1)/100))</f>
        <v>0</v>
      </c>
      <c r="CY5" s="12">
        <f>IF(OR(ISBLANK($G5),$G5&gt;=CZ$2),"",IF($G5&lt;CY$2,(1+$H5/100/$S5)*$K5*CY$3/365*VLOOKUP(CY$2,'[1]RENTABILIDADES IMPLÍCITAS'!$A:$AJ,MATCH($B5,'[1]RENTABILIDADES IMPLÍCITAS'!$A$3:$AJ$3,0),1)/100,(1+$H5/100/$S5)*$K5*(CZ$2-$G5)/365*VLOOKUP(CY$2,'[1]RENTABILIDADES IMPLÍCITAS'!$A:$AJ,MATCH($B5,'[1]RENTABILIDADES IMPLÍCITAS'!$A$3:$AJ$3,0),1)/100))</f>
        <v>0</v>
      </c>
      <c r="CZ5" s="12">
        <f>IF(OR(ISBLANK($G5),$G5&gt;=DA$2),"",IF($G5&lt;CZ$2,(1+$H5/100/$S5)*$K5*CZ$3/365*VLOOKUP(CZ$2,'[1]RENTABILIDADES IMPLÍCITAS'!$A:$AJ,MATCH($B5,'[1]RENTABILIDADES IMPLÍCITAS'!$A$3:$AJ$3,0),1)/100,(1+$H5/100/$S5)*$K5*(DA$2-$G5)/365*VLOOKUP(CZ$2,'[1]RENTABILIDADES IMPLÍCITAS'!$A:$AJ,MATCH($B5,'[1]RENTABILIDADES IMPLÍCITAS'!$A$3:$AJ$3,0),1)/100))</f>
        <v>0</v>
      </c>
      <c r="DA5" s="12">
        <f>IF(OR(ISBLANK($G5),$G5&gt;=DB$2),"",IF($G5&lt;DA$2,(1+$H5/100/$S5)*$K5*DA$3/365*VLOOKUP(DA$2,'[1]RENTABILIDADES IMPLÍCITAS'!$A:$AJ,MATCH($B5,'[1]RENTABILIDADES IMPLÍCITAS'!$A$3:$AJ$3,0),1)/100,(1+$H5/100/$S5)*$K5*(DB$2-$G5)/365*VLOOKUP(DA$2,'[1]RENTABILIDADES IMPLÍCITAS'!$A:$AJ,MATCH($B5,'[1]RENTABILIDADES IMPLÍCITAS'!$A$3:$AJ$3,0),1)/100))</f>
        <v>0</v>
      </c>
      <c r="DB5" s="12">
        <f>IF(OR(ISBLANK($G5),$G5&gt;=DC$2),"",IF($G5&lt;DB$2,(1+$H5/100/$S5)*$K5*DB$3/365*VLOOKUP(DB$2,'[1]RENTABILIDADES IMPLÍCITAS'!$A:$AJ,MATCH($B5,'[1]RENTABILIDADES IMPLÍCITAS'!$A$3:$AJ$3,0),1)/100,(1+$H5/100/$S5)*$K5*(DC$2-$G5)/365*VLOOKUP(DB$2,'[1]RENTABILIDADES IMPLÍCITAS'!$A:$AJ,MATCH($B5,'[1]RENTABILIDADES IMPLÍCITAS'!$A$3:$AJ$3,0),1)/100))</f>
        <v>0</v>
      </c>
      <c r="DC5" s="12" t="str">
        <f>IF(OR(ISBLANK($G5),$G5&gt;=DD$2),"",IF($G5&lt;DC$2,(1+$H5/100/$S5)*$K5*DC$3/365*VLOOKUP(DC$2,'[1]RENTABILIDADES IMPLÍCITAS'!$A:$AJ,MATCH($B5,'[1]RENTABILIDADES IMPLÍCITAS'!$A$3:$AJ$3,0),1)/100,(1+$H5/100/$S5)*$K5*(DD$2-$G5)/365*VLOOKUP(DC$2,'[1]RENTABILIDADES IMPLÍCITAS'!$A:$AJ,MATCH($B5,'[1]RENTABILIDADES IMPLÍCITAS'!$A$3:$AJ$3,0),1)/100))</f>
        <v/>
      </c>
    </row>
    <row r="6" spans="1:107" x14ac:dyDescent="0.25">
      <c r="A6" s="2">
        <v>2</v>
      </c>
      <c r="B6" s="2"/>
      <c r="C6" s="2" t="s">
        <v>23</v>
      </c>
      <c r="D6" s="2"/>
      <c r="E6" s="2"/>
      <c r="F6" s="2"/>
      <c r="G6" s="6">
        <v>43906</v>
      </c>
      <c r="H6" s="2">
        <v>2.625</v>
      </c>
      <c r="I6" s="2" t="s">
        <v>22</v>
      </c>
      <c r="J6" s="2" t="s">
        <v>24</v>
      </c>
      <c r="K6" s="14">
        <v>1552000</v>
      </c>
      <c r="L6" s="2">
        <v>108.4908013</v>
      </c>
      <c r="M6" s="14">
        <v>1683777.2361760002</v>
      </c>
      <c r="N6" s="14">
        <v>-40480.188960005602</v>
      </c>
      <c r="O6" s="14">
        <v>1643297.047215994</v>
      </c>
      <c r="P6" s="14">
        <v>35940.493150723196</v>
      </c>
      <c r="Q6" s="14">
        <v>1679237.5403667183</v>
      </c>
      <c r="R6" s="2">
        <v>-0.14623126976</v>
      </c>
      <c r="S6" s="3">
        <f>IF(ISERROR(VLOOKUP(J6,[1]Claves!$A$2:$B$6,2,0)),"",VLOOKUP(J6,[1]Claves!$A$2:$B$6,2,0))</f>
        <v>1</v>
      </c>
      <c r="T6" s="3">
        <f t="shared" si="5"/>
        <v>1</v>
      </c>
      <c r="U6" s="11" t="e">
        <f t="shared" si="6"/>
        <v>#NUM!</v>
      </c>
      <c r="V6" s="11" t="e">
        <f t="shared" si="6"/>
        <v>#NUM!</v>
      </c>
      <c r="W6" s="11" t="e">
        <f t="shared" si="6"/>
        <v>#NUM!</v>
      </c>
      <c r="X6" s="11" t="e">
        <f t="shared" si="6"/>
        <v>#NUM!</v>
      </c>
      <c r="Y6" s="11" t="e">
        <f t="shared" si="6"/>
        <v>#NUM!</v>
      </c>
      <c r="Z6" s="11" t="e">
        <f t="shared" si="7"/>
        <v>#NUM!</v>
      </c>
      <c r="AA6" s="11" t="e">
        <f t="shared" si="7"/>
        <v>#NUM!</v>
      </c>
      <c r="AB6" s="11" t="e">
        <f t="shared" si="7"/>
        <v>#NUM!</v>
      </c>
      <c r="AC6" s="11" t="e">
        <f t="shared" si="7"/>
        <v>#NUM!</v>
      </c>
      <c r="AD6" s="11" t="str">
        <f t="shared" si="7"/>
        <v/>
      </c>
      <c r="AE6" s="11" t="str">
        <f t="shared" si="7"/>
        <v/>
      </c>
      <c r="AF6" s="11" t="str">
        <f t="shared" si="7"/>
        <v/>
      </c>
      <c r="AG6" s="11" t="str">
        <f t="shared" si="7"/>
        <v/>
      </c>
      <c r="AH6" s="11" t="str">
        <f t="shared" si="7"/>
        <v/>
      </c>
      <c r="AI6" s="11" t="str">
        <f t="shared" si="7"/>
        <v/>
      </c>
      <c r="AJ6" s="11" t="str">
        <f t="shared" si="7"/>
        <v/>
      </c>
      <c r="AK6" s="11" t="str">
        <f t="shared" si="7"/>
        <v/>
      </c>
      <c r="AL6" s="11" t="str">
        <f t="shared" si="7"/>
        <v/>
      </c>
      <c r="AM6" s="11" t="str">
        <f t="shared" si="7"/>
        <v/>
      </c>
      <c r="AN6" s="11" t="str">
        <f t="shared" si="7"/>
        <v/>
      </c>
      <c r="AO6" s="11" t="str">
        <f t="shared" si="7"/>
        <v/>
      </c>
      <c r="AP6" s="11" t="str">
        <f t="shared" si="12"/>
        <v/>
      </c>
      <c r="AQ6" s="11" t="str">
        <f t="shared" si="12"/>
        <v/>
      </c>
      <c r="AR6" s="11" t="str">
        <f t="shared" si="13"/>
        <v/>
      </c>
      <c r="AS6" s="11" t="str">
        <f t="shared" si="13"/>
        <v/>
      </c>
      <c r="AT6" s="11" t="str">
        <f t="shared" si="13"/>
        <v/>
      </c>
      <c r="AU6" s="11" t="str">
        <f t="shared" si="14"/>
        <v/>
      </c>
      <c r="AV6" s="11" t="str">
        <f t="shared" si="14"/>
        <v/>
      </c>
      <c r="AW6" s="11" t="str">
        <f t="shared" si="14"/>
        <v/>
      </c>
      <c r="AX6" s="11" t="str">
        <f t="shared" si="14"/>
        <v/>
      </c>
      <c r="AY6" s="11" t="str">
        <f t="shared" si="14"/>
        <v/>
      </c>
      <c r="AZ6" s="11" t="str">
        <f t="shared" si="10"/>
        <v/>
      </c>
      <c r="BA6" s="11" t="str">
        <f t="shared" si="10"/>
        <v/>
      </c>
      <c r="BB6" s="11" t="str">
        <f t="shared" si="10"/>
        <v/>
      </c>
      <c r="BC6" s="11" t="str">
        <f t="shared" si="10"/>
        <v/>
      </c>
      <c r="BD6" s="11" t="str">
        <f t="shared" si="11"/>
        <v/>
      </c>
      <c r="BE6" s="11" t="str">
        <f t="shared" si="11"/>
        <v/>
      </c>
      <c r="BF6" s="11" t="str">
        <f t="shared" si="11"/>
        <v/>
      </c>
      <c r="BG6" s="11" t="str">
        <f t="shared" si="11"/>
        <v/>
      </c>
      <c r="BH6" s="11" t="str">
        <f t="shared" si="11"/>
        <v/>
      </c>
      <c r="BI6" s="11" t="str">
        <f t="shared" si="11"/>
        <v/>
      </c>
      <c r="BO6" s="12" t="str">
        <f>IF(OR(ISBLANK($G6),$G6&gt;=BP$2),"",IF($G6&lt;BO$2,(1+$H6/100/$S6)*$K6*BO$3/365*VLOOKUP(BO$2,'[1]RENTABILIDADES IMPLÍCITAS'!$A:$AJ,MATCH($B6,'[1]RENTABILIDADES IMPLÍCITAS'!$A$3:$AJ$3,0),1)/100,(1+$H6/100/$S6)*$K6*(BP$2-$G6)/365*VLOOKUP(BO$2,'[1]RENTABILIDADES IMPLÍCITAS'!$A:$AJ,MATCH($B6,'[1]RENTABILIDADES IMPLÍCITAS'!$A$3:$AJ$3,0),1)/100))</f>
        <v/>
      </c>
      <c r="BP6" s="12" t="str">
        <f>IF(OR(ISBLANK($G6),$G6&gt;=BQ$2),"",IF($G6&lt;BP$2,(1+$H6/100/$S6)*$K6*BP$3/365*VLOOKUP(BP$2,'[1]RENTABILIDADES IMPLÍCITAS'!$A:$AJ,MATCH($B6,'[1]RENTABILIDADES IMPLÍCITAS'!$A$3:$AJ$3,0),1)/100,(1+$H6/100/$S6)*$K6*(BQ$2-$G6)/365*VLOOKUP(BP$2,'[1]RENTABILIDADES IMPLÍCITAS'!$A:$AJ,MATCH($B6,'[1]RENTABILIDADES IMPLÍCITAS'!$A$3:$AJ$3,0),1)/100))</f>
        <v/>
      </c>
      <c r="BQ6" s="12" t="str">
        <f>IF(OR(ISBLANK($G6),$G6&gt;=BR$2),"",IF($G6&lt;BQ$2,(1+$H6/100/$S6)*$K6*BQ$3/365*VLOOKUP(BQ$2,'[1]RENTABILIDADES IMPLÍCITAS'!$A:$AJ,MATCH($B6,'[1]RENTABILIDADES IMPLÍCITAS'!$A$3:$AJ$3,0),1)/100,(1+$H6/100/$S6)*$K6*(BR$2-$G6)/365*VLOOKUP(BQ$2,'[1]RENTABILIDADES IMPLÍCITAS'!$A:$AJ,MATCH($B6,'[1]RENTABILIDADES IMPLÍCITAS'!$A$3:$AJ$3,0),1)/100))</f>
        <v/>
      </c>
      <c r="BR6" s="12" t="str">
        <f>IF(OR(ISBLANK($G6),$G6&gt;=BS$2),"",IF($G6&lt;BR$2,(1+$H6/100/$S6)*$K6*BR$3/365*VLOOKUP(BR$2,'[1]RENTABILIDADES IMPLÍCITAS'!$A:$AJ,MATCH($B6,'[1]RENTABILIDADES IMPLÍCITAS'!$A$3:$AJ$3,0),1)/100,(1+$H6/100/$S6)*$K6*(BS$2-$G6)/365*VLOOKUP(BR$2,'[1]RENTABILIDADES IMPLÍCITAS'!$A:$AJ,MATCH($B6,'[1]RENTABILIDADES IMPLÍCITAS'!$A$3:$AJ$3,0),1)/100))</f>
        <v/>
      </c>
      <c r="BS6" s="12" t="str">
        <f>IF(OR(ISBLANK($G6),$G6&gt;=BT$2),"",IF($G6&lt;BS$2,(1+$H6/100/$S6)*$K6*BS$3/365*VLOOKUP(BS$2,'[1]RENTABILIDADES IMPLÍCITAS'!$A:$AJ,MATCH($B6,'[1]RENTABILIDADES IMPLÍCITAS'!$A$3:$AJ$3,0),1)/100,(1+$H6/100/$S6)*$K6*(BT$2-$G6)/365*VLOOKUP(BS$2,'[1]RENTABILIDADES IMPLÍCITAS'!$A:$AJ,MATCH($B6,'[1]RENTABILIDADES IMPLÍCITAS'!$A$3:$AJ$3,0),1)/100))</f>
        <v/>
      </c>
      <c r="BT6" s="12" t="str">
        <f>IF(OR(ISBLANK($G6),$G6&gt;=BU$2),"",IF($G6&lt;BT$2,(1+$H6/100/$S6)*$K6*BT$3/365*VLOOKUP(BT$2,'[1]RENTABILIDADES IMPLÍCITAS'!$A:$AJ,MATCH($B6,'[1]RENTABILIDADES IMPLÍCITAS'!$A$3:$AJ$3,0),1)/100,(1+$H6/100/$S6)*$K6*(BU$2-$G6)/365*VLOOKUP(BT$2,'[1]RENTABILIDADES IMPLÍCITAS'!$A:$AJ,MATCH($B6,'[1]RENTABILIDADES IMPLÍCITAS'!$A$3:$AJ$3,0),1)/100))</f>
        <v/>
      </c>
      <c r="BU6" s="12" t="str">
        <f>IF(OR(ISBLANK($G6),$G6&gt;=BV$2),"",IF($G6&lt;BU$2,(1+$H6/100/$S6)*$K6*BU$3/365*VLOOKUP(BU$2,'[1]RENTABILIDADES IMPLÍCITAS'!$A:$AJ,MATCH($B6,'[1]RENTABILIDADES IMPLÍCITAS'!$A$3:$AJ$3,0),1)/100,(1+$H6/100/$S6)*$K6*(BV$2-$G6)/365*VLOOKUP(BU$2,'[1]RENTABILIDADES IMPLÍCITAS'!$A:$AJ,MATCH($B6,'[1]RENTABILIDADES IMPLÍCITAS'!$A$3:$AJ$3,0),1)/100))</f>
        <v/>
      </c>
      <c r="BV6" s="12" t="str">
        <f>IF(OR(ISBLANK($G6),$G6&gt;=BW$2),"",IF($G6&lt;BV$2,(1+$H6/100/$S6)*$K6*BV$3/365*VLOOKUP(BV$2,'[1]RENTABILIDADES IMPLÍCITAS'!$A:$AJ,MATCH($B6,'[1]RENTABILIDADES IMPLÍCITAS'!$A$3:$AJ$3,0),1)/100,(1+$H6/100/$S6)*$K6*(BW$2-$G6)/365*VLOOKUP(BV$2,'[1]RENTABILIDADES IMPLÍCITAS'!$A:$AJ,MATCH($B6,'[1]RENTABILIDADES IMPLÍCITAS'!$A$3:$AJ$3,0),1)/100))</f>
        <v/>
      </c>
      <c r="BW6" s="12">
        <f>IF(OR(ISBLANK($G6),$G6&gt;=BX$2),"",IF($G6&lt;BW$2,(1+$H6/100/$S6)*$K6*BW$3/365*VLOOKUP(BW$2,'[1]RENTABILIDADES IMPLÍCITAS'!$A:$AJ,MATCH($B6,'[1]RENTABILIDADES IMPLÍCITAS'!$A$3:$AJ$3,0),1)/100,(1+$H6/100/$S6)*$K6*(BX$2-$G6)/365*VLOOKUP(BW$2,'[1]RENTABILIDADES IMPLÍCITAS'!$A:$AJ,MATCH($B6,'[1]RENTABILIDADES IMPLÍCITAS'!$A$3:$AJ$3,0),1)/100))</f>
        <v>0</v>
      </c>
      <c r="BX6" s="12">
        <f>IF(OR(ISBLANK($G6),$G6&gt;=BY$2),"",IF($G6&lt;BX$2,(1+$H6/100/$S6)*$K6*BX$3/365*VLOOKUP(BX$2,'[1]RENTABILIDADES IMPLÍCITAS'!$A:$AJ,MATCH($B6,'[1]RENTABILIDADES IMPLÍCITAS'!$A$3:$AJ$3,0),1)/100,(1+$H6/100/$S6)*$K6*(BY$2-$G6)/365*VLOOKUP(BX$2,'[1]RENTABILIDADES IMPLÍCITAS'!$A:$AJ,MATCH($B6,'[1]RENTABILIDADES IMPLÍCITAS'!$A$3:$AJ$3,0),1)/100))</f>
        <v>0</v>
      </c>
      <c r="BY6" s="12">
        <f>IF(OR(ISBLANK($G6),$G6&gt;=BZ$2),"",IF($G6&lt;BY$2,(1+$H6/100/$S6)*$K6*BY$3/365*VLOOKUP(BY$2,'[1]RENTABILIDADES IMPLÍCITAS'!$A:$AJ,MATCH($B6,'[1]RENTABILIDADES IMPLÍCITAS'!$A$3:$AJ$3,0),1)/100,(1+$H6/100/$S6)*$K6*(BZ$2-$G6)/365*VLOOKUP(BY$2,'[1]RENTABILIDADES IMPLÍCITAS'!$A:$AJ,MATCH($B6,'[1]RENTABILIDADES IMPLÍCITAS'!$A$3:$AJ$3,0),1)/100))</f>
        <v>0</v>
      </c>
      <c r="BZ6" s="12">
        <f>IF(OR(ISBLANK($G6),$G6&gt;=CA$2),"",IF($G6&lt;BZ$2,(1+$H6/100/$S6)*$K6*BZ$3/365*VLOOKUP(BZ$2,'[1]RENTABILIDADES IMPLÍCITAS'!$A:$AJ,MATCH($B6,'[1]RENTABILIDADES IMPLÍCITAS'!$A$3:$AJ$3,0),1)/100,(1+$H6/100/$S6)*$K6*(CA$2-$G6)/365*VLOOKUP(BZ$2,'[1]RENTABILIDADES IMPLÍCITAS'!$A:$AJ,MATCH($B6,'[1]RENTABILIDADES IMPLÍCITAS'!$A$3:$AJ$3,0),1)/100))</f>
        <v>0</v>
      </c>
      <c r="CA6" s="12">
        <f>IF(OR(ISBLANK($G6),$G6&gt;=CB$2),"",IF($G6&lt;CA$2,(1+$H6/100/$S6)*$K6*CA$3/365*VLOOKUP(CA$2,'[1]RENTABILIDADES IMPLÍCITAS'!$A:$AJ,MATCH($B6,'[1]RENTABILIDADES IMPLÍCITAS'!$A$3:$AJ$3,0),1)/100,(1+$H6/100/$S6)*$K6*(CB$2-$G6)/365*VLOOKUP(CA$2,'[1]RENTABILIDADES IMPLÍCITAS'!$A:$AJ,MATCH($B6,'[1]RENTABILIDADES IMPLÍCITAS'!$A$3:$AJ$3,0),1)/100))</f>
        <v>0</v>
      </c>
      <c r="CB6" s="12">
        <f>IF(OR(ISBLANK($G6),$G6&gt;=CC$2),"",IF($G6&lt;CB$2,(1+$H6/100/$S6)*$K6*CB$3/365*VLOOKUP(CB$2,'[1]RENTABILIDADES IMPLÍCITAS'!$A:$AJ,MATCH($B6,'[1]RENTABILIDADES IMPLÍCITAS'!$A$3:$AJ$3,0),1)/100,(1+$H6/100/$S6)*$K6*(CC$2-$G6)/365*VLOOKUP(CB$2,'[1]RENTABILIDADES IMPLÍCITAS'!$A:$AJ,MATCH($B6,'[1]RENTABILIDADES IMPLÍCITAS'!$A$3:$AJ$3,0),1)/100))</f>
        <v>0</v>
      </c>
      <c r="CC6" s="12">
        <f>IF(OR(ISBLANK($G6),$G6&gt;=CD$2),"",IF($G6&lt;CC$2,(1+$H6/100/$S6)*$K6*CC$3/365*VLOOKUP(CC$2,'[1]RENTABILIDADES IMPLÍCITAS'!$A:$AJ,MATCH($B6,'[1]RENTABILIDADES IMPLÍCITAS'!$A$3:$AJ$3,0),1)/100,(1+$H6/100/$S6)*$K6*(CD$2-$G6)/365*VLOOKUP(CC$2,'[1]RENTABILIDADES IMPLÍCITAS'!$A:$AJ,MATCH($B6,'[1]RENTABILIDADES IMPLÍCITAS'!$A$3:$AJ$3,0),1)/100))</f>
        <v>0</v>
      </c>
      <c r="CD6" s="12">
        <f>IF(OR(ISBLANK($G6),$G6&gt;=CE$2),"",IF($G6&lt;CD$2,(1+$H6/100/$S6)*$K6*CD$3/365*VLOOKUP(CD$2,'[1]RENTABILIDADES IMPLÍCITAS'!$A:$AJ,MATCH($B6,'[1]RENTABILIDADES IMPLÍCITAS'!$A$3:$AJ$3,0),1)/100,(1+$H6/100/$S6)*$K6*(CE$2-$G6)/365*VLOOKUP(CD$2,'[1]RENTABILIDADES IMPLÍCITAS'!$A:$AJ,MATCH($B6,'[1]RENTABILIDADES IMPLÍCITAS'!$A$3:$AJ$3,0),1)/100))</f>
        <v>0</v>
      </c>
      <c r="CE6" s="12">
        <f>IF(OR(ISBLANK($G6),$G6&gt;=CF$2),"",IF($G6&lt;CE$2,(1+$H6/100/$S6)*$K6*CE$3/365*VLOOKUP(CE$2,'[1]RENTABILIDADES IMPLÍCITAS'!$A:$AJ,MATCH($B6,'[1]RENTABILIDADES IMPLÍCITAS'!$A$3:$AJ$3,0),1)/100,(1+$H6/100/$S6)*$K6*(CF$2-$G6)/365*VLOOKUP(CE$2,'[1]RENTABILIDADES IMPLÍCITAS'!$A:$AJ,MATCH($B6,'[1]RENTABILIDADES IMPLÍCITAS'!$A$3:$AJ$3,0),1)/100))</f>
        <v>0</v>
      </c>
      <c r="CF6" s="12">
        <f>IF(OR(ISBLANK($G6),$G6&gt;=CG$2),"",IF($G6&lt;CF$2,(1+$H6/100/$S6)*$K6*CF$3/365*VLOOKUP(CF$2,'[1]RENTABILIDADES IMPLÍCITAS'!$A:$AJ,MATCH($B6,'[1]RENTABILIDADES IMPLÍCITAS'!$A$3:$AJ$3,0),1)/100,(1+$H6/100/$S6)*$K6*(CG$2-$G6)/365*VLOOKUP(CF$2,'[1]RENTABILIDADES IMPLÍCITAS'!$A:$AJ,MATCH($B6,'[1]RENTABILIDADES IMPLÍCITAS'!$A$3:$AJ$3,0),1)/100))</f>
        <v>0</v>
      </c>
      <c r="CG6" s="12">
        <f>IF(OR(ISBLANK($G6),$G6&gt;=CH$2),"",IF($G6&lt;CG$2,(1+$H6/100/$S6)*$K6*CG$3/365*VLOOKUP(CG$2,'[1]RENTABILIDADES IMPLÍCITAS'!$A:$AJ,MATCH($B6,'[1]RENTABILIDADES IMPLÍCITAS'!$A$3:$AJ$3,0),1)/100,(1+$H6/100/$S6)*$K6*(CH$2-$G6)/365*VLOOKUP(CG$2,'[1]RENTABILIDADES IMPLÍCITAS'!$A:$AJ,MATCH($B6,'[1]RENTABILIDADES IMPLÍCITAS'!$A$3:$AJ$3,0),1)/100))</f>
        <v>0</v>
      </c>
      <c r="CH6" s="12">
        <f>IF(OR(ISBLANK($G6),$G6&gt;=CI$2),"",IF($G6&lt;CH$2,(1+$H6/100/$S6)*$K6*CH$3/365*VLOOKUP(CH$2,'[1]RENTABILIDADES IMPLÍCITAS'!$A:$AJ,MATCH($B6,'[1]RENTABILIDADES IMPLÍCITAS'!$A$3:$AJ$3,0),1)/100,(1+$H6/100/$S6)*$K6*(CI$2-$G6)/365*VLOOKUP(CH$2,'[1]RENTABILIDADES IMPLÍCITAS'!$A:$AJ,MATCH($B6,'[1]RENTABILIDADES IMPLÍCITAS'!$A$3:$AJ$3,0),1)/100))</f>
        <v>0</v>
      </c>
      <c r="CI6" s="12">
        <f>IF(OR(ISBLANK($G6),$G6&gt;=CJ$2),"",IF($G6&lt;CI$2,(1+$H6/100/$S6)*$K6*CI$3/365*VLOOKUP(CI$2,'[1]RENTABILIDADES IMPLÍCITAS'!$A:$AJ,MATCH($B6,'[1]RENTABILIDADES IMPLÍCITAS'!$A$3:$AJ$3,0),1)/100,(1+$H6/100/$S6)*$K6*(CJ$2-$G6)/365*VLOOKUP(CI$2,'[1]RENTABILIDADES IMPLÍCITAS'!$A:$AJ,MATCH($B6,'[1]RENTABILIDADES IMPLÍCITAS'!$A$3:$AJ$3,0),1)/100))</f>
        <v>0</v>
      </c>
      <c r="CJ6" s="12">
        <f>IF(OR(ISBLANK($G6),$G6&gt;=CK$2),"",IF($G6&lt;CJ$2,(1+$H6/100/$S6)*$K6*CJ$3/365*VLOOKUP(CJ$2,'[1]RENTABILIDADES IMPLÍCITAS'!$A:$AJ,MATCH($B6,'[1]RENTABILIDADES IMPLÍCITAS'!$A$3:$AJ$3,0),1)/100,(1+$H6/100/$S6)*$K6*(CK$2-$G6)/365*VLOOKUP(CJ$2,'[1]RENTABILIDADES IMPLÍCITAS'!$A:$AJ,MATCH($B6,'[1]RENTABILIDADES IMPLÍCITAS'!$A$3:$AJ$3,0),1)/100))</f>
        <v>0</v>
      </c>
      <c r="CK6" s="12">
        <f>IF(OR(ISBLANK($G6),$G6&gt;=CL$2),"",IF($G6&lt;CK$2,(1+$H6/100/$S6)*$K6*CK$3/365*VLOOKUP(CK$2,'[1]RENTABILIDADES IMPLÍCITAS'!$A:$AJ,MATCH($B6,'[1]RENTABILIDADES IMPLÍCITAS'!$A$3:$AJ$3,0),1)/100,(1+$H6/100/$S6)*$K6*(CL$2-$G6)/365*VLOOKUP(CK$2,'[1]RENTABILIDADES IMPLÍCITAS'!$A:$AJ,MATCH($B6,'[1]RENTABILIDADES IMPLÍCITAS'!$A$3:$AJ$3,0),1)/100))</f>
        <v>0</v>
      </c>
      <c r="CL6" s="12">
        <f>IF(OR(ISBLANK($G6),$G6&gt;=CM$2),"",IF($G6&lt;CL$2,(1+$H6/100/$S6)*$K6*CL$3/365*VLOOKUP(CL$2,'[1]RENTABILIDADES IMPLÍCITAS'!$A:$AJ,MATCH($B6,'[1]RENTABILIDADES IMPLÍCITAS'!$A$3:$AJ$3,0),1)/100,(1+$H6/100/$S6)*$K6*(CM$2-$G6)/365*VLOOKUP(CL$2,'[1]RENTABILIDADES IMPLÍCITAS'!$A:$AJ,MATCH($B6,'[1]RENTABILIDADES IMPLÍCITAS'!$A$3:$AJ$3,0),1)/100))</f>
        <v>0</v>
      </c>
      <c r="CM6" s="12">
        <f>IF(OR(ISBLANK($G6),$G6&gt;=CN$2),"",IF($G6&lt;CM$2,(1+$H6/100/$S6)*$K6*CM$3/365*VLOOKUP(CM$2,'[1]RENTABILIDADES IMPLÍCITAS'!$A:$AJ,MATCH($B6,'[1]RENTABILIDADES IMPLÍCITAS'!$A$3:$AJ$3,0),1)/100,(1+$H6/100/$S6)*$K6*(CN$2-$G6)/365*VLOOKUP(CM$2,'[1]RENTABILIDADES IMPLÍCITAS'!$A:$AJ,MATCH($B6,'[1]RENTABILIDADES IMPLÍCITAS'!$A$3:$AJ$3,0),1)/100))</f>
        <v>0</v>
      </c>
      <c r="CN6" s="12">
        <f>IF(OR(ISBLANK($G6),$G6&gt;=CO$2),"",IF($G6&lt;CN$2,(1+$H6/100/$S6)*$K6*CN$3/365*VLOOKUP(CN$2,'[1]RENTABILIDADES IMPLÍCITAS'!$A:$AJ,MATCH($B6,'[1]RENTABILIDADES IMPLÍCITAS'!$A$3:$AJ$3,0),1)/100,(1+$H6/100/$S6)*$K6*(CO$2-$G6)/365*VLOOKUP(CN$2,'[1]RENTABILIDADES IMPLÍCITAS'!$A:$AJ,MATCH($B6,'[1]RENTABILIDADES IMPLÍCITAS'!$A$3:$AJ$3,0),1)/100))</f>
        <v>0</v>
      </c>
      <c r="CO6" s="12">
        <f>IF(OR(ISBLANK($G6),$G6&gt;=CP$2),"",IF($G6&lt;CO$2,(1+$H6/100/$S6)*$K6*CO$3/365*VLOOKUP(CO$2,'[1]RENTABILIDADES IMPLÍCITAS'!$A:$AJ,MATCH($B6,'[1]RENTABILIDADES IMPLÍCITAS'!$A$3:$AJ$3,0),1)/100,(1+$H6/100/$S6)*$K6*(CP$2-$G6)/365*VLOOKUP(CO$2,'[1]RENTABILIDADES IMPLÍCITAS'!$A:$AJ,MATCH($B6,'[1]RENTABILIDADES IMPLÍCITAS'!$A$3:$AJ$3,0),1)/100))</f>
        <v>0</v>
      </c>
      <c r="CP6" s="12">
        <f>IF(OR(ISBLANK($G6),$G6&gt;=CQ$2),"",IF($G6&lt;CP$2,(1+$H6/100/$S6)*$K6*CP$3/365*VLOOKUP(CP$2,'[1]RENTABILIDADES IMPLÍCITAS'!$A:$AJ,MATCH($B6,'[1]RENTABILIDADES IMPLÍCITAS'!$A$3:$AJ$3,0),1)/100,(1+$H6/100/$S6)*$K6*(CQ$2-$G6)/365*VLOOKUP(CP$2,'[1]RENTABILIDADES IMPLÍCITAS'!$A:$AJ,MATCH($B6,'[1]RENTABILIDADES IMPLÍCITAS'!$A$3:$AJ$3,0),1)/100))</f>
        <v>0</v>
      </c>
      <c r="CQ6" s="12">
        <f>IF(OR(ISBLANK($G6),$G6&gt;=CR$2),"",IF($G6&lt;CQ$2,(1+$H6/100/$S6)*$K6*CQ$3/365*VLOOKUP(CQ$2,'[1]RENTABILIDADES IMPLÍCITAS'!$A:$AJ,MATCH($B6,'[1]RENTABILIDADES IMPLÍCITAS'!$A$3:$AJ$3,0),1)/100,(1+$H6/100/$S6)*$K6*(CR$2-$G6)/365*VLOOKUP(CQ$2,'[1]RENTABILIDADES IMPLÍCITAS'!$A:$AJ,MATCH($B6,'[1]RENTABILIDADES IMPLÍCITAS'!$A$3:$AJ$3,0),1)/100))</f>
        <v>0</v>
      </c>
      <c r="CR6" s="12">
        <f>IF(OR(ISBLANK($G6),$G6&gt;=CS$2),"",IF($G6&lt;CR$2,(1+$H6/100/$S6)*$K6*CR$3/365*VLOOKUP(CR$2,'[1]RENTABILIDADES IMPLÍCITAS'!$A:$AJ,MATCH($B6,'[1]RENTABILIDADES IMPLÍCITAS'!$A$3:$AJ$3,0),1)/100,(1+$H6/100/$S6)*$K6*(CS$2-$G6)/365*VLOOKUP(CR$2,'[1]RENTABILIDADES IMPLÍCITAS'!$A:$AJ,MATCH($B6,'[1]RENTABILIDADES IMPLÍCITAS'!$A$3:$AJ$3,0),1)/100))</f>
        <v>0</v>
      </c>
      <c r="CS6" s="12">
        <f>IF(OR(ISBLANK($G6),$G6&gt;=CT$2),"",IF($G6&lt;CS$2,(1+$H6/100/$S6)*$K6*CS$3/365*VLOOKUP(CS$2,'[1]RENTABILIDADES IMPLÍCITAS'!$A:$AJ,MATCH($B6,'[1]RENTABILIDADES IMPLÍCITAS'!$A$3:$AJ$3,0),1)/100,(1+$H6/100/$S6)*$K6*(CT$2-$G6)/365*VLOOKUP(CS$2,'[1]RENTABILIDADES IMPLÍCITAS'!$A:$AJ,MATCH($B6,'[1]RENTABILIDADES IMPLÍCITAS'!$A$3:$AJ$3,0),1)/100))</f>
        <v>0</v>
      </c>
      <c r="CT6" s="12">
        <f>IF(OR(ISBLANK($G6),$G6&gt;=CU$2),"",IF($G6&lt;CT$2,(1+$H6/100/$S6)*$K6*CT$3/365*VLOOKUP(CT$2,'[1]RENTABILIDADES IMPLÍCITAS'!$A:$AJ,MATCH($B6,'[1]RENTABILIDADES IMPLÍCITAS'!$A$3:$AJ$3,0),1)/100,(1+$H6/100/$S6)*$K6*(CU$2-$G6)/365*VLOOKUP(CT$2,'[1]RENTABILIDADES IMPLÍCITAS'!$A:$AJ,MATCH($B6,'[1]RENTABILIDADES IMPLÍCITAS'!$A$3:$AJ$3,0),1)/100))</f>
        <v>0</v>
      </c>
      <c r="CU6" s="12">
        <f>IF(OR(ISBLANK($G6),$G6&gt;=CV$2),"",IF($G6&lt;CU$2,(1+$H6/100/$S6)*$K6*CU$3/365*VLOOKUP(CU$2,'[1]RENTABILIDADES IMPLÍCITAS'!$A:$AJ,MATCH($B6,'[1]RENTABILIDADES IMPLÍCITAS'!$A$3:$AJ$3,0),1)/100,(1+$H6/100/$S6)*$K6*(CV$2-$G6)/365*VLOOKUP(CU$2,'[1]RENTABILIDADES IMPLÍCITAS'!$A:$AJ,MATCH($B6,'[1]RENTABILIDADES IMPLÍCITAS'!$A$3:$AJ$3,0),1)/100))</f>
        <v>0</v>
      </c>
      <c r="CV6" s="12">
        <f>IF(OR(ISBLANK($G6),$G6&gt;=CW$2),"",IF($G6&lt;CV$2,(1+$H6/100/$S6)*$K6*CV$3/365*VLOOKUP(CV$2,'[1]RENTABILIDADES IMPLÍCITAS'!$A:$AJ,MATCH($B6,'[1]RENTABILIDADES IMPLÍCITAS'!$A$3:$AJ$3,0),1)/100,(1+$H6/100/$S6)*$K6*(CW$2-$G6)/365*VLOOKUP(CV$2,'[1]RENTABILIDADES IMPLÍCITAS'!$A:$AJ,MATCH($B6,'[1]RENTABILIDADES IMPLÍCITAS'!$A$3:$AJ$3,0),1)/100))</f>
        <v>0</v>
      </c>
      <c r="CW6" s="12">
        <f>IF(OR(ISBLANK($G6),$G6&gt;=CX$2),"",IF($G6&lt;CW$2,(1+$H6/100/$S6)*$K6*CW$3/365*VLOOKUP(CW$2,'[1]RENTABILIDADES IMPLÍCITAS'!$A:$AJ,MATCH($B6,'[1]RENTABILIDADES IMPLÍCITAS'!$A$3:$AJ$3,0),1)/100,(1+$H6/100/$S6)*$K6*(CX$2-$G6)/365*VLOOKUP(CW$2,'[1]RENTABILIDADES IMPLÍCITAS'!$A:$AJ,MATCH($B6,'[1]RENTABILIDADES IMPLÍCITAS'!$A$3:$AJ$3,0),1)/100))</f>
        <v>0</v>
      </c>
      <c r="CX6" s="12">
        <f>IF(OR(ISBLANK($G6),$G6&gt;=CY$2),"",IF($G6&lt;CX$2,(1+$H6/100/$S6)*$K6*CX$3/365*VLOOKUP(CX$2,'[1]RENTABILIDADES IMPLÍCITAS'!$A:$AJ,MATCH($B6,'[1]RENTABILIDADES IMPLÍCITAS'!$A$3:$AJ$3,0),1)/100,(1+$H6/100/$S6)*$K6*(CY$2-$G6)/365*VLOOKUP(CX$2,'[1]RENTABILIDADES IMPLÍCITAS'!$A:$AJ,MATCH($B6,'[1]RENTABILIDADES IMPLÍCITAS'!$A$3:$AJ$3,0),1)/100))</f>
        <v>0</v>
      </c>
      <c r="CY6" s="12">
        <f>IF(OR(ISBLANK($G6),$G6&gt;=CZ$2),"",IF($G6&lt;CY$2,(1+$H6/100/$S6)*$K6*CY$3/365*VLOOKUP(CY$2,'[1]RENTABILIDADES IMPLÍCITAS'!$A:$AJ,MATCH($B6,'[1]RENTABILIDADES IMPLÍCITAS'!$A$3:$AJ$3,0),1)/100,(1+$H6/100/$S6)*$K6*(CZ$2-$G6)/365*VLOOKUP(CY$2,'[1]RENTABILIDADES IMPLÍCITAS'!$A:$AJ,MATCH($B6,'[1]RENTABILIDADES IMPLÍCITAS'!$A$3:$AJ$3,0),1)/100))</f>
        <v>0</v>
      </c>
      <c r="CZ6" s="12">
        <f>IF(OR(ISBLANK($G6),$G6&gt;=DA$2),"",IF($G6&lt;CZ$2,(1+$H6/100/$S6)*$K6*CZ$3/365*VLOOKUP(CZ$2,'[1]RENTABILIDADES IMPLÍCITAS'!$A:$AJ,MATCH($B6,'[1]RENTABILIDADES IMPLÍCITAS'!$A$3:$AJ$3,0),1)/100,(1+$H6/100/$S6)*$K6*(DA$2-$G6)/365*VLOOKUP(CZ$2,'[1]RENTABILIDADES IMPLÍCITAS'!$A:$AJ,MATCH($B6,'[1]RENTABILIDADES IMPLÍCITAS'!$A$3:$AJ$3,0),1)/100))</f>
        <v>0</v>
      </c>
      <c r="DA6" s="12">
        <f>IF(OR(ISBLANK($G6),$G6&gt;=DB$2),"",IF($G6&lt;DA$2,(1+$H6/100/$S6)*$K6*DA$3/365*VLOOKUP(DA$2,'[1]RENTABILIDADES IMPLÍCITAS'!$A:$AJ,MATCH($B6,'[1]RENTABILIDADES IMPLÍCITAS'!$A$3:$AJ$3,0),1)/100,(1+$H6/100/$S6)*$K6*(DB$2-$G6)/365*VLOOKUP(DA$2,'[1]RENTABILIDADES IMPLÍCITAS'!$A:$AJ,MATCH($B6,'[1]RENTABILIDADES IMPLÍCITAS'!$A$3:$AJ$3,0),1)/100))</f>
        <v>0</v>
      </c>
      <c r="DB6" s="12">
        <f>IF(OR(ISBLANK($G6),$G6&gt;=DC$2),"",IF($G6&lt;DB$2,(1+$H6/100/$S6)*$K6*DB$3/365*VLOOKUP(DB$2,'[1]RENTABILIDADES IMPLÍCITAS'!$A:$AJ,MATCH($B6,'[1]RENTABILIDADES IMPLÍCITAS'!$A$3:$AJ$3,0),1)/100,(1+$H6/100/$S6)*$K6*(DC$2-$G6)/365*VLOOKUP(DB$2,'[1]RENTABILIDADES IMPLÍCITAS'!$A:$AJ,MATCH($B6,'[1]RENTABILIDADES IMPLÍCITAS'!$A$3:$AJ$3,0),1)/100))</f>
        <v>0</v>
      </c>
      <c r="DC6" s="12" t="str">
        <f>IF(OR(ISBLANK($G6),$G6&gt;=DD$2),"",IF($G6&lt;DC$2,(1+$H6/100/$S6)*$K6*DC$3/365*VLOOKUP(DC$2,'[1]RENTABILIDADES IMPLÍCITAS'!$A:$AJ,MATCH($B6,'[1]RENTABILIDADES IMPLÍCITAS'!$A$3:$AJ$3,0),1)/100,(1+$H6/100/$S6)*$K6*(DD$2-$G6)/365*VLOOKUP(DC$2,'[1]RENTABILIDADES IMPLÍCITAS'!$A:$AJ,MATCH($B6,'[1]RENTABILIDADES IMPLÍCITAS'!$A$3:$AJ$3,0),1)/100))</f>
        <v/>
      </c>
    </row>
    <row r="7" spans="1:107" x14ac:dyDescent="0.25">
      <c r="A7" s="2">
        <v>2</v>
      </c>
      <c r="B7" s="2"/>
      <c r="C7" s="2" t="s">
        <v>23</v>
      </c>
      <c r="D7" s="2"/>
      <c r="E7" s="2"/>
      <c r="F7" s="2"/>
      <c r="G7" s="6">
        <v>51939</v>
      </c>
      <c r="H7" s="2">
        <v>3.625</v>
      </c>
      <c r="I7" s="2" t="s">
        <v>22</v>
      </c>
      <c r="J7" s="2" t="s">
        <v>24</v>
      </c>
      <c r="K7" s="14">
        <v>108880</v>
      </c>
      <c r="L7" s="2">
        <v>149.486980636223</v>
      </c>
      <c r="M7" s="14">
        <v>162761.42451672</v>
      </c>
      <c r="N7" s="14">
        <v>-1354.2888199999379</v>
      </c>
      <c r="O7" s="14">
        <v>161407.13569672001</v>
      </c>
      <c r="P7" s="14">
        <v>3503.5495890431798</v>
      </c>
      <c r="Q7" s="14">
        <v>164910.68528576323</v>
      </c>
      <c r="R7" s="2">
        <v>1.2853541533199999</v>
      </c>
      <c r="S7" s="3">
        <f>IF(ISERROR(VLOOKUP(J7,[1]Claves!$A$2:$B$6,2,0)),"",VLOOKUP(J7,[1]Claves!$A$2:$B$6,2,0))</f>
        <v>1</v>
      </c>
      <c r="T7" s="3">
        <f t="shared" si="5"/>
        <v>1</v>
      </c>
      <c r="U7" s="11">
        <f t="shared" si="6"/>
        <v>507.84772288132751</v>
      </c>
      <c r="V7" s="11">
        <f t="shared" si="6"/>
        <v>520.62069297943708</v>
      </c>
      <c r="W7" s="11">
        <f t="shared" si="6"/>
        <v>522.29935063093296</v>
      </c>
      <c r="X7" s="11">
        <f t="shared" si="6"/>
        <v>523.98342084401895</v>
      </c>
      <c r="Y7" s="11">
        <f t="shared" si="6"/>
        <v>502.67995375547412</v>
      </c>
      <c r="Z7" s="11">
        <f t="shared" si="7"/>
        <v>513.15494231491834</v>
      </c>
      <c r="AA7" s="11">
        <f t="shared" si="7"/>
        <v>514.80499986880704</v>
      </c>
      <c r="AB7" s="11">
        <f t="shared" si="7"/>
        <v>516.46036320797134</v>
      </c>
      <c r="AC7" s="11">
        <f t="shared" si="7"/>
        <v>499.68126206832716</v>
      </c>
      <c r="AD7" s="11">
        <f t="shared" si="7"/>
        <v>508.43232037321604</v>
      </c>
      <c r="AE7" s="11">
        <f t="shared" si="7"/>
        <v>510.07167857849038</v>
      </c>
      <c r="AF7" s="11">
        <f t="shared" si="7"/>
        <v>511.71632263063208</v>
      </c>
      <c r="AG7" s="11">
        <f t="shared" si="7"/>
        <v>490.10370498871674</v>
      </c>
      <c r="AH7" s="11">
        <f t="shared" si="7"/>
        <v>502.2203861518376</v>
      </c>
      <c r="AI7" s="11">
        <f t="shared" si="7"/>
        <v>503.83971497479621</v>
      </c>
      <c r="AJ7" s="11">
        <f t="shared" si="7"/>
        <v>505.46426506307006</v>
      </c>
      <c r="AK7" s="11">
        <f t="shared" si="7"/>
        <v>484.03633608998069</v>
      </c>
      <c r="AL7" s="11">
        <f t="shared" si="7"/>
        <v>495.92860657597498</v>
      </c>
      <c r="AM7" s="11">
        <f t="shared" si="7"/>
        <v>497.52764856808722</v>
      </c>
      <c r="AN7" s="11">
        <f t="shared" si="7"/>
        <v>499.13184641387886</v>
      </c>
      <c r="AO7" s="11">
        <f t="shared" si="7"/>
        <v>478.59735875522455</v>
      </c>
      <c r="AP7" s="11">
        <f t="shared" si="12"/>
        <v>488.21402884277722</v>
      </c>
      <c r="AQ7" s="11">
        <f t="shared" si="12"/>
        <v>489.78388850847523</v>
      </c>
      <c r="AR7" s="11">
        <f t="shared" si="13"/>
        <v>491.35879608195074</v>
      </c>
      <c r="AS7" s="11">
        <f t="shared" si="13"/>
        <v>475.0119810337718</v>
      </c>
      <c r="AT7" s="11">
        <f t="shared" si="13"/>
        <v>483.10139298675534</v>
      </c>
      <c r="AU7" s="11">
        <f t="shared" si="14"/>
        <v>484.65907569272031</v>
      </c>
      <c r="AV7" s="11">
        <f t="shared" si="14"/>
        <v>486.22178089595172</v>
      </c>
      <c r="AW7" s="11">
        <f t="shared" si="14"/>
        <v>465.36228379487227</v>
      </c>
      <c r="AX7" s="11">
        <f t="shared" si="14"/>
        <v>476.56386663816187</v>
      </c>
      <c r="AY7" s="11">
        <f t="shared" si="14"/>
        <v>478.10047014235408</v>
      </c>
      <c r="AZ7" s="11">
        <f t="shared" si="10"/>
        <v>479.64202817728079</v>
      </c>
      <c r="BA7" s="11">
        <f t="shared" si="10"/>
        <v>458.97690001132355</v>
      </c>
      <c r="BB7" s="11">
        <f t="shared" si="10"/>
        <v>469.94230992306512</v>
      </c>
      <c r="BC7" s="11">
        <f t="shared" si="10"/>
        <v>471.45756328314366</v>
      </c>
      <c r="BD7" s="11">
        <f t="shared" si="11"/>
        <v>472.9777023338317</v>
      </c>
      <c r="BE7" s="11">
        <f t="shared" si="11"/>
        <v>453.25249936904203</v>
      </c>
      <c r="BF7" s="11">
        <f t="shared" si="11"/>
        <v>461.9658631069658</v>
      </c>
      <c r="BG7" s="11">
        <f t="shared" si="11"/>
        <v>463.45132139486179</v>
      </c>
      <c r="BH7" s="11">
        <f t="shared" si="11"/>
        <v>464.9415561966058</v>
      </c>
      <c r="BI7" s="11">
        <f t="shared" si="11"/>
        <v>449.04968506978946</v>
      </c>
      <c r="BO7" s="12" t="str">
        <f>IF(OR(ISBLANK($G7),$G7&gt;=BP$2),"",IF($G7&lt;BO$2,(1+$H7/100/$S7)*$K7*BO$3/365*VLOOKUP(BO$2,'[1]RENTABILIDADES IMPLÍCITAS'!$A:$AJ,MATCH($B7,'[1]RENTABILIDADES IMPLÍCITAS'!$A$3:$AJ$3,0),1)/100,(1+$H7/100/$S7)*$K7*(BP$2-$G7)/365*VLOOKUP(BO$2,'[1]RENTABILIDADES IMPLÍCITAS'!$A:$AJ,MATCH($B7,'[1]RENTABILIDADES IMPLÍCITAS'!$A$3:$AJ$3,0),1)/100))</f>
        <v/>
      </c>
      <c r="BP7" s="12" t="str">
        <f>IF(OR(ISBLANK($G7),$G7&gt;=BQ$2),"",IF($G7&lt;BP$2,(1+$H7/100/$S7)*$K7*BP$3/365*VLOOKUP(BP$2,'[1]RENTABILIDADES IMPLÍCITAS'!$A:$AJ,MATCH($B7,'[1]RENTABILIDADES IMPLÍCITAS'!$A$3:$AJ$3,0),1)/100,(1+$H7/100/$S7)*$K7*(BQ$2-$G7)/365*VLOOKUP(BP$2,'[1]RENTABILIDADES IMPLÍCITAS'!$A:$AJ,MATCH($B7,'[1]RENTABILIDADES IMPLÍCITAS'!$A$3:$AJ$3,0),1)/100))</f>
        <v/>
      </c>
      <c r="BQ7" s="12" t="str">
        <f>IF(OR(ISBLANK($G7),$G7&gt;=BR$2),"",IF($G7&lt;BQ$2,(1+$H7/100/$S7)*$K7*BQ$3/365*VLOOKUP(BQ$2,'[1]RENTABILIDADES IMPLÍCITAS'!$A:$AJ,MATCH($B7,'[1]RENTABILIDADES IMPLÍCITAS'!$A$3:$AJ$3,0),1)/100,(1+$H7/100/$S7)*$K7*(BR$2-$G7)/365*VLOOKUP(BQ$2,'[1]RENTABILIDADES IMPLÍCITAS'!$A:$AJ,MATCH($B7,'[1]RENTABILIDADES IMPLÍCITAS'!$A$3:$AJ$3,0),1)/100))</f>
        <v/>
      </c>
      <c r="BR7" s="12" t="str">
        <f>IF(OR(ISBLANK($G7),$G7&gt;=BS$2),"",IF($G7&lt;BR$2,(1+$H7/100/$S7)*$K7*BR$3/365*VLOOKUP(BR$2,'[1]RENTABILIDADES IMPLÍCITAS'!$A:$AJ,MATCH($B7,'[1]RENTABILIDADES IMPLÍCITAS'!$A$3:$AJ$3,0),1)/100,(1+$H7/100/$S7)*$K7*(BS$2-$G7)/365*VLOOKUP(BR$2,'[1]RENTABILIDADES IMPLÍCITAS'!$A:$AJ,MATCH($B7,'[1]RENTABILIDADES IMPLÍCITAS'!$A$3:$AJ$3,0),1)/100))</f>
        <v/>
      </c>
      <c r="BS7" s="12" t="str">
        <f>IF(OR(ISBLANK($G7),$G7&gt;=BT$2),"",IF($G7&lt;BS$2,(1+$H7/100/$S7)*$K7*BS$3/365*VLOOKUP(BS$2,'[1]RENTABILIDADES IMPLÍCITAS'!$A:$AJ,MATCH($B7,'[1]RENTABILIDADES IMPLÍCITAS'!$A$3:$AJ$3,0),1)/100,(1+$H7/100/$S7)*$K7*(BT$2-$G7)/365*VLOOKUP(BS$2,'[1]RENTABILIDADES IMPLÍCITAS'!$A:$AJ,MATCH($B7,'[1]RENTABILIDADES IMPLÍCITAS'!$A$3:$AJ$3,0),1)/100))</f>
        <v/>
      </c>
      <c r="BT7" s="12" t="str">
        <f>IF(OR(ISBLANK($G7),$G7&gt;=BU$2),"",IF($G7&lt;BT$2,(1+$H7/100/$S7)*$K7*BT$3/365*VLOOKUP(BT$2,'[1]RENTABILIDADES IMPLÍCITAS'!$A:$AJ,MATCH($B7,'[1]RENTABILIDADES IMPLÍCITAS'!$A$3:$AJ$3,0),1)/100,(1+$H7/100/$S7)*$K7*(BU$2-$G7)/365*VLOOKUP(BT$2,'[1]RENTABILIDADES IMPLÍCITAS'!$A:$AJ,MATCH($B7,'[1]RENTABILIDADES IMPLÍCITAS'!$A$3:$AJ$3,0),1)/100))</f>
        <v/>
      </c>
      <c r="BU7" s="12" t="str">
        <f>IF(OR(ISBLANK($G7),$G7&gt;=BV$2),"",IF($G7&lt;BU$2,(1+$H7/100/$S7)*$K7*BU$3/365*VLOOKUP(BU$2,'[1]RENTABILIDADES IMPLÍCITAS'!$A:$AJ,MATCH($B7,'[1]RENTABILIDADES IMPLÍCITAS'!$A$3:$AJ$3,0),1)/100,(1+$H7/100/$S7)*$K7*(BV$2-$G7)/365*VLOOKUP(BU$2,'[1]RENTABILIDADES IMPLÍCITAS'!$A:$AJ,MATCH($B7,'[1]RENTABILIDADES IMPLÍCITAS'!$A$3:$AJ$3,0),1)/100))</f>
        <v/>
      </c>
      <c r="BV7" s="12" t="str">
        <f>IF(OR(ISBLANK($G7),$G7&gt;=BW$2),"",IF($G7&lt;BV$2,(1+$H7/100/$S7)*$K7*BV$3/365*VLOOKUP(BV$2,'[1]RENTABILIDADES IMPLÍCITAS'!$A:$AJ,MATCH($B7,'[1]RENTABILIDADES IMPLÍCITAS'!$A$3:$AJ$3,0),1)/100,(1+$H7/100/$S7)*$K7*(BW$2-$G7)/365*VLOOKUP(BV$2,'[1]RENTABILIDADES IMPLÍCITAS'!$A:$AJ,MATCH($B7,'[1]RENTABILIDADES IMPLÍCITAS'!$A$3:$AJ$3,0),1)/100))</f>
        <v/>
      </c>
      <c r="BW7" s="12" t="str">
        <f>IF(OR(ISBLANK($G7),$G7&gt;=BX$2),"",IF($G7&lt;BW$2,(1+$H7/100/$S7)*$K7*BW$3/365*VLOOKUP(BW$2,'[1]RENTABILIDADES IMPLÍCITAS'!$A:$AJ,MATCH($B7,'[1]RENTABILIDADES IMPLÍCITAS'!$A$3:$AJ$3,0),1)/100,(1+$H7/100/$S7)*$K7*(BX$2-$G7)/365*VLOOKUP(BW$2,'[1]RENTABILIDADES IMPLÍCITAS'!$A:$AJ,MATCH($B7,'[1]RENTABILIDADES IMPLÍCITAS'!$A$3:$AJ$3,0),1)/100))</f>
        <v/>
      </c>
      <c r="BX7" s="12" t="str">
        <f>IF(OR(ISBLANK($G7),$G7&gt;=BY$2),"",IF($G7&lt;BX$2,(1+$H7/100/$S7)*$K7*BX$3/365*VLOOKUP(BX$2,'[1]RENTABILIDADES IMPLÍCITAS'!$A:$AJ,MATCH($B7,'[1]RENTABILIDADES IMPLÍCITAS'!$A$3:$AJ$3,0),1)/100,(1+$H7/100/$S7)*$K7*(BY$2-$G7)/365*VLOOKUP(BX$2,'[1]RENTABILIDADES IMPLÍCITAS'!$A:$AJ,MATCH($B7,'[1]RENTABILIDADES IMPLÍCITAS'!$A$3:$AJ$3,0),1)/100))</f>
        <v/>
      </c>
      <c r="BY7" s="12" t="str">
        <f>IF(OR(ISBLANK($G7),$G7&gt;=BZ$2),"",IF($G7&lt;BY$2,(1+$H7/100/$S7)*$K7*BY$3/365*VLOOKUP(BY$2,'[1]RENTABILIDADES IMPLÍCITAS'!$A:$AJ,MATCH($B7,'[1]RENTABILIDADES IMPLÍCITAS'!$A$3:$AJ$3,0),1)/100,(1+$H7/100/$S7)*$K7*(BZ$2-$G7)/365*VLOOKUP(BY$2,'[1]RENTABILIDADES IMPLÍCITAS'!$A:$AJ,MATCH($B7,'[1]RENTABILIDADES IMPLÍCITAS'!$A$3:$AJ$3,0),1)/100))</f>
        <v/>
      </c>
      <c r="BZ7" s="12" t="str">
        <f>IF(OR(ISBLANK($G7),$G7&gt;=CA$2),"",IF($G7&lt;BZ$2,(1+$H7/100/$S7)*$K7*BZ$3/365*VLOOKUP(BZ$2,'[1]RENTABILIDADES IMPLÍCITAS'!$A:$AJ,MATCH($B7,'[1]RENTABILIDADES IMPLÍCITAS'!$A$3:$AJ$3,0),1)/100,(1+$H7/100/$S7)*$K7*(CA$2-$G7)/365*VLOOKUP(BZ$2,'[1]RENTABILIDADES IMPLÍCITAS'!$A:$AJ,MATCH($B7,'[1]RENTABILIDADES IMPLÍCITAS'!$A$3:$AJ$3,0),1)/100))</f>
        <v/>
      </c>
      <c r="CA7" s="12" t="str">
        <f>IF(OR(ISBLANK($G7),$G7&gt;=CB$2),"",IF($G7&lt;CA$2,(1+$H7/100/$S7)*$K7*CA$3/365*VLOOKUP(CA$2,'[1]RENTABILIDADES IMPLÍCITAS'!$A:$AJ,MATCH($B7,'[1]RENTABILIDADES IMPLÍCITAS'!$A$3:$AJ$3,0),1)/100,(1+$H7/100/$S7)*$K7*(CB$2-$G7)/365*VLOOKUP(CA$2,'[1]RENTABILIDADES IMPLÍCITAS'!$A:$AJ,MATCH($B7,'[1]RENTABILIDADES IMPLÍCITAS'!$A$3:$AJ$3,0),1)/100))</f>
        <v/>
      </c>
      <c r="CB7" s="12" t="str">
        <f>IF(OR(ISBLANK($G7),$G7&gt;=CC$2),"",IF($G7&lt;CB$2,(1+$H7/100/$S7)*$K7*CB$3/365*VLOOKUP(CB$2,'[1]RENTABILIDADES IMPLÍCITAS'!$A:$AJ,MATCH($B7,'[1]RENTABILIDADES IMPLÍCITAS'!$A$3:$AJ$3,0),1)/100,(1+$H7/100/$S7)*$K7*(CC$2-$G7)/365*VLOOKUP(CB$2,'[1]RENTABILIDADES IMPLÍCITAS'!$A:$AJ,MATCH($B7,'[1]RENTABILIDADES IMPLÍCITAS'!$A$3:$AJ$3,0),1)/100))</f>
        <v/>
      </c>
      <c r="CC7" s="12" t="str">
        <f>IF(OR(ISBLANK($G7),$G7&gt;=CD$2),"",IF($G7&lt;CC$2,(1+$H7/100/$S7)*$K7*CC$3/365*VLOOKUP(CC$2,'[1]RENTABILIDADES IMPLÍCITAS'!$A:$AJ,MATCH($B7,'[1]RENTABILIDADES IMPLÍCITAS'!$A$3:$AJ$3,0),1)/100,(1+$H7/100/$S7)*$K7*(CD$2-$G7)/365*VLOOKUP(CC$2,'[1]RENTABILIDADES IMPLÍCITAS'!$A:$AJ,MATCH($B7,'[1]RENTABILIDADES IMPLÍCITAS'!$A$3:$AJ$3,0),1)/100))</f>
        <v/>
      </c>
      <c r="CD7" s="12" t="str">
        <f>IF(OR(ISBLANK($G7),$G7&gt;=CE$2),"",IF($G7&lt;CD$2,(1+$H7/100/$S7)*$K7*CD$3/365*VLOOKUP(CD$2,'[1]RENTABILIDADES IMPLÍCITAS'!$A:$AJ,MATCH($B7,'[1]RENTABILIDADES IMPLÍCITAS'!$A$3:$AJ$3,0),1)/100,(1+$H7/100/$S7)*$K7*(CE$2-$G7)/365*VLOOKUP(CD$2,'[1]RENTABILIDADES IMPLÍCITAS'!$A:$AJ,MATCH($B7,'[1]RENTABILIDADES IMPLÍCITAS'!$A$3:$AJ$3,0),1)/100))</f>
        <v/>
      </c>
      <c r="CE7" s="12" t="str">
        <f>IF(OR(ISBLANK($G7),$G7&gt;=CF$2),"",IF($G7&lt;CE$2,(1+$H7/100/$S7)*$K7*CE$3/365*VLOOKUP(CE$2,'[1]RENTABILIDADES IMPLÍCITAS'!$A:$AJ,MATCH($B7,'[1]RENTABILIDADES IMPLÍCITAS'!$A$3:$AJ$3,0),1)/100,(1+$H7/100/$S7)*$K7*(CF$2-$G7)/365*VLOOKUP(CE$2,'[1]RENTABILIDADES IMPLÍCITAS'!$A:$AJ,MATCH($B7,'[1]RENTABILIDADES IMPLÍCITAS'!$A$3:$AJ$3,0),1)/100))</f>
        <v/>
      </c>
      <c r="CF7" s="12" t="str">
        <f>IF(OR(ISBLANK($G7),$G7&gt;=CG$2),"",IF($G7&lt;CF$2,(1+$H7/100/$S7)*$K7*CF$3/365*VLOOKUP(CF$2,'[1]RENTABILIDADES IMPLÍCITAS'!$A:$AJ,MATCH($B7,'[1]RENTABILIDADES IMPLÍCITAS'!$A$3:$AJ$3,0),1)/100,(1+$H7/100/$S7)*$K7*(CG$2-$G7)/365*VLOOKUP(CF$2,'[1]RENTABILIDADES IMPLÍCITAS'!$A:$AJ,MATCH($B7,'[1]RENTABILIDADES IMPLÍCITAS'!$A$3:$AJ$3,0),1)/100))</f>
        <v/>
      </c>
      <c r="CG7" s="12" t="str">
        <f>IF(OR(ISBLANK($G7),$G7&gt;=CH$2),"",IF($G7&lt;CG$2,(1+$H7/100/$S7)*$K7*CG$3/365*VLOOKUP(CG$2,'[1]RENTABILIDADES IMPLÍCITAS'!$A:$AJ,MATCH($B7,'[1]RENTABILIDADES IMPLÍCITAS'!$A$3:$AJ$3,0),1)/100,(1+$H7/100/$S7)*$K7*(CH$2-$G7)/365*VLOOKUP(CG$2,'[1]RENTABILIDADES IMPLÍCITAS'!$A:$AJ,MATCH($B7,'[1]RENTABILIDADES IMPLÍCITAS'!$A$3:$AJ$3,0),1)/100))</f>
        <v/>
      </c>
      <c r="CH7" s="12" t="str">
        <f>IF(OR(ISBLANK($G7),$G7&gt;=CI$2),"",IF($G7&lt;CH$2,(1+$H7/100/$S7)*$K7*CH$3/365*VLOOKUP(CH$2,'[1]RENTABILIDADES IMPLÍCITAS'!$A:$AJ,MATCH($B7,'[1]RENTABILIDADES IMPLÍCITAS'!$A$3:$AJ$3,0),1)/100,(1+$H7/100/$S7)*$K7*(CI$2-$G7)/365*VLOOKUP(CH$2,'[1]RENTABILIDADES IMPLÍCITAS'!$A:$AJ,MATCH($B7,'[1]RENTABILIDADES IMPLÍCITAS'!$A$3:$AJ$3,0),1)/100))</f>
        <v/>
      </c>
      <c r="CI7" s="12" t="str">
        <f>IF(OR(ISBLANK($G7),$G7&gt;=CJ$2),"",IF($G7&lt;CI$2,(1+$H7/100/$S7)*$K7*CI$3/365*VLOOKUP(CI$2,'[1]RENTABILIDADES IMPLÍCITAS'!$A:$AJ,MATCH($B7,'[1]RENTABILIDADES IMPLÍCITAS'!$A$3:$AJ$3,0),1)/100,(1+$H7/100/$S7)*$K7*(CJ$2-$G7)/365*VLOOKUP(CI$2,'[1]RENTABILIDADES IMPLÍCITAS'!$A:$AJ,MATCH($B7,'[1]RENTABILIDADES IMPLÍCITAS'!$A$3:$AJ$3,0),1)/100))</f>
        <v/>
      </c>
      <c r="CJ7" s="12" t="str">
        <f>IF(OR(ISBLANK($G7),$G7&gt;=CK$2),"",IF($G7&lt;CJ$2,(1+$H7/100/$S7)*$K7*CJ$3/365*VLOOKUP(CJ$2,'[1]RENTABILIDADES IMPLÍCITAS'!$A:$AJ,MATCH($B7,'[1]RENTABILIDADES IMPLÍCITAS'!$A$3:$AJ$3,0),1)/100,(1+$H7/100/$S7)*$K7*(CK$2-$G7)/365*VLOOKUP(CJ$2,'[1]RENTABILIDADES IMPLÍCITAS'!$A:$AJ,MATCH($B7,'[1]RENTABILIDADES IMPLÍCITAS'!$A$3:$AJ$3,0),1)/100))</f>
        <v/>
      </c>
      <c r="CK7" s="12" t="str">
        <f>IF(OR(ISBLANK($G7),$G7&gt;=CL$2),"",IF($G7&lt;CK$2,(1+$H7/100/$S7)*$K7*CK$3/365*VLOOKUP(CK$2,'[1]RENTABILIDADES IMPLÍCITAS'!$A:$AJ,MATCH($B7,'[1]RENTABILIDADES IMPLÍCITAS'!$A$3:$AJ$3,0),1)/100,(1+$H7/100/$S7)*$K7*(CL$2-$G7)/365*VLOOKUP(CK$2,'[1]RENTABILIDADES IMPLÍCITAS'!$A:$AJ,MATCH($B7,'[1]RENTABILIDADES IMPLÍCITAS'!$A$3:$AJ$3,0),1)/100))</f>
        <v/>
      </c>
      <c r="CL7" s="12" t="str">
        <f>IF(OR(ISBLANK($G7),$G7&gt;=CM$2),"",IF($G7&lt;CL$2,(1+$H7/100/$S7)*$K7*CL$3/365*VLOOKUP(CL$2,'[1]RENTABILIDADES IMPLÍCITAS'!$A:$AJ,MATCH($B7,'[1]RENTABILIDADES IMPLÍCITAS'!$A$3:$AJ$3,0),1)/100,(1+$H7/100/$S7)*$K7*(CM$2-$G7)/365*VLOOKUP(CL$2,'[1]RENTABILIDADES IMPLÍCITAS'!$A:$AJ,MATCH($B7,'[1]RENTABILIDADES IMPLÍCITAS'!$A$3:$AJ$3,0),1)/100))</f>
        <v/>
      </c>
      <c r="CM7" s="12" t="str">
        <f>IF(OR(ISBLANK($G7),$G7&gt;=CN$2),"",IF($G7&lt;CM$2,(1+$H7/100/$S7)*$K7*CM$3/365*VLOOKUP(CM$2,'[1]RENTABILIDADES IMPLÍCITAS'!$A:$AJ,MATCH($B7,'[1]RENTABILIDADES IMPLÍCITAS'!$A$3:$AJ$3,0),1)/100,(1+$H7/100/$S7)*$K7*(CN$2-$G7)/365*VLOOKUP(CM$2,'[1]RENTABILIDADES IMPLÍCITAS'!$A:$AJ,MATCH($B7,'[1]RENTABILIDADES IMPLÍCITAS'!$A$3:$AJ$3,0),1)/100))</f>
        <v/>
      </c>
      <c r="CN7" s="12" t="str">
        <f>IF(OR(ISBLANK($G7),$G7&gt;=CO$2),"",IF($G7&lt;CN$2,(1+$H7/100/$S7)*$K7*CN$3/365*VLOOKUP(CN$2,'[1]RENTABILIDADES IMPLÍCITAS'!$A:$AJ,MATCH($B7,'[1]RENTABILIDADES IMPLÍCITAS'!$A$3:$AJ$3,0),1)/100,(1+$H7/100/$S7)*$K7*(CO$2-$G7)/365*VLOOKUP(CN$2,'[1]RENTABILIDADES IMPLÍCITAS'!$A:$AJ,MATCH($B7,'[1]RENTABILIDADES IMPLÍCITAS'!$A$3:$AJ$3,0),1)/100))</f>
        <v/>
      </c>
      <c r="CO7" s="12" t="str">
        <f>IF(OR(ISBLANK($G7),$G7&gt;=CP$2),"",IF($G7&lt;CO$2,(1+$H7/100/$S7)*$K7*CO$3/365*VLOOKUP(CO$2,'[1]RENTABILIDADES IMPLÍCITAS'!$A:$AJ,MATCH($B7,'[1]RENTABILIDADES IMPLÍCITAS'!$A$3:$AJ$3,0),1)/100,(1+$H7/100/$S7)*$K7*(CP$2-$G7)/365*VLOOKUP(CO$2,'[1]RENTABILIDADES IMPLÍCITAS'!$A:$AJ,MATCH($B7,'[1]RENTABILIDADES IMPLÍCITAS'!$A$3:$AJ$3,0),1)/100))</f>
        <v/>
      </c>
      <c r="CP7" s="12" t="str">
        <f>IF(OR(ISBLANK($G7),$G7&gt;=CQ$2),"",IF($G7&lt;CP$2,(1+$H7/100/$S7)*$K7*CP$3/365*VLOOKUP(CP$2,'[1]RENTABILIDADES IMPLÍCITAS'!$A:$AJ,MATCH($B7,'[1]RENTABILIDADES IMPLÍCITAS'!$A$3:$AJ$3,0),1)/100,(1+$H7/100/$S7)*$K7*(CQ$2-$G7)/365*VLOOKUP(CP$2,'[1]RENTABILIDADES IMPLÍCITAS'!$A:$AJ,MATCH($B7,'[1]RENTABILIDADES IMPLÍCITAS'!$A$3:$AJ$3,0),1)/100))</f>
        <v/>
      </c>
      <c r="CQ7" s="12" t="str">
        <f>IF(OR(ISBLANK($G7),$G7&gt;=CR$2),"",IF($G7&lt;CQ$2,(1+$H7/100/$S7)*$K7*CQ$3/365*VLOOKUP(CQ$2,'[1]RENTABILIDADES IMPLÍCITAS'!$A:$AJ,MATCH($B7,'[1]RENTABILIDADES IMPLÍCITAS'!$A$3:$AJ$3,0),1)/100,(1+$H7/100/$S7)*$K7*(CR$2-$G7)/365*VLOOKUP(CQ$2,'[1]RENTABILIDADES IMPLÍCITAS'!$A:$AJ,MATCH($B7,'[1]RENTABILIDADES IMPLÍCITAS'!$A$3:$AJ$3,0),1)/100))</f>
        <v/>
      </c>
      <c r="CR7" s="12" t="str">
        <f>IF(OR(ISBLANK($G7),$G7&gt;=CS$2),"",IF($G7&lt;CR$2,(1+$H7/100/$S7)*$K7*CR$3/365*VLOOKUP(CR$2,'[1]RENTABILIDADES IMPLÍCITAS'!$A:$AJ,MATCH($B7,'[1]RENTABILIDADES IMPLÍCITAS'!$A$3:$AJ$3,0),1)/100,(1+$H7/100/$S7)*$K7*(CS$2-$G7)/365*VLOOKUP(CR$2,'[1]RENTABILIDADES IMPLÍCITAS'!$A:$AJ,MATCH($B7,'[1]RENTABILIDADES IMPLÍCITAS'!$A$3:$AJ$3,0),1)/100))</f>
        <v/>
      </c>
      <c r="CS7" s="12" t="str">
        <f>IF(OR(ISBLANK($G7),$G7&gt;=CT$2),"",IF($G7&lt;CS$2,(1+$H7/100/$S7)*$K7*CS$3/365*VLOOKUP(CS$2,'[1]RENTABILIDADES IMPLÍCITAS'!$A:$AJ,MATCH($B7,'[1]RENTABILIDADES IMPLÍCITAS'!$A$3:$AJ$3,0),1)/100,(1+$H7/100/$S7)*$K7*(CT$2-$G7)/365*VLOOKUP(CS$2,'[1]RENTABILIDADES IMPLÍCITAS'!$A:$AJ,MATCH($B7,'[1]RENTABILIDADES IMPLÍCITAS'!$A$3:$AJ$3,0),1)/100))</f>
        <v/>
      </c>
      <c r="CT7" s="12" t="str">
        <f>IF(OR(ISBLANK($G7),$G7&gt;=CU$2),"",IF($G7&lt;CT$2,(1+$H7/100/$S7)*$K7*CT$3/365*VLOOKUP(CT$2,'[1]RENTABILIDADES IMPLÍCITAS'!$A:$AJ,MATCH($B7,'[1]RENTABILIDADES IMPLÍCITAS'!$A$3:$AJ$3,0),1)/100,(1+$H7/100/$S7)*$K7*(CU$2-$G7)/365*VLOOKUP(CT$2,'[1]RENTABILIDADES IMPLÍCITAS'!$A:$AJ,MATCH($B7,'[1]RENTABILIDADES IMPLÍCITAS'!$A$3:$AJ$3,0),1)/100))</f>
        <v/>
      </c>
      <c r="CU7" s="12" t="str">
        <f>IF(OR(ISBLANK($G7),$G7&gt;=CV$2),"",IF($G7&lt;CU$2,(1+$H7/100/$S7)*$K7*CU$3/365*VLOOKUP(CU$2,'[1]RENTABILIDADES IMPLÍCITAS'!$A:$AJ,MATCH($B7,'[1]RENTABILIDADES IMPLÍCITAS'!$A$3:$AJ$3,0),1)/100,(1+$H7/100/$S7)*$K7*(CV$2-$G7)/365*VLOOKUP(CU$2,'[1]RENTABILIDADES IMPLÍCITAS'!$A:$AJ,MATCH($B7,'[1]RENTABILIDADES IMPLÍCITAS'!$A$3:$AJ$3,0),1)/100))</f>
        <v/>
      </c>
      <c r="CV7" s="12" t="str">
        <f>IF(OR(ISBLANK($G7),$G7&gt;=CW$2),"",IF($G7&lt;CV$2,(1+$H7/100/$S7)*$K7*CV$3/365*VLOOKUP(CV$2,'[1]RENTABILIDADES IMPLÍCITAS'!$A:$AJ,MATCH($B7,'[1]RENTABILIDADES IMPLÍCITAS'!$A$3:$AJ$3,0),1)/100,(1+$H7/100/$S7)*$K7*(CW$2-$G7)/365*VLOOKUP(CV$2,'[1]RENTABILIDADES IMPLÍCITAS'!$A:$AJ,MATCH($B7,'[1]RENTABILIDADES IMPLÍCITAS'!$A$3:$AJ$3,0),1)/100))</f>
        <v/>
      </c>
      <c r="CW7" s="12" t="str">
        <f>IF(OR(ISBLANK($G7),$G7&gt;=CX$2),"",IF($G7&lt;CW$2,(1+$H7/100/$S7)*$K7*CW$3/365*VLOOKUP(CW$2,'[1]RENTABILIDADES IMPLÍCITAS'!$A:$AJ,MATCH($B7,'[1]RENTABILIDADES IMPLÍCITAS'!$A$3:$AJ$3,0),1)/100,(1+$H7/100/$S7)*$K7*(CX$2-$G7)/365*VLOOKUP(CW$2,'[1]RENTABILIDADES IMPLÍCITAS'!$A:$AJ,MATCH($B7,'[1]RENTABILIDADES IMPLÍCITAS'!$A$3:$AJ$3,0),1)/100))</f>
        <v/>
      </c>
      <c r="CX7" s="12" t="str">
        <f>IF(OR(ISBLANK($G7),$G7&gt;=CY$2),"",IF($G7&lt;CX$2,(1+$H7/100/$S7)*$K7*CX$3/365*VLOOKUP(CX$2,'[1]RENTABILIDADES IMPLÍCITAS'!$A:$AJ,MATCH($B7,'[1]RENTABILIDADES IMPLÍCITAS'!$A$3:$AJ$3,0),1)/100,(1+$H7/100/$S7)*$K7*(CY$2-$G7)/365*VLOOKUP(CX$2,'[1]RENTABILIDADES IMPLÍCITAS'!$A:$AJ,MATCH($B7,'[1]RENTABILIDADES IMPLÍCITAS'!$A$3:$AJ$3,0),1)/100))</f>
        <v/>
      </c>
      <c r="CY7" s="12" t="str">
        <f>IF(OR(ISBLANK($G7),$G7&gt;=CZ$2),"",IF($G7&lt;CY$2,(1+$H7/100/$S7)*$K7*CY$3/365*VLOOKUP(CY$2,'[1]RENTABILIDADES IMPLÍCITAS'!$A:$AJ,MATCH($B7,'[1]RENTABILIDADES IMPLÍCITAS'!$A$3:$AJ$3,0),1)/100,(1+$H7/100/$S7)*$K7*(CZ$2-$G7)/365*VLOOKUP(CY$2,'[1]RENTABILIDADES IMPLÍCITAS'!$A:$AJ,MATCH($B7,'[1]RENTABILIDADES IMPLÍCITAS'!$A$3:$AJ$3,0),1)/100))</f>
        <v/>
      </c>
      <c r="CZ7" s="12" t="str">
        <f>IF(OR(ISBLANK($G7),$G7&gt;=DA$2),"",IF($G7&lt;CZ$2,(1+$H7/100/$S7)*$K7*CZ$3/365*VLOOKUP(CZ$2,'[1]RENTABILIDADES IMPLÍCITAS'!$A:$AJ,MATCH($B7,'[1]RENTABILIDADES IMPLÍCITAS'!$A$3:$AJ$3,0),1)/100,(1+$H7/100/$S7)*$K7*(DA$2-$G7)/365*VLOOKUP(CZ$2,'[1]RENTABILIDADES IMPLÍCITAS'!$A:$AJ,MATCH($B7,'[1]RENTABILIDADES IMPLÍCITAS'!$A$3:$AJ$3,0),1)/100))</f>
        <v/>
      </c>
      <c r="DA7" s="12" t="str">
        <f>IF(OR(ISBLANK($G7),$G7&gt;=DB$2),"",IF($G7&lt;DA$2,(1+$H7/100/$S7)*$K7*DA$3/365*VLOOKUP(DA$2,'[1]RENTABILIDADES IMPLÍCITAS'!$A:$AJ,MATCH($B7,'[1]RENTABILIDADES IMPLÍCITAS'!$A$3:$AJ$3,0),1)/100,(1+$H7/100/$S7)*$K7*(DB$2-$G7)/365*VLOOKUP(DA$2,'[1]RENTABILIDADES IMPLÍCITAS'!$A:$AJ,MATCH($B7,'[1]RENTABILIDADES IMPLÍCITAS'!$A$3:$AJ$3,0),1)/100))</f>
        <v/>
      </c>
      <c r="DB7" s="12" t="str">
        <f>IF(OR(ISBLANK($G7),$G7&gt;=DC$2),"",IF($G7&lt;DB$2,(1+$H7/100/$S7)*$K7*DB$3/365*VLOOKUP(DB$2,'[1]RENTABILIDADES IMPLÍCITAS'!$A:$AJ,MATCH($B7,'[1]RENTABILIDADES IMPLÍCITAS'!$A$3:$AJ$3,0),1)/100,(1+$H7/100/$S7)*$K7*(DC$2-$G7)/365*VLOOKUP(DB$2,'[1]RENTABILIDADES IMPLÍCITAS'!$A:$AJ,MATCH($B7,'[1]RENTABILIDADES IMPLÍCITAS'!$A$3:$AJ$3,0),1)/100))</f>
        <v/>
      </c>
      <c r="DC7" s="12" t="str">
        <f>IF(OR(ISBLANK($G7),$G7&gt;=DD$2),"",IF($G7&lt;DC$2,(1+$H7/100/$S7)*$K7*DC$3/365*VLOOKUP(DC$2,'[1]RENTABILIDADES IMPLÍCITAS'!$A:$AJ,MATCH($B7,'[1]RENTABILIDADES IMPLÍCITAS'!$A$3:$AJ$3,0),1)/100,(1+$H7/100/$S7)*$K7*(DD$2-$G7)/365*VLOOKUP(DC$2,'[1]RENTABILIDADES IMPLÍCITAS'!$A:$AJ,MATCH($B7,'[1]RENTABILIDADES IMPLÍCITAS'!$A$3:$AJ$3,0),1)/100))</f>
        <v/>
      </c>
    </row>
    <row r="8" spans="1:107" x14ac:dyDescent="0.25">
      <c r="R8" s="2"/>
      <c r="S8" s="3" t="str">
        <f>IF(ISERROR(VLOOKUP(J8,[1]Claves!$A$2:$B$6,2,0)),"",VLOOKUP(J8,[1]Claves!$A$2:$B$6,2,0))</f>
        <v/>
      </c>
      <c r="T8" s="3">
        <f t="shared" ref="T8:T19" si="15">IF($C8="USD",0,1)</f>
        <v>1</v>
      </c>
      <c r="U8" s="11" t="str">
        <f t="shared" ref="U8:W23" si="16">IF($G8&gt;U$2,IF($G8&gt;V$2,($K8/100*(PRICE(V$2,$G8,$H8/100,$R8/100,100,$S8,$T8)-PRICE(U$2,$G8,$H8/100,$R8/100,100,$S8,$T8)+U$3/COUPDAYS(U$2,$G8,$S8,$T8)/$S8*$H8)),$K8/100*(100+($G8-U$2)/COUPDAYS(U$2,$G8,$S8,$T8)/$S8*$H8-PRICE(U$2,$G8,$H8/100,$R8/100,100,$S8,$T8))),"")</f>
        <v/>
      </c>
      <c r="V8" s="11" t="str">
        <f t="shared" si="16"/>
        <v/>
      </c>
      <c r="W8" s="11" t="str">
        <f t="shared" si="16"/>
        <v/>
      </c>
      <c r="X8" s="11" t="str">
        <f t="shared" ref="X8:AG23" si="17">IF($G8&gt;X$2,IF($G8&gt;Y$2,($K8/100*(PRICE(Y$2,$G8,$H8/100,$R8/100,100,$S8,$T8)-PRICE(X$2,$G8,$H8/100,$R8/100,100,$S8,$T8)+X$3/COUPDAYS(X$2,$G8,$S8,$T8)/$S8*$H8)),$K8/100*(100+($G8-X$2)/COUPDAYS(X$2,$G8,$S8,$T8)/$S8*$H8-PRICE(X$2,$G8,$H8/100,$R8/100,100,$S8,$T8))),"")</f>
        <v/>
      </c>
      <c r="Y8" s="11" t="str">
        <f t="shared" si="17"/>
        <v/>
      </c>
      <c r="Z8" s="11" t="str">
        <f t="shared" si="17"/>
        <v/>
      </c>
      <c r="AA8" s="11" t="str">
        <f t="shared" si="17"/>
        <v/>
      </c>
      <c r="AB8" s="11" t="str">
        <f t="shared" si="17"/>
        <v/>
      </c>
      <c r="AC8" s="11" t="str">
        <f t="shared" si="17"/>
        <v/>
      </c>
      <c r="AD8" s="11" t="str">
        <f t="shared" si="17"/>
        <v/>
      </c>
      <c r="AE8" s="11" t="str">
        <f t="shared" ref="AE8:AM17" si="18">IF($G8&gt;AE$2,IF($G8&gt;AF$2,($K8/100*(PRICE(AF$2,$G8,$H8/100,$R8/100,100,$S8,$T8)-PRICE(AE$2,$G8,$H8/100,$R8/100,100,$S8,$T8)+AE$3/COUPDAYS(AE$2,$G8,$S8,$T8)/$S8*$H8)),$K8/100*(100+($G8-AE$2)/COUPDAYS(AE$2,$G8,$S8,$T8)/$S8*$H8-PRICE(AE$2,$G8,$H8/100,$R8/100,100,$S8,$T8))),"")</f>
        <v/>
      </c>
      <c r="AF8" s="11" t="str">
        <f t="shared" si="18"/>
        <v/>
      </c>
      <c r="AG8" s="11" t="str">
        <f t="shared" si="18"/>
        <v/>
      </c>
      <c r="AH8" s="11" t="str">
        <f t="shared" si="18"/>
        <v/>
      </c>
      <c r="AI8" s="11" t="str">
        <f t="shared" si="18"/>
        <v/>
      </c>
      <c r="AJ8" s="11" t="str">
        <f t="shared" si="18"/>
        <v/>
      </c>
      <c r="AK8" s="11" t="str">
        <f t="shared" si="18"/>
        <v/>
      </c>
      <c r="AL8" s="11" t="str">
        <f t="shared" si="18"/>
        <v/>
      </c>
      <c r="AM8" s="11" t="str">
        <f t="shared" si="18"/>
        <v/>
      </c>
      <c r="AN8" s="11" t="str">
        <f t="shared" ref="AN8:AR16" si="19">IF($G8&gt;AN$2,IF($G8&gt;AO$2,($K8/100*(PRICE(AO$2,$G8,$H8/100,$R8/100,100,$S8,$T8)-PRICE(AN$2,$G8,$H8/100,$R8/100,100,$S8,$T8)+AN$3/COUPDAYS(AN$2,$G8,$S8,$T8)/$S8*$H8)),$K8/100*(100+($G8-AN$2)/COUPDAYS(AN$2,$G8,$S8,$T8)/$S8*$H8-PRICE(AN$2,$G8,$H8/100,$R8/100,100,$S8,$T8))),"")</f>
        <v/>
      </c>
      <c r="AO8" s="11" t="str">
        <f t="shared" si="19"/>
        <v/>
      </c>
      <c r="AP8" s="11" t="str">
        <f t="shared" si="19"/>
        <v/>
      </c>
      <c r="AQ8" s="11" t="str">
        <f t="shared" si="19"/>
        <v/>
      </c>
      <c r="AR8" s="11" t="str">
        <f t="shared" si="19"/>
        <v/>
      </c>
      <c r="AS8" s="11" t="str">
        <f t="shared" ref="AS8:AT23" si="20">IF($G8&gt;AS$2,IF($G8&gt;AT$2,($K8/100*(PRICE(AT$2,$G8,$H8/100,$R8/100,100,$S8,$T8)-PRICE(AS$2,$G8,$H8/100,$R8/100,100,$S8,$T8)+AS$3/COUPDAYS(AS$2,$G8,$S8,$T8)/$S8*$H8)),$K8/100*(100+($G8-AS$2)/COUPDAYS(AS$2,$G8,$S8,$T8)/$S8*$H8-PRICE(AS$2,$G8,$H8/100,$R8/100,100,$S8,$T8))),"")</f>
        <v/>
      </c>
      <c r="AT8" s="11" t="str">
        <f t="shared" si="20"/>
        <v/>
      </c>
      <c r="AU8" s="11" t="str">
        <f t="shared" ref="AU8:BB23" si="21">IF($G8&gt;AU$2,IF($G8&gt;AV$2,($K8/100*(PRICE(AV$2,$G8,$H8/100,$R8/100,100,$S8,$T8)-PRICE(AU$2,$G8,$H8/100,$R8/100,100,$S8,$T8)+AU$3/COUPDAYS(AU$2,$G8,$S8,$T8)/$S8*$H8)),$K8/100*(100+($G8-AU$2)/COUPDAYS(AU$2,$G8,$S8,$T8)/$S8*$H8-PRICE(AU$2,$G8,$H8/100,$R8/100,100,$S8,$T8))),"")</f>
        <v/>
      </c>
      <c r="AV8" s="11" t="str">
        <f t="shared" si="21"/>
        <v/>
      </c>
      <c r="AW8" s="11" t="str">
        <f t="shared" si="21"/>
        <v/>
      </c>
      <c r="AX8" s="11" t="str">
        <f t="shared" si="21"/>
        <v/>
      </c>
      <c r="AY8" s="11" t="str">
        <f t="shared" si="21"/>
        <v/>
      </c>
      <c r="AZ8" s="11" t="str">
        <f t="shared" si="21"/>
        <v/>
      </c>
      <c r="BA8" s="11" t="str">
        <f t="shared" si="21"/>
        <v/>
      </c>
      <c r="BB8" s="11" t="str">
        <f t="shared" si="21"/>
        <v/>
      </c>
      <c r="BC8" s="11" t="str">
        <f t="shared" ref="BC8:BI23" si="22">IF($G8&gt;BC$2,IF($G8&gt;BD$2,($K8/100*(PRICE(BD$2,$G8,$H8/100,$R8/100,100,$S8,$T8)-PRICE(BC$2,$G8,$H8/100,$R8/100,100,$S8,$T8)+BC$3/COUPDAYS(BC$2,$G8,$S8,$T8)/$S8*$H8)),$K8/100*(100+($G8-BC$2)/COUPDAYS(BC$2,$G8,$S8,$T8)/$S8*$H8-PRICE(BC$2,$G8,$H8/100,$R8/100,100,$S8,$T8))),"")</f>
        <v/>
      </c>
      <c r="BD8" s="11" t="str">
        <f t="shared" si="22"/>
        <v/>
      </c>
      <c r="BE8" s="11" t="str">
        <f t="shared" si="22"/>
        <v/>
      </c>
      <c r="BF8" s="11" t="str">
        <f t="shared" si="22"/>
        <v/>
      </c>
      <c r="BG8" s="11" t="str">
        <f t="shared" si="22"/>
        <v/>
      </c>
      <c r="BH8" s="11" t="str">
        <f t="shared" si="22"/>
        <v/>
      </c>
      <c r="BI8" s="11" t="str">
        <f t="shared" si="22"/>
        <v/>
      </c>
      <c r="BO8" s="12" t="str">
        <f>IF(OR(ISBLANK($G8),$G8&gt;=BP$2),"",IF($G8&lt;BO$2,(1+$H8/100/$S8)*$K8*BO$3/365*VLOOKUP(BO$2,'[1]RENTABILIDADES IMPLÍCITAS'!$A:$AJ,MATCH($B8,'[1]RENTABILIDADES IMPLÍCITAS'!$A$3:$AJ$3,0),1)/100,(1+$H8/100/$S8)*$K8*(BP$2-$G8)/365*VLOOKUP(BO$2,'[1]RENTABILIDADES IMPLÍCITAS'!$A:$AJ,MATCH($B8,'[1]RENTABILIDADES IMPLÍCITAS'!$A$3:$AJ$3,0),1)/100))</f>
        <v/>
      </c>
      <c r="BP8" s="12" t="str">
        <f>IF(OR(ISBLANK($G8),$G8&gt;=BQ$2),"",IF($G8&lt;BP$2,(1+$H8/100/$S8)*$K8*BP$3/365*VLOOKUP(BP$2,'[1]RENTABILIDADES IMPLÍCITAS'!$A:$AJ,MATCH($B8,'[1]RENTABILIDADES IMPLÍCITAS'!$A$3:$AJ$3,0),1)/100,(1+$H8/100/$S8)*$K8*(BQ$2-$G8)/365*VLOOKUP(BP$2,'[1]RENTABILIDADES IMPLÍCITAS'!$A:$AJ,MATCH($B8,'[1]RENTABILIDADES IMPLÍCITAS'!$A$3:$AJ$3,0),1)/100))</f>
        <v/>
      </c>
      <c r="BQ8" s="12" t="str">
        <f>IF(OR(ISBLANK($G8),$G8&gt;=BR$2),"",IF($G8&lt;BQ$2,(1+$H8/100/$S8)*$K8*BQ$3/365*VLOOKUP(BQ$2,'[1]RENTABILIDADES IMPLÍCITAS'!$A:$AJ,MATCH($B8,'[1]RENTABILIDADES IMPLÍCITAS'!$A$3:$AJ$3,0),1)/100,(1+$H8/100/$S8)*$K8*(BR$2-$G8)/365*VLOOKUP(BQ$2,'[1]RENTABILIDADES IMPLÍCITAS'!$A:$AJ,MATCH($B8,'[1]RENTABILIDADES IMPLÍCITAS'!$A$3:$AJ$3,0),1)/100))</f>
        <v/>
      </c>
      <c r="BR8" s="12" t="str">
        <f>IF(OR(ISBLANK($G8),$G8&gt;=BS$2),"",IF($G8&lt;BR$2,(1+$H8/100/$S8)*$K8*BR$3/365*VLOOKUP(BR$2,'[1]RENTABILIDADES IMPLÍCITAS'!$A:$AJ,MATCH($B8,'[1]RENTABILIDADES IMPLÍCITAS'!$A$3:$AJ$3,0),1)/100,(1+$H8/100/$S8)*$K8*(BS$2-$G8)/365*VLOOKUP(BR$2,'[1]RENTABILIDADES IMPLÍCITAS'!$A:$AJ,MATCH($B8,'[1]RENTABILIDADES IMPLÍCITAS'!$A$3:$AJ$3,0),1)/100))</f>
        <v/>
      </c>
      <c r="BS8" s="12" t="str">
        <f>IF(OR(ISBLANK($G8),$G8&gt;=BT$2),"",IF($G8&lt;BS$2,(1+$H8/100/$S8)*$K8*BS$3/365*VLOOKUP(BS$2,'[1]RENTABILIDADES IMPLÍCITAS'!$A:$AJ,MATCH($B8,'[1]RENTABILIDADES IMPLÍCITAS'!$A$3:$AJ$3,0),1)/100,(1+$H8/100/$S8)*$K8*(BT$2-$G8)/365*VLOOKUP(BS$2,'[1]RENTABILIDADES IMPLÍCITAS'!$A:$AJ,MATCH($B8,'[1]RENTABILIDADES IMPLÍCITAS'!$A$3:$AJ$3,0),1)/100))</f>
        <v/>
      </c>
      <c r="BT8" s="12" t="str">
        <f>IF(OR(ISBLANK($G8),$G8&gt;=BU$2),"",IF($G8&lt;BT$2,(1+$H8/100/$S8)*$K8*BT$3/365*VLOOKUP(BT$2,'[1]RENTABILIDADES IMPLÍCITAS'!$A:$AJ,MATCH($B8,'[1]RENTABILIDADES IMPLÍCITAS'!$A$3:$AJ$3,0),1)/100,(1+$H8/100/$S8)*$K8*(BU$2-$G8)/365*VLOOKUP(BT$2,'[1]RENTABILIDADES IMPLÍCITAS'!$A:$AJ,MATCH($B8,'[1]RENTABILIDADES IMPLÍCITAS'!$A$3:$AJ$3,0),1)/100))</f>
        <v/>
      </c>
      <c r="BU8" s="12" t="str">
        <f>IF(OR(ISBLANK($G8),$G8&gt;=BV$2),"",IF($G8&lt;BU$2,(1+$H8/100/$S8)*$K8*BU$3/365*VLOOKUP(BU$2,'[1]RENTABILIDADES IMPLÍCITAS'!$A:$AJ,MATCH($B8,'[1]RENTABILIDADES IMPLÍCITAS'!$A$3:$AJ$3,0),1)/100,(1+$H8/100/$S8)*$K8*(BV$2-$G8)/365*VLOOKUP(BU$2,'[1]RENTABILIDADES IMPLÍCITAS'!$A:$AJ,MATCH($B8,'[1]RENTABILIDADES IMPLÍCITAS'!$A$3:$AJ$3,0),1)/100))</f>
        <v/>
      </c>
      <c r="BV8" s="12" t="str">
        <f>IF(OR(ISBLANK($G8),$G8&gt;=BW$2),"",IF($G8&lt;BV$2,(1+$H8/100/$S8)*$K8*BV$3/365*VLOOKUP(BV$2,'[1]RENTABILIDADES IMPLÍCITAS'!$A:$AJ,MATCH($B8,'[1]RENTABILIDADES IMPLÍCITAS'!$A$3:$AJ$3,0),1)/100,(1+$H8/100/$S8)*$K8*(BW$2-$G8)/365*VLOOKUP(BV$2,'[1]RENTABILIDADES IMPLÍCITAS'!$A:$AJ,MATCH($B8,'[1]RENTABILIDADES IMPLÍCITAS'!$A$3:$AJ$3,0),1)/100))</f>
        <v/>
      </c>
      <c r="BW8" s="12" t="str">
        <f>IF(OR(ISBLANK($G8),$G8&gt;=BX$2),"",IF($G8&lt;BW$2,(1+$H8/100/$S8)*$K8*BW$3/365*VLOOKUP(BW$2,'[1]RENTABILIDADES IMPLÍCITAS'!$A:$AJ,MATCH($B8,'[1]RENTABILIDADES IMPLÍCITAS'!$A$3:$AJ$3,0),1)/100,(1+$H8/100/$S8)*$K8*(BX$2-$G8)/365*VLOOKUP(BW$2,'[1]RENTABILIDADES IMPLÍCITAS'!$A:$AJ,MATCH($B8,'[1]RENTABILIDADES IMPLÍCITAS'!$A$3:$AJ$3,0),1)/100))</f>
        <v/>
      </c>
      <c r="BX8" s="12" t="str">
        <f>IF(OR(ISBLANK($G8),$G8&gt;=BY$2),"",IF($G8&lt;BX$2,(1+$H8/100/$S8)*$K8*BX$3/365*VLOOKUP(BX$2,'[1]RENTABILIDADES IMPLÍCITAS'!$A:$AJ,MATCH($B8,'[1]RENTABILIDADES IMPLÍCITAS'!$A$3:$AJ$3,0),1)/100,(1+$H8/100/$S8)*$K8*(BY$2-$G8)/365*VLOOKUP(BX$2,'[1]RENTABILIDADES IMPLÍCITAS'!$A:$AJ,MATCH($B8,'[1]RENTABILIDADES IMPLÍCITAS'!$A$3:$AJ$3,0),1)/100))</f>
        <v/>
      </c>
      <c r="BY8" s="12" t="str">
        <f>IF(OR(ISBLANK($G8),$G8&gt;=BZ$2),"",IF($G8&lt;BY$2,(1+$H8/100/$S8)*$K8*BY$3/365*VLOOKUP(BY$2,'[1]RENTABILIDADES IMPLÍCITAS'!$A:$AJ,MATCH($B8,'[1]RENTABILIDADES IMPLÍCITAS'!$A$3:$AJ$3,0),1)/100,(1+$H8/100/$S8)*$K8*(BZ$2-$G8)/365*VLOOKUP(BY$2,'[1]RENTABILIDADES IMPLÍCITAS'!$A:$AJ,MATCH($B8,'[1]RENTABILIDADES IMPLÍCITAS'!$A$3:$AJ$3,0),1)/100))</f>
        <v/>
      </c>
      <c r="BZ8" s="12" t="str">
        <f>IF(OR(ISBLANK($G8),$G8&gt;=CA$2),"",IF($G8&lt;BZ$2,(1+$H8/100/$S8)*$K8*BZ$3/365*VLOOKUP(BZ$2,'[1]RENTABILIDADES IMPLÍCITAS'!$A:$AJ,MATCH($B8,'[1]RENTABILIDADES IMPLÍCITAS'!$A$3:$AJ$3,0),1)/100,(1+$H8/100/$S8)*$K8*(CA$2-$G8)/365*VLOOKUP(BZ$2,'[1]RENTABILIDADES IMPLÍCITAS'!$A:$AJ,MATCH($B8,'[1]RENTABILIDADES IMPLÍCITAS'!$A$3:$AJ$3,0),1)/100))</f>
        <v/>
      </c>
      <c r="CA8" s="12" t="str">
        <f>IF(OR(ISBLANK($G8),$G8&gt;=CB$2),"",IF($G8&lt;CA$2,(1+$H8/100/$S8)*$K8*CA$3/365*VLOOKUP(CA$2,'[1]RENTABILIDADES IMPLÍCITAS'!$A:$AJ,MATCH($B8,'[1]RENTABILIDADES IMPLÍCITAS'!$A$3:$AJ$3,0),1)/100,(1+$H8/100/$S8)*$K8*(CB$2-$G8)/365*VLOOKUP(CA$2,'[1]RENTABILIDADES IMPLÍCITAS'!$A:$AJ,MATCH($B8,'[1]RENTABILIDADES IMPLÍCITAS'!$A$3:$AJ$3,0),1)/100))</f>
        <v/>
      </c>
      <c r="CB8" s="12" t="str">
        <f>IF(OR(ISBLANK($G8),$G8&gt;=CC$2),"",IF($G8&lt;CB$2,(1+$H8/100/$S8)*$K8*CB$3/365*VLOOKUP(CB$2,'[1]RENTABILIDADES IMPLÍCITAS'!$A:$AJ,MATCH($B8,'[1]RENTABILIDADES IMPLÍCITAS'!$A$3:$AJ$3,0),1)/100,(1+$H8/100/$S8)*$K8*(CC$2-$G8)/365*VLOOKUP(CB$2,'[1]RENTABILIDADES IMPLÍCITAS'!$A:$AJ,MATCH($B8,'[1]RENTABILIDADES IMPLÍCITAS'!$A$3:$AJ$3,0),1)/100))</f>
        <v/>
      </c>
      <c r="CC8" s="12" t="str">
        <f>IF(OR(ISBLANK($G8),$G8&gt;=CD$2),"",IF($G8&lt;CC$2,(1+$H8/100/$S8)*$K8*CC$3/365*VLOOKUP(CC$2,'[1]RENTABILIDADES IMPLÍCITAS'!$A:$AJ,MATCH($B8,'[1]RENTABILIDADES IMPLÍCITAS'!$A$3:$AJ$3,0),1)/100,(1+$H8/100/$S8)*$K8*(CD$2-$G8)/365*VLOOKUP(CC$2,'[1]RENTABILIDADES IMPLÍCITAS'!$A:$AJ,MATCH($B8,'[1]RENTABILIDADES IMPLÍCITAS'!$A$3:$AJ$3,0),1)/100))</f>
        <v/>
      </c>
      <c r="CD8" s="12" t="str">
        <f>IF(OR(ISBLANK($G8),$G8&gt;=CE$2),"",IF($G8&lt;CD$2,(1+$H8/100/$S8)*$K8*CD$3/365*VLOOKUP(CD$2,'[1]RENTABILIDADES IMPLÍCITAS'!$A:$AJ,MATCH($B8,'[1]RENTABILIDADES IMPLÍCITAS'!$A$3:$AJ$3,0),1)/100,(1+$H8/100/$S8)*$K8*(CE$2-$G8)/365*VLOOKUP(CD$2,'[1]RENTABILIDADES IMPLÍCITAS'!$A:$AJ,MATCH($B8,'[1]RENTABILIDADES IMPLÍCITAS'!$A$3:$AJ$3,0),1)/100))</f>
        <v/>
      </c>
      <c r="CE8" s="12" t="str">
        <f>IF(OR(ISBLANK($G8),$G8&gt;=CF$2),"",IF($G8&lt;CE$2,(1+$H8/100/$S8)*$K8*CE$3/365*VLOOKUP(CE$2,'[1]RENTABILIDADES IMPLÍCITAS'!$A:$AJ,MATCH($B8,'[1]RENTABILIDADES IMPLÍCITAS'!$A$3:$AJ$3,0),1)/100,(1+$H8/100/$S8)*$K8*(CF$2-$G8)/365*VLOOKUP(CE$2,'[1]RENTABILIDADES IMPLÍCITAS'!$A:$AJ,MATCH($B8,'[1]RENTABILIDADES IMPLÍCITAS'!$A$3:$AJ$3,0),1)/100))</f>
        <v/>
      </c>
      <c r="CF8" s="12" t="str">
        <f>IF(OR(ISBLANK($G8),$G8&gt;=CG$2),"",IF($G8&lt;CF$2,(1+$H8/100/$S8)*$K8*CF$3/365*VLOOKUP(CF$2,'[1]RENTABILIDADES IMPLÍCITAS'!$A:$AJ,MATCH($B8,'[1]RENTABILIDADES IMPLÍCITAS'!$A$3:$AJ$3,0),1)/100,(1+$H8/100/$S8)*$K8*(CG$2-$G8)/365*VLOOKUP(CF$2,'[1]RENTABILIDADES IMPLÍCITAS'!$A:$AJ,MATCH($B8,'[1]RENTABILIDADES IMPLÍCITAS'!$A$3:$AJ$3,0),1)/100))</f>
        <v/>
      </c>
      <c r="CG8" s="12" t="str">
        <f>IF(OR(ISBLANK($G8),$G8&gt;=CH$2),"",IF($G8&lt;CG$2,(1+$H8/100/$S8)*$K8*CG$3/365*VLOOKUP(CG$2,'[1]RENTABILIDADES IMPLÍCITAS'!$A:$AJ,MATCH($B8,'[1]RENTABILIDADES IMPLÍCITAS'!$A$3:$AJ$3,0),1)/100,(1+$H8/100/$S8)*$K8*(CH$2-$G8)/365*VLOOKUP(CG$2,'[1]RENTABILIDADES IMPLÍCITAS'!$A:$AJ,MATCH($B8,'[1]RENTABILIDADES IMPLÍCITAS'!$A$3:$AJ$3,0),1)/100))</f>
        <v/>
      </c>
      <c r="CH8" s="12" t="str">
        <f>IF(OR(ISBLANK($G8),$G8&gt;=CI$2),"",IF($G8&lt;CH$2,(1+$H8/100/$S8)*$K8*CH$3/365*VLOOKUP(CH$2,'[1]RENTABILIDADES IMPLÍCITAS'!$A:$AJ,MATCH($B8,'[1]RENTABILIDADES IMPLÍCITAS'!$A$3:$AJ$3,0),1)/100,(1+$H8/100/$S8)*$K8*(CI$2-$G8)/365*VLOOKUP(CH$2,'[1]RENTABILIDADES IMPLÍCITAS'!$A:$AJ,MATCH($B8,'[1]RENTABILIDADES IMPLÍCITAS'!$A$3:$AJ$3,0),1)/100))</f>
        <v/>
      </c>
      <c r="CI8" s="12" t="str">
        <f>IF(OR(ISBLANK($G8),$G8&gt;=CJ$2),"",IF($G8&lt;CI$2,(1+$H8/100/$S8)*$K8*CI$3/365*VLOOKUP(CI$2,'[1]RENTABILIDADES IMPLÍCITAS'!$A:$AJ,MATCH($B8,'[1]RENTABILIDADES IMPLÍCITAS'!$A$3:$AJ$3,0),1)/100,(1+$H8/100/$S8)*$K8*(CJ$2-$G8)/365*VLOOKUP(CI$2,'[1]RENTABILIDADES IMPLÍCITAS'!$A:$AJ,MATCH($B8,'[1]RENTABILIDADES IMPLÍCITAS'!$A$3:$AJ$3,0),1)/100))</f>
        <v/>
      </c>
      <c r="CJ8" s="12" t="str">
        <f>IF(OR(ISBLANK($G8),$G8&gt;=CK$2),"",IF($G8&lt;CJ$2,(1+$H8/100/$S8)*$K8*CJ$3/365*VLOOKUP(CJ$2,'[1]RENTABILIDADES IMPLÍCITAS'!$A:$AJ,MATCH($B8,'[1]RENTABILIDADES IMPLÍCITAS'!$A$3:$AJ$3,0),1)/100,(1+$H8/100/$S8)*$K8*(CK$2-$G8)/365*VLOOKUP(CJ$2,'[1]RENTABILIDADES IMPLÍCITAS'!$A:$AJ,MATCH($B8,'[1]RENTABILIDADES IMPLÍCITAS'!$A$3:$AJ$3,0),1)/100))</f>
        <v/>
      </c>
      <c r="CK8" s="12" t="str">
        <f>IF(OR(ISBLANK($G8),$G8&gt;=CL$2),"",IF($G8&lt;CK$2,(1+$H8/100/$S8)*$K8*CK$3/365*VLOOKUP(CK$2,'[1]RENTABILIDADES IMPLÍCITAS'!$A:$AJ,MATCH($B8,'[1]RENTABILIDADES IMPLÍCITAS'!$A$3:$AJ$3,0),1)/100,(1+$H8/100/$S8)*$K8*(CL$2-$G8)/365*VLOOKUP(CK$2,'[1]RENTABILIDADES IMPLÍCITAS'!$A:$AJ,MATCH($B8,'[1]RENTABILIDADES IMPLÍCITAS'!$A$3:$AJ$3,0),1)/100))</f>
        <v/>
      </c>
      <c r="CL8" s="12" t="str">
        <f>IF(OR(ISBLANK($G8),$G8&gt;=CM$2),"",IF($G8&lt;CL$2,(1+$H8/100/$S8)*$K8*CL$3/365*VLOOKUP(CL$2,'[1]RENTABILIDADES IMPLÍCITAS'!$A:$AJ,MATCH($B8,'[1]RENTABILIDADES IMPLÍCITAS'!$A$3:$AJ$3,0),1)/100,(1+$H8/100/$S8)*$K8*(CM$2-$G8)/365*VLOOKUP(CL$2,'[1]RENTABILIDADES IMPLÍCITAS'!$A:$AJ,MATCH($B8,'[1]RENTABILIDADES IMPLÍCITAS'!$A$3:$AJ$3,0),1)/100))</f>
        <v/>
      </c>
      <c r="CM8" s="12" t="str">
        <f>IF(OR(ISBLANK($G8),$G8&gt;=CN$2),"",IF($G8&lt;CM$2,(1+$H8/100/$S8)*$K8*CM$3/365*VLOOKUP(CM$2,'[1]RENTABILIDADES IMPLÍCITAS'!$A:$AJ,MATCH($B8,'[1]RENTABILIDADES IMPLÍCITAS'!$A$3:$AJ$3,0),1)/100,(1+$H8/100/$S8)*$K8*(CN$2-$G8)/365*VLOOKUP(CM$2,'[1]RENTABILIDADES IMPLÍCITAS'!$A:$AJ,MATCH($B8,'[1]RENTABILIDADES IMPLÍCITAS'!$A$3:$AJ$3,0),1)/100))</f>
        <v/>
      </c>
      <c r="CN8" s="12" t="str">
        <f>IF(OR(ISBLANK($G8),$G8&gt;=CO$2),"",IF($G8&lt;CN$2,(1+$H8/100/$S8)*$K8*CN$3/365*VLOOKUP(CN$2,'[1]RENTABILIDADES IMPLÍCITAS'!$A:$AJ,MATCH($B8,'[1]RENTABILIDADES IMPLÍCITAS'!$A$3:$AJ$3,0),1)/100,(1+$H8/100/$S8)*$K8*(CO$2-$G8)/365*VLOOKUP(CN$2,'[1]RENTABILIDADES IMPLÍCITAS'!$A:$AJ,MATCH($B8,'[1]RENTABILIDADES IMPLÍCITAS'!$A$3:$AJ$3,0),1)/100))</f>
        <v/>
      </c>
      <c r="CO8" s="12" t="str">
        <f>IF(OR(ISBLANK($G8),$G8&gt;=CP$2),"",IF($G8&lt;CO$2,(1+$H8/100/$S8)*$K8*CO$3/365*VLOOKUP(CO$2,'[1]RENTABILIDADES IMPLÍCITAS'!$A:$AJ,MATCH($B8,'[1]RENTABILIDADES IMPLÍCITAS'!$A$3:$AJ$3,0),1)/100,(1+$H8/100/$S8)*$K8*(CP$2-$G8)/365*VLOOKUP(CO$2,'[1]RENTABILIDADES IMPLÍCITAS'!$A:$AJ,MATCH($B8,'[1]RENTABILIDADES IMPLÍCITAS'!$A$3:$AJ$3,0),1)/100))</f>
        <v/>
      </c>
      <c r="CP8" s="12" t="str">
        <f>IF(OR(ISBLANK($G8),$G8&gt;=CQ$2),"",IF($G8&lt;CP$2,(1+$H8/100/$S8)*$K8*CP$3/365*VLOOKUP(CP$2,'[1]RENTABILIDADES IMPLÍCITAS'!$A:$AJ,MATCH($B8,'[1]RENTABILIDADES IMPLÍCITAS'!$A$3:$AJ$3,0),1)/100,(1+$H8/100/$S8)*$K8*(CQ$2-$G8)/365*VLOOKUP(CP$2,'[1]RENTABILIDADES IMPLÍCITAS'!$A:$AJ,MATCH($B8,'[1]RENTABILIDADES IMPLÍCITAS'!$A$3:$AJ$3,0),1)/100))</f>
        <v/>
      </c>
      <c r="CQ8" s="12" t="str">
        <f>IF(OR(ISBLANK($G8),$G8&gt;=CR$2),"",IF($G8&lt;CQ$2,(1+$H8/100/$S8)*$K8*CQ$3/365*VLOOKUP(CQ$2,'[1]RENTABILIDADES IMPLÍCITAS'!$A:$AJ,MATCH($B8,'[1]RENTABILIDADES IMPLÍCITAS'!$A$3:$AJ$3,0),1)/100,(1+$H8/100/$S8)*$K8*(CR$2-$G8)/365*VLOOKUP(CQ$2,'[1]RENTABILIDADES IMPLÍCITAS'!$A:$AJ,MATCH($B8,'[1]RENTABILIDADES IMPLÍCITAS'!$A$3:$AJ$3,0),1)/100))</f>
        <v/>
      </c>
      <c r="CR8" s="12" t="str">
        <f>IF(OR(ISBLANK($G8),$G8&gt;=CS$2),"",IF($G8&lt;CR$2,(1+$H8/100/$S8)*$K8*CR$3/365*VLOOKUP(CR$2,'[1]RENTABILIDADES IMPLÍCITAS'!$A:$AJ,MATCH($B8,'[1]RENTABILIDADES IMPLÍCITAS'!$A$3:$AJ$3,0),1)/100,(1+$H8/100/$S8)*$K8*(CS$2-$G8)/365*VLOOKUP(CR$2,'[1]RENTABILIDADES IMPLÍCITAS'!$A:$AJ,MATCH($B8,'[1]RENTABILIDADES IMPLÍCITAS'!$A$3:$AJ$3,0),1)/100))</f>
        <v/>
      </c>
      <c r="CS8" s="12" t="str">
        <f>IF(OR(ISBLANK($G8),$G8&gt;=CT$2),"",IF($G8&lt;CS$2,(1+$H8/100/$S8)*$K8*CS$3/365*VLOOKUP(CS$2,'[1]RENTABILIDADES IMPLÍCITAS'!$A:$AJ,MATCH($B8,'[1]RENTABILIDADES IMPLÍCITAS'!$A$3:$AJ$3,0),1)/100,(1+$H8/100/$S8)*$K8*(CT$2-$G8)/365*VLOOKUP(CS$2,'[1]RENTABILIDADES IMPLÍCITAS'!$A:$AJ,MATCH($B8,'[1]RENTABILIDADES IMPLÍCITAS'!$A$3:$AJ$3,0),1)/100))</f>
        <v/>
      </c>
      <c r="CT8" s="12" t="str">
        <f>IF(OR(ISBLANK($G8),$G8&gt;=CU$2),"",IF($G8&lt;CT$2,(1+$H8/100/$S8)*$K8*CT$3/365*VLOOKUP(CT$2,'[1]RENTABILIDADES IMPLÍCITAS'!$A:$AJ,MATCH($B8,'[1]RENTABILIDADES IMPLÍCITAS'!$A$3:$AJ$3,0),1)/100,(1+$H8/100/$S8)*$K8*(CU$2-$G8)/365*VLOOKUP(CT$2,'[1]RENTABILIDADES IMPLÍCITAS'!$A:$AJ,MATCH($B8,'[1]RENTABILIDADES IMPLÍCITAS'!$A$3:$AJ$3,0),1)/100))</f>
        <v/>
      </c>
      <c r="CU8" s="12" t="str">
        <f>IF(OR(ISBLANK($G8),$G8&gt;=CV$2),"",IF($G8&lt;CU$2,(1+$H8/100/$S8)*$K8*CU$3/365*VLOOKUP(CU$2,'[1]RENTABILIDADES IMPLÍCITAS'!$A:$AJ,MATCH($B8,'[1]RENTABILIDADES IMPLÍCITAS'!$A$3:$AJ$3,0),1)/100,(1+$H8/100/$S8)*$K8*(CV$2-$G8)/365*VLOOKUP(CU$2,'[1]RENTABILIDADES IMPLÍCITAS'!$A:$AJ,MATCH($B8,'[1]RENTABILIDADES IMPLÍCITAS'!$A$3:$AJ$3,0),1)/100))</f>
        <v/>
      </c>
      <c r="CV8" s="12" t="str">
        <f>IF(OR(ISBLANK($G8),$G8&gt;=CW$2),"",IF($G8&lt;CV$2,(1+$H8/100/$S8)*$K8*CV$3/365*VLOOKUP(CV$2,'[1]RENTABILIDADES IMPLÍCITAS'!$A:$AJ,MATCH($B8,'[1]RENTABILIDADES IMPLÍCITAS'!$A$3:$AJ$3,0),1)/100,(1+$H8/100/$S8)*$K8*(CW$2-$G8)/365*VLOOKUP(CV$2,'[1]RENTABILIDADES IMPLÍCITAS'!$A:$AJ,MATCH($B8,'[1]RENTABILIDADES IMPLÍCITAS'!$A$3:$AJ$3,0),1)/100))</f>
        <v/>
      </c>
      <c r="CW8" s="12" t="str">
        <f>IF(OR(ISBLANK($G8),$G8&gt;=CX$2),"",IF($G8&lt;CW$2,(1+$H8/100/$S8)*$K8*CW$3/365*VLOOKUP(CW$2,'[1]RENTABILIDADES IMPLÍCITAS'!$A:$AJ,MATCH($B8,'[1]RENTABILIDADES IMPLÍCITAS'!$A$3:$AJ$3,0),1)/100,(1+$H8/100/$S8)*$K8*(CX$2-$G8)/365*VLOOKUP(CW$2,'[1]RENTABILIDADES IMPLÍCITAS'!$A:$AJ,MATCH($B8,'[1]RENTABILIDADES IMPLÍCITAS'!$A$3:$AJ$3,0),1)/100))</f>
        <v/>
      </c>
      <c r="CX8" s="12" t="str">
        <f>IF(OR(ISBLANK($G8),$G8&gt;=CY$2),"",IF($G8&lt;CX$2,(1+$H8/100/$S8)*$K8*CX$3/365*VLOOKUP(CX$2,'[1]RENTABILIDADES IMPLÍCITAS'!$A:$AJ,MATCH($B8,'[1]RENTABILIDADES IMPLÍCITAS'!$A$3:$AJ$3,0),1)/100,(1+$H8/100/$S8)*$K8*(CY$2-$G8)/365*VLOOKUP(CX$2,'[1]RENTABILIDADES IMPLÍCITAS'!$A:$AJ,MATCH($B8,'[1]RENTABILIDADES IMPLÍCITAS'!$A$3:$AJ$3,0),1)/100))</f>
        <v/>
      </c>
      <c r="CY8" s="12" t="str">
        <f>IF(OR(ISBLANK($G8),$G8&gt;=CZ$2),"",IF($G8&lt;CY$2,(1+$H8/100/$S8)*$K8*CY$3/365*VLOOKUP(CY$2,'[1]RENTABILIDADES IMPLÍCITAS'!$A:$AJ,MATCH($B8,'[1]RENTABILIDADES IMPLÍCITAS'!$A$3:$AJ$3,0),1)/100,(1+$H8/100/$S8)*$K8*(CZ$2-$G8)/365*VLOOKUP(CY$2,'[1]RENTABILIDADES IMPLÍCITAS'!$A:$AJ,MATCH($B8,'[1]RENTABILIDADES IMPLÍCITAS'!$A$3:$AJ$3,0),1)/100))</f>
        <v/>
      </c>
      <c r="CZ8" s="12" t="str">
        <f>IF(OR(ISBLANK($G8),$G8&gt;=DA$2),"",IF($G8&lt;CZ$2,(1+$H8/100/$S8)*$K8*CZ$3/365*VLOOKUP(CZ$2,'[1]RENTABILIDADES IMPLÍCITAS'!$A:$AJ,MATCH($B8,'[1]RENTABILIDADES IMPLÍCITAS'!$A$3:$AJ$3,0),1)/100,(1+$H8/100/$S8)*$K8*(DA$2-$G8)/365*VLOOKUP(CZ$2,'[1]RENTABILIDADES IMPLÍCITAS'!$A:$AJ,MATCH($B8,'[1]RENTABILIDADES IMPLÍCITAS'!$A$3:$AJ$3,0),1)/100))</f>
        <v/>
      </c>
      <c r="DA8" s="12" t="str">
        <f>IF(OR(ISBLANK($G8),$G8&gt;=DB$2),"",IF($G8&lt;DA$2,(1+$H8/100/$S8)*$K8*DA$3/365*VLOOKUP(DA$2,'[1]RENTABILIDADES IMPLÍCITAS'!$A:$AJ,MATCH($B8,'[1]RENTABILIDADES IMPLÍCITAS'!$A$3:$AJ$3,0),1)/100,(1+$H8/100/$S8)*$K8*(DB$2-$G8)/365*VLOOKUP(DA$2,'[1]RENTABILIDADES IMPLÍCITAS'!$A:$AJ,MATCH($B8,'[1]RENTABILIDADES IMPLÍCITAS'!$A$3:$AJ$3,0),1)/100))</f>
        <v/>
      </c>
      <c r="DB8" s="12" t="str">
        <f>IF(OR(ISBLANK($G8),$G8&gt;=DC$2),"",IF($G8&lt;DB$2,(1+$H8/100/$S8)*$K8*DB$3/365*VLOOKUP(DB$2,'[1]RENTABILIDADES IMPLÍCITAS'!$A:$AJ,MATCH($B8,'[1]RENTABILIDADES IMPLÍCITAS'!$A$3:$AJ$3,0),1)/100,(1+$H8/100/$S8)*$K8*(DC$2-$G8)/365*VLOOKUP(DB$2,'[1]RENTABILIDADES IMPLÍCITAS'!$A:$AJ,MATCH($B8,'[1]RENTABILIDADES IMPLÍCITAS'!$A$3:$AJ$3,0),1)/100))</f>
        <v/>
      </c>
      <c r="DC8" s="12" t="str">
        <f>IF(OR(ISBLANK($G8),$G8&gt;=DD$2),"",IF($G8&lt;DC$2,(1+$H8/100/$S8)*$K8*DC$3/365*VLOOKUP(DC$2,'[1]RENTABILIDADES IMPLÍCITAS'!$A:$AJ,MATCH($B8,'[1]RENTABILIDADES IMPLÍCITAS'!$A$3:$AJ$3,0),1)/100,(1+$H8/100/$S8)*$K8*(DD$2-$G8)/365*VLOOKUP(DC$2,'[1]RENTABILIDADES IMPLÍCITAS'!$A:$AJ,MATCH($B8,'[1]RENTABILIDADES IMPLÍCITAS'!$A$3:$AJ$3,0),1)/100))</f>
        <v/>
      </c>
    </row>
    <row r="9" spans="1:107" x14ac:dyDescent="0.25">
      <c r="K9" s="14"/>
      <c r="S9" s="3" t="str">
        <f>IF(ISERROR(VLOOKUP(J9,[1]Claves!$A$2:$B$6,2,0)),"",VLOOKUP(J9,[1]Claves!$A$2:$B$6,2,0))</f>
        <v/>
      </c>
      <c r="T9" s="3">
        <f t="shared" si="15"/>
        <v>1</v>
      </c>
      <c r="U9" s="11" t="str">
        <f t="shared" si="16"/>
        <v/>
      </c>
      <c r="V9" s="11" t="str">
        <f t="shared" si="16"/>
        <v/>
      </c>
      <c r="W9" s="11" t="str">
        <f t="shared" si="16"/>
        <v/>
      </c>
      <c r="X9" s="11" t="str">
        <f t="shared" si="17"/>
        <v/>
      </c>
      <c r="Y9" s="11" t="str">
        <f t="shared" si="17"/>
        <v/>
      </c>
      <c r="Z9" s="11" t="str">
        <f t="shared" si="17"/>
        <v/>
      </c>
      <c r="AA9" s="11" t="str">
        <f t="shared" si="17"/>
        <v/>
      </c>
      <c r="AB9" s="11" t="str">
        <f t="shared" si="17"/>
        <v/>
      </c>
      <c r="AC9" s="11" t="str">
        <f t="shared" si="17"/>
        <v/>
      </c>
      <c r="AD9" s="11" t="str">
        <f t="shared" si="17"/>
        <v/>
      </c>
      <c r="AE9" s="11" t="str">
        <f t="shared" si="18"/>
        <v/>
      </c>
      <c r="AF9" s="11" t="str">
        <f t="shared" si="18"/>
        <v/>
      </c>
      <c r="AG9" s="11" t="str">
        <f t="shared" si="18"/>
        <v/>
      </c>
      <c r="AH9" s="11" t="str">
        <f t="shared" si="18"/>
        <v/>
      </c>
      <c r="AI9" s="11" t="str">
        <f t="shared" si="18"/>
        <v/>
      </c>
      <c r="AJ9" s="11" t="str">
        <f t="shared" si="18"/>
        <v/>
      </c>
      <c r="AK9" s="11" t="str">
        <f t="shared" si="18"/>
        <v/>
      </c>
      <c r="AL9" s="11" t="str">
        <f t="shared" si="18"/>
        <v/>
      </c>
      <c r="AM9" s="11" t="str">
        <f t="shared" si="18"/>
        <v/>
      </c>
      <c r="AN9" s="11" t="str">
        <f t="shared" si="19"/>
        <v/>
      </c>
      <c r="AO9" s="11" t="str">
        <f t="shared" si="19"/>
        <v/>
      </c>
      <c r="AP9" s="11" t="str">
        <f t="shared" si="19"/>
        <v/>
      </c>
      <c r="AQ9" s="11" t="str">
        <f t="shared" si="19"/>
        <v/>
      </c>
      <c r="AR9" s="11" t="str">
        <f t="shared" si="19"/>
        <v/>
      </c>
      <c r="AS9" s="11" t="str">
        <f t="shared" si="20"/>
        <v/>
      </c>
      <c r="AT9" s="11" t="str">
        <f t="shared" si="20"/>
        <v/>
      </c>
      <c r="AU9" s="11" t="str">
        <f t="shared" si="21"/>
        <v/>
      </c>
      <c r="AV9" s="11" t="str">
        <f t="shared" si="21"/>
        <v/>
      </c>
      <c r="AW9" s="11" t="str">
        <f t="shared" si="21"/>
        <v/>
      </c>
      <c r="AX9" s="11" t="str">
        <f t="shared" si="21"/>
        <v/>
      </c>
      <c r="AY9" s="11" t="str">
        <f t="shared" si="21"/>
        <v/>
      </c>
      <c r="AZ9" s="11" t="str">
        <f t="shared" si="21"/>
        <v/>
      </c>
      <c r="BA9" s="11" t="str">
        <f t="shared" si="21"/>
        <v/>
      </c>
      <c r="BB9" s="11" t="str">
        <f t="shared" si="21"/>
        <v/>
      </c>
      <c r="BC9" s="11" t="str">
        <f t="shared" si="22"/>
        <v/>
      </c>
      <c r="BD9" s="11" t="str">
        <f t="shared" si="22"/>
        <v/>
      </c>
      <c r="BE9" s="11" t="str">
        <f t="shared" si="22"/>
        <v/>
      </c>
      <c r="BF9" s="11" t="str">
        <f t="shared" si="22"/>
        <v/>
      </c>
      <c r="BG9" s="11" t="str">
        <f t="shared" si="22"/>
        <v/>
      </c>
      <c r="BH9" s="11" t="str">
        <f t="shared" si="22"/>
        <v/>
      </c>
      <c r="BI9" s="11" t="str">
        <f t="shared" si="22"/>
        <v/>
      </c>
      <c r="BO9" s="12" t="str">
        <f>IF(OR(ISBLANK($G9),$G9&gt;=BP$2),"",IF($G9&lt;BO$2,(1+$H9/100/$S9)*$K9*BO$3/365*VLOOKUP(BO$2,'[1]RENTABILIDADES IMPLÍCITAS'!$A:$AJ,MATCH($B9,'[1]RENTABILIDADES IMPLÍCITAS'!$A$3:$AJ$3,0),1)/100,(1+$H9/100/$S9)*$K9*(BP$2-$G9)/365*VLOOKUP(BO$2,'[1]RENTABILIDADES IMPLÍCITAS'!$A:$AJ,MATCH($B9,'[1]RENTABILIDADES IMPLÍCITAS'!$A$3:$AJ$3,0),1)/100))</f>
        <v/>
      </c>
      <c r="BP9" s="12" t="str">
        <f>IF(OR(ISBLANK($G9),$G9&gt;=BQ$2),"",IF($G9&lt;BP$2,(1+$H9/100/$S9)*$K9*BP$3/365*VLOOKUP(BP$2,'[1]RENTABILIDADES IMPLÍCITAS'!$A:$AJ,MATCH($B9,'[1]RENTABILIDADES IMPLÍCITAS'!$A$3:$AJ$3,0),1)/100,(1+$H9/100/$S9)*$K9*(BQ$2-$G9)/365*VLOOKUP(BP$2,'[1]RENTABILIDADES IMPLÍCITAS'!$A:$AJ,MATCH($B9,'[1]RENTABILIDADES IMPLÍCITAS'!$A$3:$AJ$3,0),1)/100))</f>
        <v/>
      </c>
      <c r="BQ9" s="12" t="str">
        <f>IF(OR(ISBLANK($G9),$G9&gt;=BR$2),"",IF($G9&lt;BQ$2,(1+$H9/100/$S9)*$K9*BQ$3/365*VLOOKUP(BQ$2,'[1]RENTABILIDADES IMPLÍCITAS'!$A:$AJ,MATCH($B9,'[1]RENTABILIDADES IMPLÍCITAS'!$A$3:$AJ$3,0),1)/100,(1+$H9/100/$S9)*$K9*(BR$2-$G9)/365*VLOOKUP(BQ$2,'[1]RENTABILIDADES IMPLÍCITAS'!$A:$AJ,MATCH($B9,'[1]RENTABILIDADES IMPLÍCITAS'!$A$3:$AJ$3,0),1)/100))</f>
        <v/>
      </c>
      <c r="BR9" s="12" t="str">
        <f>IF(OR(ISBLANK($G9),$G9&gt;=BS$2),"",IF($G9&lt;BR$2,(1+$H9/100/$S9)*$K9*BR$3/365*VLOOKUP(BR$2,'[1]RENTABILIDADES IMPLÍCITAS'!$A:$AJ,MATCH($B9,'[1]RENTABILIDADES IMPLÍCITAS'!$A$3:$AJ$3,0),1)/100,(1+$H9/100/$S9)*$K9*(BS$2-$G9)/365*VLOOKUP(BR$2,'[1]RENTABILIDADES IMPLÍCITAS'!$A:$AJ,MATCH($B9,'[1]RENTABILIDADES IMPLÍCITAS'!$A$3:$AJ$3,0),1)/100))</f>
        <v/>
      </c>
      <c r="BS9" s="12" t="str">
        <f>IF(OR(ISBLANK($G9),$G9&gt;=BT$2),"",IF($G9&lt;BS$2,(1+$H9/100/$S9)*$K9*BS$3/365*VLOOKUP(BS$2,'[1]RENTABILIDADES IMPLÍCITAS'!$A:$AJ,MATCH($B9,'[1]RENTABILIDADES IMPLÍCITAS'!$A$3:$AJ$3,0),1)/100,(1+$H9/100/$S9)*$K9*(BT$2-$G9)/365*VLOOKUP(BS$2,'[1]RENTABILIDADES IMPLÍCITAS'!$A:$AJ,MATCH($B9,'[1]RENTABILIDADES IMPLÍCITAS'!$A$3:$AJ$3,0),1)/100))</f>
        <v/>
      </c>
      <c r="BT9" s="12" t="str">
        <f>IF(OR(ISBLANK($G9),$G9&gt;=BU$2),"",IF($G9&lt;BT$2,(1+$H9/100/$S9)*$K9*BT$3/365*VLOOKUP(BT$2,'[1]RENTABILIDADES IMPLÍCITAS'!$A:$AJ,MATCH($B9,'[1]RENTABILIDADES IMPLÍCITAS'!$A$3:$AJ$3,0),1)/100,(1+$H9/100/$S9)*$K9*(BU$2-$G9)/365*VLOOKUP(BT$2,'[1]RENTABILIDADES IMPLÍCITAS'!$A:$AJ,MATCH($B9,'[1]RENTABILIDADES IMPLÍCITAS'!$A$3:$AJ$3,0),1)/100))</f>
        <v/>
      </c>
      <c r="BU9" s="12" t="str">
        <f>IF(OR(ISBLANK($G9),$G9&gt;=BV$2),"",IF($G9&lt;BU$2,(1+$H9/100/$S9)*$K9*BU$3/365*VLOOKUP(BU$2,'[1]RENTABILIDADES IMPLÍCITAS'!$A:$AJ,MATCH($B9,'[1]RENTABILIDADES IMPLÍCITAS'!$A$3:$AJ$3,0),1)/100,(1+$H9/100/$S9)*$K9*(BV$2-$G9)/365*VLOOKUP(BU$2,'[1]RENTABILIDADES IMPLÍCITAS'!$A:$AJ,MATCH($B9,'[1]RENTABILIDADES IMPLÍCITAS'!$A$3:$AJ$3,0),1)/100))</f>
        <v/>
      </c>
      <c r="BV9" s="12" t="str">
        <f>IF(OR(ISBLANK($G9),$G9&gt;=BW$2),"",IF($G9&lt;BV$2,(1+$H9/100/$S9)*$K9*BV$3/365*VLOOKUP(BV$2,'[1]RENTABILIDADES IMPLÍCITAS'!$A:$AJ,MATCH($B9,'[1]RENTABILIDADES IMPLÍCITAS'!$A$3:$AJ$3,0),1)/100,(1+$H9/100/$S9)*$K9*(BW$2-$G9)/365*VLOOKUP(BV$2,'[1]RENTABILIDADES IMPLÍCITAS'!$A:$AJ,MATCH($B9,'[1]RENTABILIDADES IMPLÍCITAS'!$A$3:$AJ$3,0),1)/100))</f>
        <v/>
      </c>
      <c r="BW9" s="12" t="str">
        <f>IF(OR(ISBLANK($G9),$G9&gt;=BX$2),"",IF($G9&lt;BW$2,(1+$H9/100/$S9)*$K9*BW$3/365*VLOOKUP(BW$2,'[1]RENTABILIDADES IMPLÍCITAS'!$A:$AJ,MATCH($B9,'[1]RENTABILIDADES IMPLÍCITAS'!$A$3:$AJ$3,0),1)/100,(1+$H9/100/$S9)*$K9*(BX$2-$G9)/365*VLOOKUP(BW$2,'[1]RENTABILIDADES IMPLÍCITAS'!$A:$AJ,MATCH($B9,'[1]RENTABILIDADES IMPLÍCITAS'!$A$3:$AJ$3,0),1)/100))</f>
        <v/>
      </c>
      <c r="BX9" s="12" t="str">
        <f>IF(OR(ISBLANK($G9),$G9&gt;=BY$2),"",IF($G9&lt;BX$2,(1+$H9/100/$S9)*$K9*BX$3/365*VLOOKUP(BX$2,'[1]RENTABILIDADES IMPLÍCITAS'!$A:$AJ,MATCH($B9,'[1]RENTABILIDADES IMPLÍCITAS'!$A$3:$AJ$3,0),1)/100,(1+$H9/100/$S9)*$K9*(BY$2-$G9)/365*VLOOKUP(BX$2,'[1]RENTABILIDADES IMPLÍCITAS'!$A:$AJ,MATCH($B9,'[1]RENTABILIDADES IMPLÍCITAS'!$A$3:$AJ$3,0),1)/100))</f>
        <v/>
      </c>
      <c r="BY9" s="12" t="str">
        <f>IF(OR(ISBLANK($G9),$G9&gt;=BZ$2),"",IF($G9&lt;BY$2,(1+$H9/100/$S9)*$K9*BY$3/365*VLOOKUP(BY$2,'[1]RENTABILIDADES IMPLÍCITAS'!$A:$AJ,MATCH($B9,'[1]RENTABILIDADES IMPLÍCITAS'!$A$3:$AJ$3,0),1)/100,(1+$H9/100/$S9)*$K9*(BZ$2-$G9)/365*VLOOKUP(BY$2,'[1]RENTABILIDADES IMPLÍCITAS'!$A:$AJ,MATCH($B9,'[1]RENTABILIDADES IMPLÍCITAS'!$A$3:$AJ$3,0),1)/100))</f>
        <v/>
      </c>
      <c r="BZ9" s="12" t="str">
        <f>IF(OR(ISBLANK($G9),$G9&gt;=CA$2),"",IF($G9&lt;BZ$2,(1+$H9/100/$S9)*$K9*BZ$3/365*VLOOKUP(BZ$2,'[1]RENTABILIDADES IMPLÍCITAS'!$A:$AJ,MATCH($B9,'[1]RENTABILIDADES IMPLÍCITAS'!$A$3:$AJ$3,0),1)/100,(1+$H9/100/$S9)*$K9*(CA$2-$G9)/365*VLOOKUP(BZ$2,'[1]RENTABILIDADES IMPLÍCITAS'!$A:$AJ,MATCH($B9,'[1]RENTABILIDADES IMPLÍCITAS'!$A$3:$AJ$3,0),1)/100))</f>
        <v/>
      </c>
      <c r="CA9" s="12" t="str">
        <f>IF(OR(ISBLANK($G9),$G9&gt;=CB$2),"",IF($G9&lt;CA$2,(1+$H9/100/$S9)*$K9*CA$3/365*VLOOKUP(CA$2,'[1]RENTABILIDADES IMPLÍCITAS'!$A:$AJ,MATCH($B9,'[1]RENTABILIDADES IMPLÍCITAS'!$A$3:$AJ$3,0),1)/100,(1+$H9/100/$S9)*$K9*(CB$2-$G9)/365*VLOOKUP(CA$2,'[1]RENTABILIDADES IMPLÍCITAS'!$A:$AJ,MATCH($B9,'[1]RENTABILIDADES IMPLÍCITAS'!$A$3:$AJ$3,0),1)/100))</f>
        <v/>
      </c>
      <c r="CB9" s="12" t="str">
        <f>IF(OR(ISBLANK($G9),$G9&gt;=CC$2),"",IF($G9&lt;CB$2,(1+$H9/100/$S9)*$K9*CB$3/365*VLOOKUP(CB$2,'[1]RENTABILIDADES IMPLÍCITAS'!$A:$AJ,MATCH($B9,'[1]RENTABILIDADES IMPLÍCITAS'!$A$3:$AJ$3,0),1)/100,(1+$H9/100/$S9)*$K9*(CC$2-$G9)/365*VLOOKUP(CB$2,'[1]RENTABILIDADES IMPLÍCITAS'!$A:$AJ,MATCH($B9,'[1]RENTABILIDADES IMPLÍCITAS'!$A$3:$AJ$3,0),1)/100))</f>
        <v/>
      </c>
      <c r="CC9" s="12" t="str">
        <f>IF(OR(ISBLANK($G9),$G9&gt;=CD$2),"",IF($G9&lt;CC$2,(1+$H9/100/$S9)*$K9*CC$3/365*VLOOKUP(CC$2,'[1]RENTABILIDADES IMPLÍCITAS'!$A:$AJ,MATCH($B9,'[1]RENTABILIDADES IMPLÍCITAS'!$A$3:$AJ$3,0),1)/100,(1+$H9/100/$S9)*$K9*(CD$2-$G9)/365*VLOOKUP(CC$2,'[1]RENTABILIDADES IMPLÍCITAS'!$A:$AJ,MATCH($B9,'[1]RENTABILIDADES IMPLÍCITAS'!$A$3:$AJ$3,0),1)/100))</f>
        <v/>
      </c>
      <c r="CD9" s="12" t="str">
        <f>IF(OR(ISBLANK($G9),$G9&gt;=CE$2),"",IF($G9&lt;CD$2,(1+$H9/100/$S9)*$K9*CD$3/365*VLOOKUP(CD$2,'[1]RENTABILIDADES IMPLÍCITAS'!$A:$AJ,MATCH($B9,'[1]RENTABILIDADES IMPLÍCITAS'!$A$3:$AJ$3,0),1)/100,(1+$H9/100/$S9)*$K9*(CE$2-$G9)/365*VLOOKUP(CD$2,'[1]RENTABILIDADES IMPLÍCITAS'!$A:$AJ,MATCH($B9,'[1]RENTABILIDADES IMPLÍCITAS'!$A$3:$AJ$3,0),1)/100))</f>
        <v/>
      </c>
      <c r="CE9" s="12" t="str">
        <f>IF(OR(ISBLANK($G9),$G9&gt;=CF$2),"",IF($G9&lt;CE$2,(1+$H9/100/$S9)*$K9*CE$3/365*VLOOKUP(CE$2,'[1]RENTABILIDADES IMPLÍCITAS'!$A:$AJ,MATCH($B9,'[1]RENTABILIDADES IMPLÍCITAS'!$A$3:$AJ$3,0),1)/100,(1+$H9/100/$S9)*$K9*(CF$2-$G9)/365*VLOOKUP(CE$2,'[1]RENTABILIDADES IMPLÍCITAS'!$A:$AJ,MATCH($B9,'[1]RENTABILIDADES IMPLÍCITAS'!$A$3:$AJ$3,0),1)/100))</f>
        <v/>
      </c>
      <c r="CF9" s="12" t="str">
        <f>IF(OR(ISBLANK($G9),$G9&gt;=CG$2),"",IF($G9&lt;CF$2,(1+$H9/100/$S9)*$K9*CF$3/365*VLOOKUP(CF$2,'[1]RENTABILIDADES IMPLÍCITAS'!$A:$AJ,MATCH($B9,'[1]RENTABILIDADES IMPLÍCITAS'!$A$3:$AJ$3,0),1)/100,(1+$H9/100/$S9)*$K9*(CG$2-$G9)/365*VLOOKUP(CF$2,'[1]RENTABILIDADES IMPLÍCITAS'!$A:$AJ,MATCH($B9,'[1]RENTABILIDADES IMPLÍCITAS'!$A$3:$AJ$3,0),1)/100))</f>
        <v/>
      </c>
      <c r="CG9" s="12" t="str">
        <f>IF(OR(ISBLANK($G9),$G9&gt;=CH$2),"",IF($G9&lt;CG$2,(1+$H9/100/$S9)*$K9*CG$3/365*VLOOKUP(CG$2,'[1]RENTABILIDADES IMPLÍCITAS'!$A:$AJ,MATCH($B9,'[1]RENTABILIDADES IMPLÍCITAS'!$A$3:$AJ$3,0),1)/100,(1+$H9/100/$S9)*$K9*(CH$2-$G9)/365*VLOOKUP(CG$2,'[1]RENTABILIDADES IMPLÍCITAS'!$A:$AJ,MATCH($B9,'[1]RENTABILIDADES IMPLÍCITAS'!$A$3:$AJ$3,0),1)/100))</f>
        <v/>
      </c>
      <c r="CH9" s="12" t="str">
        <f>IF(OR(ISBLANK($G9),$G9&gt;=CI$2),"",IF($G9&lt;CH$2,(1+$H9/100/$S9)*$K9*CH$3/365*VLOOKUP(CH$2,'[1]RENTABILIDADES IMPLÍCITAS'!$A:$AJ,MATCH($B9,'[1]RENTABILIDADES IMPLÍCITAS'!$A$3:$AJ$3,0),1)/100,(1+$H9/100/$S9)*$K9*(CI$2-$G9)/365*VLOOKUP(CH$2,'[1]RENTABILIDADES IMPLÍCITAS'!$A:$AJ,MATCH($B9,'[1]RENTABILIDADES IMPLÍCITAS'!$A$3:$AJ$3,0),1)/100))</f>
        <v/>
      </c>
      <c r="CI9" s="12" t="str">
        <f>IF(OR(ISBLANK($G9),$G9&gt;=CJ$2),"",IF($G9&lt;CI$2,(1+$H9/100/$S9)*$K9*CI$3/365*VLOOKUP(CI$2,'[1]RENTABILIDADES IMPLÍCITAS'!$A:$AJ,MATCH($B9,'[1]RENTABILIDADES IMPLÍCITAS'!$A$3:$AJ$3,0),1)/100,(1+$H9/100/$S9)*$K9*(CJ$2-$G9)/365*VLOOKUP(CI$2,'[1]RENTABILIDADES IMPLÍCITAS'!$A:$AJ,MATCH($B9,'[1]RENTABILIDADES IMPLÍCITAS'!$A$3:$AJ$3,0),1)/100))</f>
        <v/>
      </c>
      <c r="CJ9" s="12" t="str">
        <f>IF(OR(ISBLANK($G9),$G9&gt;=CK$2),"",IF($G9&lt;CJ$2,(1+$H9/100/$S9)*$K9*CJ$3/365*VLOOKUP(CJ$2,'[1]RENTABILIDADES IMPLÍCITAS'!$A:$AJ,MATCH($B9,'[1]RENTABILIDADES IMPLÍCITAS'!$A$3:$AJ$3,0),1)/100,(1+$H9/100/$S9)*$K9*(CK$2-$G9)/365*VLOOKUP(CJ$2,'[1]RENTABILIDADES IMPLÍCITAS'!$A:$AJ,MATCH($B9,'[1]RENTABILIDADES IMPLÍCITAS'!$A$3:$AJ$3,0),1)/100))</f>
        <v/>
      </c>
      <c r="CK9" s="12" t="str">
        <f>IF(OR(ISBLANK($G9),$G9&gt;=CL$2),"",IF($G9&lt;CK$2,(1+$H9/100/$S9)*$K9*CK$3/365*VLOOKUP(CK$2,'[1]RENTABILIDADES IMPLÍCITAS'!$A:$AJ,MATCH($B9,'[1]RENTABILIDADES IMPLÍCITAS'!$A$3:$AJ$3,0),1)/100,(1+$H9/100/$S9)*$K9*(CL$2-$G9)/365*VLOOKUP(CK$2,'[1]RENTABILIDADES IMPLÍCITAS'!$A:$AJ,MATCH($B9,'[1]RENTABILIDADES IMPLÍCITAS'!$A$3:$AJ$3,0),1)/100))</f>
        <v/>
      </c>
      <c r="CL9" s="12" t="str">
        <f>IF(OR(ISBLANK($G9),$G9&gt;=CM$2),"",IF($G9&lt;CL$2,(1+$H9/100/$S9)*$K9*CL$3/365*VLOOKUP(CL$2,'[1]RENTABILIDADES IMPLÍCITAS'!$A:$AJ,MATCH($B9,'[1]RENTABILIDADES IMPLÍCITAS'!$A$3:$AJ$3,0),1)/100,(1+$H9/100/$S9)*$K9*(CM$2-$G9)/365*VLOOKUP(CL$2,'[1]RENTABILIDADES IMPLÍCITAS'!$A:$AJ,MATCH($B9,'[1]RENTABILIDADES IMPLÍCITAS'!$A$3:$AJ$3,0),1)/100))</f>
        <v/>
      </c>
      <c r="CM9" s="12" t="str">
        <f>IF(OR(ISBLANK($G9),$G9&gt;=CN$2),"",IF($G9&lt;CM$2,(1+$H9/100/$S9)*$K9*CM$3/365*VLOOKUP(CM$2,'[1]RENTABILIDADES IMPLÍCITAS'!$A:$AJ,MATCH($B9,'[1]RENTABILIDADES IMPLÍCITAS'!$A$3:$AJ$3,0),1)/100,(1+$H9/100/$S9)*$K9*(CN$2-$G9)/365*VLOOKUP(CM$2,'[1]RENTABILIDADES IMPLÍCITAS'!$A:$AJ,MATCH($B9,'[1]RENTABILIDADES IMPLÍCITAS'!$A$3:$AJ$3,0),1)/100))</f>
        <v/>
      </c>
      <c r="CN9" s="12" t="str">
        <f>IF(OR(ISBLANK($G9),$G9&gt;=CO$2),"",IF($G9&lt;CN$2,(1+$H9/100/$S9)*$K9*CN$3/365*VLOOKUP(CN$2,'[1]RENTABILIDADES IMPLÍCITAS'!$A:$AJ,MATCH($B9,'[1]RENTABILIDADES IMPLÍCITAS'!$A$3:$AJ$3,0),1)/100,(1+$H9/100/$S9)*$K9*(CO$2-$G9)/365*VLOOKUP(CN$2,'[1]RENTABILIDADES IMPLÍCITAS'!$A:$AJ,MATCH($B9,'[1]RENTABILIDADES IMPLÍCITAS'!$A$3:$AJ$3,0),1)/100))</f>
        <v/>
      </c>
      <c r="CO9" s="12" t="str">
        <f>IF(OR(ISBLANK($G9),$G9&gt;=CP$2),"",IF($G9&lt;CO$2,(1+$H9/100/$S9)*$K9*CO$3/365*VLOOKUP(CO$2,'[1]RENTABILIDADES IMPLÍCITAS'!$A:$AJ,MATCH($B9,'[1]RENTABILIDADES IMPLÍCITAS'!$A$3:$AJ$3,0),1)/100,(1+$H9/100/$S9)*$K9*(CP$2-$G9)/365*VLOOKUP(CO$2,'[1]RENTABILIDADES IMPLÍCITAS'!$A:$AJ,MATCH($B9,'[1]RENTABILIDADES IMPLÍCITAS'!$A$3:$AJ$3,0),1)/100))</f>
        <v/>
      </c>
      <c r="CP9" s="12" t="str">
        <f>IF(OR(ISBLANK($G9),$G9&gt;=CQ$2),"",IF($G9&lt;CP$2,(1+$H9/100/$S9)*$K9*CP$3/365*VLOOKUP(CP$2,'[1]RENTABILIDADES IMPLÍCITAS'!$A:$AJ,MATCH($B9,'[1]RENTABILIDADES IMPLÍCITAS'!$A$3:$AJ$3,0),1)/100,(1+$H9/100/$S9)*$K9*(CQ$2-$G9)/365*VLOOKUP(CP$2,'[1]RENTABILIDADES IMPLÍCITAS'!$A:$AJ,MATCH($B9,'[1]RENTABILIDADES IMPLÍCITAS'!$A$3:$AJ$3,0),1)/100))</f>
        <v/>
      </c>
      <c r="CQ9" s="12" t="str">
        <f>IF(OR(ISBLANK($G9),$G9&gt;=CR$2),"",IF($G9&lt;CQ$2,(1+$H9/100/$S9)*$K9*CQ$3/365*VLOOKUP(CQ$2,'[1]RENTABILIDADES IMPLÍCITAS'!$A:$AJ,MATCH($B9,'[1]RENTABILIDADES IMPLÍCITAS'!$A$3:$AJ$3,0),1)/100,(1+$H9/100/$S9)*$K9*(CR$2-$G9)/365*VLOOKUP(CQ$2,'[1]RENTABILIDADES IMPLÍCITAS'!$A:$AJ,MATCH($B9,'[1]RENTABILIDADES IMPLÍCITAS'!$A$3:$AJ$3,0),1)/100))</f>
        <v/>
      </c>
      <c r="CR9" s="12" t="str">
        <f>IF(OR(ISBLANK($G9),$G9&gt;=CS$2),"",IF($G9&lt;CR$2,(1+$H9/100/$S9)*$K9*CR$3/365*VLOOKUP(CR$2,'[1]RENTABILIDADES IMPLÍCITAS'!$A:$AJ,MATCH($B9,'[1]RENTABILIDADES IMPLÍCITAS'!$A$3:$AJ$3,0),1)/100,(1+$H9/100/$S9)*$K9*(CS$2-$G9)/365*VLOOKUP(CR$2,'[1]RENTABILIDADES IMPLÍCITAS'!$A:$AJ,MATCH($B9,'[1]RENTABILIDADES IMPLÍCITAS'!$A$3:$AJ$3,0),1)/100))</f>
        <v/>
      </c>
      <c r="CS9" s="12" t="str">
        <f>IF(OR(ISBLANK($G9),$G9&gt;=CT$2),"",IF($G9&lt;CS$2,(1+$H9/100/$S9)*$K9*CS$3/365*VLOOKUP(CS$2,'[1]RENTABILIDADES IMPLÍCITAS'!$A:$AJ,MATCH($B9,'[1]RENTABILIDADES IMPLÍCITAS'!$A$3:$AJ$3,0),1)/100,(1+$H9/100/$S9)*$K9*(CT$2-$G9)/365*VLOOKUP(CS$2,'[1]RENTABILIDADES IMPLÍCITAS'!$A:$AJ,MATCH($B9,'[1]RENTABILIDADES IMPLÍCITAS'!$A$3:$AJ$3,0),1)/100))</f>
        <v/>
      </c>
      <c r="CT9" s="12" t="str">
        <f>IF(OR(ISBLANK($G9),$G9&gt;=CU$2),"",IF($G9&lt;CT$2,(1+$H9/100/$S9)*$K9*CT$3/365*VLOOKUP(CT$2,'[1]RENTABILIDADES IMPLÍCITAS'!$A:$AJ,MATCH($B9,'[1]RENTABILIDADES IMPLÍCITAS'!$A$3:$AJ$3,0),1)/100,(1+$H9/100/$S9)*$K9*(CU$2-$G9)/365*VLOOKUP(CT$2,'[1]RENTABILIDADES IMPLÍCITAS'!$A:$AJ,MATCH($B9,'[1]RENTABILIDADES IMPLÍCITAS'!$A$3:$AJ$3,0),1)/100))</f>
        <v/>
      </c>
      <c r="CU9" s="12" t="str">
        <f>IF(OR(ISBLANK($G9),$G9&gt;=CV$2),"",IF($G9&lt;CU$2,(1+$H9/100/$S9)*$K9*CU$3/365*VLOOKUP(CU$2,'[1]RENTABILIDADES IMPLÍCITAS'!$A:$AJ,MATCH($B9,'[1]RENTABILIDADES IMPLÍCITAS'!$A$3:$AJ$3,0),1)/100,(1+$H9/100/$S9)*$K9*(CV$2-$G9)/365*VLOOKUP(CU$2,'[1]RENTABILIDADES IMPLÍCITAS'!$A:$AJ,MATCH($B9,'[1]RENTABILIDADES IMPLÍCITAS'!$A$3:$AJ$3,0),1)/100))</f>
        <v/>
      </c>
      <c r="CV9" s="12" t="str">
        <f>IF(OR(ISBLANK($G9),$G9&gt;=CW$2),"",IF($G9&lt;CV$2,(1+$H9/100/$S9)*$K9*CV$3/365*VLOOKUP(CV$2,'[1]RENTABILIDADES IMPLÍCITAS'!$A:$AJ,MATCH($B9,'[1]RENTABILIDADES IMPLÍCITAS'!$A$3:$AJ$3,0),1)/100,(1+$H9/100/$S9)*$K9*(CW$2-$G9)/365*VLOOKUP(CV$2,'[1]RENTABILIDADES IMPLÍCITAS'!$A:$AJ,MATCH($B9,'[1]RENTABILIDADES IMPLÍCITAS'!$A$3:$AJ$3,0),1)/100))</f>
        <v/>
      </c>
      <c r="CW9" s="12" t="str">
        <f>IF(OR(ISBLANK($G9),$G9&gt;=CX$2),"",IF($G9&lt;CW$2,(1+$H9/100/$S9)*$K9*CW$3/365*VLOOKUP(CW$2,'[1]RENTABILIDADES IMPLÍCITAS'!$A:$AJ,MATCH($B9,'[1]RENTABILIDADES IMPLÍCITAS'!$A$3:$AJ$3,0),1)/100,(1+$H9/100/$S9)*$K9*(CX$2-$G9)/365*VLOOKUP(CW$2,'[1]RENTABILIDADES IMPLÍCITAS'!$A:$AJ,MATCH($B9,'[1]RENTABILIDADES IMPLÍCITAS'!$A$3:$AJ$3,0),1)/100))</f>
        <v/>
      </c>
      <c r="CX9" s="12" t="str">
        <f>IF(OR(ISBLANK($G9),$G9&gt;=CY$2),"",IF($G9&lt;CX$2,(1+$H9/100/$S9)*$K9*CX$3/365*VLOOKUP(CX$2,'[1]RENTABILIDADES IMPLÍCITAS'!$A:$AJ,MATCH($B9,'[1]RENTABILIDADES IMPLÍCITAS'!$A$3:$AJ$3,0),1)/100,(1+$H9/100/$S9)*$K9*(CY$2-$G9)/365*VLOOKUP(CX$2,'[1]RENTABILIDADES IMPLÍCITAS'!$A:$AJ,MATCH($B9,'[1]RENTABILIDADES IMPLÍCITAS'!$A$3:$AJ$3,0),1)/100))</f>
        <v/>
      </c>
      <c r="CY9" s="12" t="str">
        <f>IF(OR(ISBLANK($G9),$G9&gt;=CZ$2),"",IF($G9&lt;CY$2,(1+$H9/100/$S9)*$K9*CY$3/365*VLOOKUP(CY$2,'[1]RENTABILIDADES IMPLÍCITAS'!$A:$AJ,MATCH($B9,'[1]RENTABILIDADES IMPLÍCITAS'!$A$3:$AJ$3,0),1)/100,(1+$H9/100/$S9)*$K9*(CZ$2-$G9)/365*VLOOKUP(CY$2,'[1]RENTABILIDADES IMPLÍCITAS'!$A:$AJ,MATCH($B9,'[1]RENTABILIDADES IMPLÍCITAS'!$A$3:$AJ$3,0),1)/100))</f>
        <v/>
      </c>
      <c r="CZ9" s="12" t="str">
        <f>IF(OR(ISBLANK($G9),$G9&gt;=DA$2),"",IF($G9&lt;CZ$2,(1+$H9/100/$S9)*$K9*CZ$3/365*VLOOKUP(CZ$2,'[1]RENTABILIDADES IMPLÍCITAS'!$A:$AJ,MATCH($B9,'[1]RENTABILIDADES IMPLÍCITAS'!$A$3:$AJ$3,0),1)/100,(1+$H9/100/$S9)*$K9*(DA$2-$G9)/365*VLOOKUP(CZ$2,'[1]RENTABILIDADES IMPLÍCITAS'!$A:$AJ,MATCH($B9,'[1]RENTABILIDADES IMPLÍCITAS'!$A$3:$AJ$3,0),1)/100))</f>
        <v/>
      </c>
      <c r="DA9" s="12" t="str">
        <f>IF(OR(ISBLANK($G9),$G9&gt;=DB$2),"",IF($G9&lt;DA$2,(1+$H9/100/$S9)*$K9*DA$3/365*VLOOKUP(DA$2,'[1]RENTABILIDADES IMPLÍCITAS'!$A:$AJ,MATCH($B9,'[1]RENTABILIDADES IMPLÍCITAS'!$A$3:$AJ$3,0),1)/100,(1+$H9/100/$S9)*$K9*(DB$2-$G9)/365*VLOOKUP(DA$2,'[1]RENTABILIDADES IMPLÍCITAS'!$A:$AJ,MATCH($B9,'[1]RENTABILIDADES IMPLÍCITAS'!$A$3:$AJ$3,0),1)/100))</f>
        <v/>
      </c>
      <c r="DB9" s="12" t="str">
        <f>IF(OR(ISBLANK($G9),$G9&gt;=DC$2),"",IF($G9&lt;DB$2,(1+$H9/100/$S9)*$K9*DB$3/365*VLOOKUP(DB$2,'[1]RENTABILIDADES IMPLÍCITAS'!$A:$AJ,MATCH($B9,'[1]RENTABILIDADES IMPLÍCITAS'!$A$3:$AJ$3,0),1)/100,(1+$H9/100/$S9)*$K9*(DC$2-$G9)/365*VLOOKUP(DB$2,'[1]RENTABILIDADES IMPLÍCITAS'!$A:$AJ,MATCH($B9,'[1]RENTABILIDADES IMPLÍCITAS'!$A$3:$AJ$3,0),1)/100))</f>
        <v/>
      </c>
      <c r="DC9" s="12" t="str">
        <f>IF(OR(ISBLANK($G9),$G9&gt;=DD$2),"",IF($G9&lt;DC$2,(1+$H9/100/$S9)*$K9*DC$3/365*VLOOKUP(DC$2,'[1]RENTABILIDADES IMPLÍCITAS'!$A:$AJ,MATCH($B9,'[1]RENTABILIDADES IMPLÍCITAS'!$A$3:$AJ$3,0),1)/100,(1+$H9/100/$S9)*$K9*(DD$2-$G9)/365*VLOOKUP(DC$2,'[1]RENTABILIDADES IMPLÍCITAS'!$A:$AJ,MATCH($B9,'[1]RENTABILIDADES IMPLÍCITAS'!$A$3:$AJ$3,0),1)/100))</f>
        <v/>
      </c>
    </row>
    <row r="10" spans="1:107" x14ac:dyDescent="0.25">
      <c r="K10" s="14"/>
      <c r="M10" s="14"/>
      <c r="S10" s="3" t="str">
        <f>IF(ISERROR(VLOOKUP(J10,[1]Claves!$A$2:$B$6,2,0)),"",VLOOKUP(J10,[1]Claves!$A$2:$B$6,2,0))</f>
        <v/>
      </c>
      <c r="T10" s="3">
        <f t="shared" si="15"/>
        <v>1</v>
      </c>
      <c r="U10" s="11" t="str">
        <f t="shared" si="16"/>
        <v/>
      </c>
      <c r="V10" s="11" t="str">
        <f t="shared" si="16"/>
        <v/>
      </c>
      <c r="W10" s="11" t="str">
        <f t="shared" si="16"/>
        <v/>
      </c>
      <c r="X10" s="11" t="str">
        <f t="shared" si="17"/>
        <v/>
      </c>
      <c r="Y10" s="11" t="str">
        <f t="shared" si="17"/>
        <v/>
      </c>
      <c r="Z10" s="11" t="str">
        <f t="shared" si="17"/>
        <v/>
      </c>
      <c r="AA10" s="11" t="str">
        <f t="shared" si="17"/>
        <v/>
      </c>
      <c r="AB10" s="11" t="str">
        <f t="shared" si="17"/>
        <v/>
      </c>
      <c r="AC10" s="11" t="str">
        <f t="shared" si="17"/>
        <v/>
      </c>
      <c r="AD10" s="11" t="str">
        <f t="shared" si="17"/>
        <v/>
      </c>
      <c r="AE10" s="11" t="str">
        <f t="shared" si="18"/>
        <v/>
      </c>
      <c r="AF10" s="11" t="str">
        <f t="shared" si="18"/>
        <v/>
      </c>
      <c r="AG10" s="11" t="str">
        <f t="shared" si="18"/>
        <v/>
      </c>
      <c r="AH10" s="11" t="str">
        <f t="shared" si="18"/>
        <v/>
      </c>
      <c r="AI10" s="11" t="str">
        <f t="shared" si="18"/>
        <v/>
      </c>
      <c r="AJ10" s="11" t="str">
        <f t="shared" si="18"/>
        <v/>
      </c>
      <c r="AK10" s="11" t="str">
        <f t="shared" si="18"/>
        <v/>
      </c>
      <c r="AL10" s="11" t="str">
        <f t="shared" si="18"/>
        <v/>
      </c>
      <c r="AM10" s="11" t="str">
        <f t="shared" si="18"/>
        <v/>
      </c>
      <c r="AN10" s="11" t="str">
        <f t="shared" si="19"/>
        <v/>
      </c>
      <c r="AO10" s="11" t="str">
        <f t="shared" si="19"/>
        <v/>
      </c>
      <c r="AP10" s="11" t="str">
        <f t="shared" si="19"/>
        <v/>
      </c>
      <c r="AQ10" s="11" t="str">
        <f t="shared" si="19"/>
        <v/>
      </c>
      <c r="AR10" s="11" t="str">
        <f t="shared" si="19"/>
        <v/>
      </c>
      <c r="AS10" s="11" t="str">
        <f t="shared" si="20"/>
        <v/>
      </c>
      <c r="AT10" s="11" t="str">
        <f t="shared" si="20"/>
        <v/>
      </c>
      <c r="AU10" s="11" t="str">
        <f t="shared" si="21"/>
        <v/>
      </c>
      <c r="AV10" s="11" t="str">
        <f t="shared" si="21"/>
        <v/>
      </c>
      <c r="AW10" s="11" t="str">
        <f t="shared" si="21"/>
        <v/>
      </c>
      <c r="AX10" s="11" t="str">
        <f t="shared" si="21"/>
        <v/>
      </c>
      <c r="AY10" s="11" t="str">
        <f t="shared" si="21"/>
        <v/>
      </c>
      <c r="AZ10" s="11" t="str">
        <f t="shared" si="21"/>
        <v/>
      </c>
      <c r="BA10" s="11" t="str">
        <f t="shared" si="21"/>
        <v/>
      </c>
      <c r="BB10" s="11" t="str">
        <f t="shared" si="21"/>
        <v/>
      </c>
      <c r="BC10" s="11" t="str">
        <f t="shared" si="22"/>
        <v/>
      </c>
      <c r="BD10" s="11" t="str">
        <f t="shared" si="22"/>
        <v/>
      </c>
      <c r="BE10" s="11" t="str">
        <f t="shared" si="22"/>
        <v/>
      </c>
      <c r="BF10" s="11" t="str">
        <f t="shared" si="22"/>
        <v/>
      </c>
      <c r="BG10" s="11" t="str">
        <f t="shared" si="22"/>
        <v/>
      </c>
      <c r="BH10" s="11" t="str">
        <f t="shared" si="22"/>
        <v/>
      </c>
      <c r="BI10" s="11" t="str">
        <f t="shared" si="22"/>
        <v/>
      </c>
      <c r="BO10" s="12" t="str">
        <f>IF(OR(ISBLANK($G10),$G10&gt;=BP$2),"",IF($G10&lt;BO$2,(1+$H10/100/$S10)*$K10*BO$3/365*VLOOKUP(BO$2,'[1]RENTABILIDADES IMPLÍCITAS'!$A:$AJ,MATCH($B10,'[1]RENTABILIDADES IMPLÍCITAS'!$A$3:$AJ$3,0),1)/100,(1+$H10/100/$S10)*$K10*(BP$2-$G10)/365*VLOOKUP(BO$2,'[1]RENTABILIDADES IMPLÍCITAS'!$A:$AJ,MATCH($B10,'[1]RENTABILIDADES IMPLÍCITAS'!$A$3:$AJ$3,0),1)/100))</f>
        <v/>
      </c>
      <c r="BP10" s="12" t="str">
        <f>IF(OR(ISBLANK($G10),$G10&gt;=BQ$2),"",IF($G10&lt;BP$2,(1+$H10/100/$S10)*$K10*BP$3/365*VLOOKUP(BP$2,'[1]RENTABILIDADES IMPLÍCITAS'!$A:$AJ,MATCH($B10,'[1]RENTABILIDADES IMPLÍCITAS'!$A$3:$AJ$3,0),1)/100,(1+$H10/100/$S10)*$K10*(BQ$2-$G10)/365*VLOOKUP(BP$2,'[1]RENTABILIDADES IMPLÍCITAS'!$A:$AJ,MATCH($B10,'[1]RENTABILIDADES IMPLÍCITAS'!$A$3:$AJ$3,0),1)/100))</f>
        <v/>
      </c>
      <c r="BQ10" s="12" t="str">
        <f>IF(OR(ISBLANK($G10),$G10&gt;=BR$2),"",IF($G10&lt;BQ$2,(1+$H10/100/$S10)*$K10*BQ$3/365*VLOOKUP(BQ$2,'[1]RENTABILIDADES IMPLÍCITAS'!$A:$AJ,MATCH($B10,'[1]RENTABILIDADES IMPLÍCITAS'!$A$3:$AJ$3,0),1)/100,(1+$H10/100/$S10)*$K10*(BR$2-$G10)/365*VLOOKUP(BQ$2,'[1]RENTABILIDADES IMPLÍCITAS'!$A:$AJ,MATCH($B10,'[1]RENTABILIDADES IMPLÍCITAS'!$A$3:$AJ$3,0),1)/100))</f>
        <v/>
      </c>
      <c r="BR10" s="12" t="str">
        <f>IF(OR(ISBLANK($G10),$G10&gt;=BS$2),"",IF($G10&lt;BR$2,(1+$H10/100/$S10)*$K10*BR$3/365*VLOOKUP(BR$2,'[1]RENTABILIDADES IMPLÍCITAS'!$A:$AJ,MATCH($B10,'[1]RENTABILIDADES IMPLÍCITAS'!$A$3:$AJ$3,0),1)/100,(1+$H10/100/$S10)*$K10*(BS$2-$G10)/365*VLOOKUP(BR$2,'[1]RENTABILIDADES IMPLÍCITAS'!$A:$AJ,MATCH($B10,'[1]RENTABILIDADES IMPLÍCITAS'!$A$3:$AJ$3,0),1)/100))</f>
        <v/>
      </c>
      <c r="BS10" s="12" t="str">
        <f>IF(OR(ISBLANK($G10),$G10&gt;=BT$2),"",IF($G10&lt;BS$2,(1+$H10/100/$S10)*$K10*BS$3/365*VLOOKUP(BS$2,'[1]RENTABILIDADES IMPLÍCITAS'!$A:$AJ,MATCH($B10,'[1]RENTABILIDADES IMPLÍCITAS'!$A$3:$AJ$3,0),1)/100,(1+$H10/100/$S10)*$K10*(BT$2-$G10)/365*VLOOKUP(BS$2,'[1]RENTABILIDADES IMPLÍCITAS'!$A:$AJ,MATCH($B10,'[1]RENTABILIDADES IMPLÍCITAS'!$A$3:$AJ$3,0),1)/100))</f>
        <v/>
      </c>
      <c r="BT10" s="12" t="str">
        <f>IF(OR(ISBLANK($G10),$G10&gt;=BU$2),"",IF($G10&lt;BT$2,(1+$H10/100/$S10)*$K10*BT$3/365*VLOOKUP(BT$2,'[1]RENTABILIDADES IMPLÍCITAS'!$A:$AJ,MATCH($B10,'[1]RENTABILIDADES IMPLÍCITAS'!$A$3:$AJ$3,0),1)/100,(1+$H10/100/$S10)*$K10*(BU$2-$G10)/365*VLOOKUP(BT$2,'[1]RENTABILIDADES IMPLÍCITAS'!$A:$AJ,MATCH($B10,'[1]RENTABILIDADES IMPLÍCITAS'!$A$3:$AJ$3,0),1)/100))</f>
        <v/>
      </c>
      <c r="BU10" s="12" t="str">
        <f>IF(OR(ISBLANK($G10),$G10&gt;=BV$2),"",IF($G10&lt;BU$2,(1+$H10/100/$S10)*$K10*BU$3/365*VLOOKUP(BU$2,'[1]RENTABILIDADES IMPLÍCITAS'!$A:$AJ,MATCH($B10,'[1]RENTABILIDADES IMPLÍCITAS'!$A$3:$AJ$3,0),1)/100,(1+$H10/100/$S10)*$K10*(BV$2-$G10)/365*VLOOKUP(BU$2,'[1]RENTABILIDADES IMPLÍCITAS'!$A:$AJ,MATCH($B10,'[1]RENTABILIDADES IMPLÍCITAS'!$A$3:$AJ$3,0),1)/100))</f>
        <v/>
      </c>
      <c r="BV10" s="12" t="str">
        <f>IF(OR(ISBLANK($G10),$G10&gt;=BW$2),"",IF($G10&lt;BV$2,(1+$H10/100/$S10)*$K10*BV$3/365*VLOOKUP(BV$2,'[1]RENTABILIDADES IMPLÍCITAS'!$A:$AJ,MATCH($B10,'[1]RENTABILIDADES IMPLÍCITAS'!$A$3:$AJ$3,0),1)/100,(1+$H10/100/$S10)*$K10*(BW$2-$G10)/365*VLOOKUP(BV$2,'[1]RENTABILIDADES IMPLÍCITAS'!$A:$AJ,MATCH($B10,'[1]RENTABILIDADES IMPLÍCITAS'!$A$3:$AJ$3,0),1)/100))</f>
        <v/>
      </c>
      <c r="BW10" s="12" t="str">
        <f>IF(OR(ISBLANK($G10),$G10&gt;=BX$2),"",IF($G10&lt;BW$2,(1+$H10/100/$S10)*$K10*BW$3/365*VLOOKUP(BW$2,'[1]RENTABILIDADES IMPLÍCITAS'!$A:$AJ,MATCH($B10,'[1]RENTABILIDADES IMPLÍCITAS'!$A$3:$AJ$3,0),1)/100,(1+$H10/100/$S10)*$K10*(BX$2-$G10)/365*VLOOKUP(BW$2,'[1]RENTABILIDADES IMPLÍCITAS'!$A:$AJ,MATCH($B10,'[1]RENTABILIDADES IMPLÍCITAS'!$A$3:$AJ$3,0),1)/100))</f>
        <v/>
      </c>
      <c r="BX10" s="12" t="str">
        <f>IF(OR(ISBLANK($G10),$G10&gt;=BY$2),"",IF($G10&lt;BX$2,(1+$H10/100/$S10)*$K10*BX$3/365*VLOOKUP(BX$2,'[1]RENTABILIDADES IMPLÍCITAS'!$A:$AJ,MATCH($B10,'[1]RENTABILIDADES IMPLÍCITAS'!$A$3:$AJ$3,0),1)/100,(1+$H10/100/$S10)*$K10*(BY$2-$G10)/365*VLOOKUP(BX$2,'[1]RENTABILIDADES IMPLÍCITAS'!$A:$AJ,MATCH($B10,'[1]RENTABILIDADES IMPLÍCITAS'!$A$3:$AJ$3,0),1)/100))</f>
        <v/>
      </c>
      <c r="BY10" s="12" t="str">
        <f>IF(OR(ISBLANK($G10),$G10&gt;=BZ$2),"",IF($G10&lt;BY$2,(1+$H10/100/$S10)*$K10*BY$3/365*VLOOKUP(BY$2,'[1]RENTABILIDADES IMPLÍCITAS'!$A:$AJ,MATCH($B10,'[1]RENTABILIDADES IMPLÍCITAS'!$A$3:$AJ$3,0),1)/100,(1+$H10/100/$S10)*$K10*(BZ$2-$G10)/365*VLOOKUP(BY$2,'[1]RENTABILIDADES IMPLÍCITAS'!$A:$AJ,MATCH($B10,'[1]RENTABILIDADES IMPLÍCITAS'!$A$3:$AJ$3,0),1)/100))</f>
        <v/>
      </c>
      <c r="BZ10" s="12" t="str">
        <f>IF(OR(ISBLANK($G10),$G10&gt;=CA$2),"",IF($G10&lt;BZ$2,(1+$H10/100/$S10)*$K10*BZ$3/365*VLOOKUP(BZ$2,'[1]RENTABILIDADES IMPLÍCITAS'!$A:$AJ,MATCH($B10,'[1]RENTABILIDADES IMPLÍCITAS'!$A$3:$AJ$3,0),1)/100,(1+$H10/100/$S10)*$K10*(CA$2-$G10)/365*VLOOKUP(BZ$2,'[1]RENTABILIDADES IMPLÍCITAS'!$A:$AJ,MATCH($B10,'[1]RENTABILIDADES IMPLÍCITAS'!$A$3:$AJ$3,0),1)/100))</f>
        <v/>
      </c>
      <c r="CA10" s="12" t="str">
        <f>IF(OR(ISBLANK($G10),$G10&gt;=CB$2),"",IF($G10&lt;CA$2,(1+$H10/100/$S10)*$K10*CA$3/365*VLOOKUP(CA$2,'[1]RENTABILIDADES IMPLÍCITAS'!$A:$AJ,MATCH($B10,'[1]RENTABILIDADES IMPLÍCITAS'!$A$3:$AJ$3,0),1)/100,(1+$H10/100/$S10)*$K10*(CB$2-$G10)/365*VLOOKUP(CA$2,'[1]RENTABILIDADES IMPLÍCITAS'!$A:$AJ,MATCH($B10,'[1]RENTABILIDADES IMPLÍCITAS'!$A$3:$AJ$3,0),1)/100))</f>
        <v/>
      </c>
      <c r="CB10" s="12" t="str">
        <f>IF(OR(ISBLANK($G10),$G10&gt;=CC$2),"",IF($G10&lt;CB$2,(1+$H10/100/$S10)*$K10*CB$3/365*VLOOKUP(CB$2,'[1]RENTABILIDADES IMPLÍCITAS'!$A:$AJ,MATCH($B10,'[1]RENTABILIDADES IMPLÍCITAS'!$A$3:$AJ$3,0),1)/100,(1+$H10/100/$S10)*$K10*(CC$2-$G10)/365*VLOOKUP(CB$2,'[1]RENTABILIDADES IMPLÍCITAS'!$A:$AJ,MATCH($B10,'[1]RENTABILIDADES IMPLÍCITAS'!$A$3:$AJ$3,0),1)/100))</f>
        <v/>
      </c>
      <c r="CC10" s="12" t="str">
        <f>IF(OR(ISBLANK($G10),$G10&gt;=CD$2),"",IF($G10&lt;CC$2,(1+$H10/100/$S10)*$K10*CC$3/365*VLOOKUP(CC$2,'[1]RENTABILIDADES IMPLÍCITAS'!$A:$AJ,MATCH($B10,'[1]RENTABILIDADES IMPLÍCITAS'!$A$3:$AJ$3,0),1)/100,(1+$H10/100/$S10)*$K10*(CD$2-$G10)/365*VLOOKUP(CC$2,'[1]RENTABILIDADES IMPLÍCITAS'!$A:$AJ,MATCH($B10,'[1]RENTABILIDADES IMPLÍCITAS'!$A$3:$AJ$3,0),1)/100))</f>
        <v/>
      </c>
      <c r="CD10" s="12" t="str">
        <f>IF(OR(ISBLANK($G10),$G10&gt;=CE$2),"",IF($G10&lt;CD$2,(1+$H10/100/$S10)*$K10*CD$3/365*VLOOKUP(CD$2,'[1]RENTABILIDADES IMPLÍCITAS'!$A:$AJ,MATCH($B10,'[1]RENTABILIDADES IMPLÍCITAS'!$A$3:$AJ$3,0),1)/100,(1+$H10/100/$S10)*$K10*(CE$2-$G10)/365*VLOOKUP(CD$2,'[1]RENTABILIDADES IMPLÍCITAS'!$A:$AJ,MATCH($B10,'[1]RENTABILIDADES IMPLÍCITAS'!$A$3:$AJ$3,0),1)/100))</f>
        <v/>
      </c>
      <c r="CE10" s="12" t="str">
        <f>IF(OR(ISBLANK($G10),$G10&gt;=CF$2),"",IF($G10&lt;CE$2,(1+$H10/100/$S10)*$K10*CE$3/365*VLOOKUP(CE$2,'[1]RENTABILIDADES IMPLÍCITAS'!$A:$AJ,MATCH($B10,'[1]RENTABILIDADES IMPLÍCITAS'!$A$3:$AJ$3,0),1)/100,(1+$H10/100/$S10)*$K10*(CF$2-$G10)/365*VLOOKUP(CE$2,'[1]RENTABILIDADES IMPLÍCITAS'!$A:$AJ,MATCH($B10,'[1]RENTABILIDADES IMPLÍCITAS'!$A$3:$AJ$3,0),1)/100))</f>
        <v/>
      </c>
      <c r="CF10" s="12" t="str">
        <f>IF(OR(ISBLANK($G10),$G10&gt;=CG$2),"",IF($G10&lt;CF$2,(1+$H10/100/$S10)*$K10*CF$3/365*VLOOKUP(CF$2,'[1]RENTABILIDADES IMPLÍCITAS'!$A:$AJ,MATCH($B10,'[1]RENTABILIDADES IMPLÍCITAS'!$A$3:$AJ$3,0),1)/100,(1+$H10/100/$S10)*$K10*(CG$2-$G10)/365*VLOOKUP(CF$2,'[1]RENTABILIDADES IMPLÍCITAS'!$A:$AJ,MATCH($B10,'[1]RENTABILIDADES IMPLÍCITAS'!$A$3:$AJ$3,0),1)/100))</f>
        <v/>
      </c>
      <c r="CG10" s="12" t="str">
        <f>IF(OR(ISBLANK($G10),$G10&gt;=CH$2),"",IF($G10&lt;CG$2,(1+$H10/100/$S10)*$K10*CG$3/365*VLOOKUP(CG$2,'[1]RENTABILIDADES IMPLÍCITAS'!$A:$AJ,MATCH($B10,'[1]RENTABILIDADES IMPLÍCITAS'!$A$3:$AJ$3,0),1)/100,(1+$H10/100/$S10)*$K10*(CH$2-$G10)/365*VLOOKUP(CG$2,'[1]RENTABILIDADES IMPLÍCITAS'!$A:$AJ,MATCH($B10,'[1]RENTABILIDADES IMPLÍCITAS'!$A$3:$AJ$3,0),1)/100))</f>
        <v/>
      </c>
      <c r="CH10" s="12" t="str">
        <f>IF(OR(ISBLANK($G10),$G10&gt;=CI$2),"",IF($G10&lt;CH$2,(1+$H10/100/$S10)*$K10*CH$3/365*VLOOKUP(CH$2,'[1]RENTABILIDADES IMPLÍCITAS'!$A:$AJ,MATCH($B10,'[1]RENTABILIDADES IMPLÍCITAS'!$A$3:$AJ$3,0),1)/100,(1+$H10/100/$S10)*$K10*(CI$2-$G10)/365*VLOOKUP(CH$2,'[1]RENTABILIDADES IMPLÍCITAS'!$A:$AJ,MATCH($B10,'[1]RENTABILIDADES IMPLÍCITAS'!$A$3:$AJ$3,0),1)/100))</f>
        <v/>
      </c>
      <c r="CI10" s="12" t="str">
        <f>IF(OR(ISBLANK($G10),$G10&gt;=CJ$2),"",IF($G10&lt;CI$2,(1+$H10/100/$S10)*$K10*CI$3/365*VLOOKUP(CI$2,'[1]RENTABILIDADES IMPLÍCITAS'!$A:$AJ,MATCH($B10,'[1]RENTABILIDADES IMPLÍCITAS'!$A$3:$AJ$3,0),1)/100,(1+$H10/100/$S10)*$K10*(CJ$2-$G10)/365*VLOOKUP(CI$2,'[1]RENTABILIDADES IMPLÍCITAS'!$A:$AJ,MATCH($B10,'[1]RENTABILIDADES IMPLÍCITAS'!$A$3:$AJ$3,0),1)/100))</f>
        <v/>
      </c>
      <c r="CJ10" s="12" t="str">
        <f>IF(OR(ISBLANK($G10),$G10&gt;=CK$2),"",IF($G10&lt;CJ$2,(1+$H10/100/$S10)*$K10*CJ$3/365*VLOOKUP(CJ$2,'[1]RENTABILIDADES IMPLÍCITAS'!$A:$AJ,MATCH($B10,'[1]RENTABILIDADES IMPLÍCITAS'!$A$3:$AJ$3,0),1)/100,(1+$H10/100/$S10)*$K10*(CK$2-$G10)/365*VLOOKUP(CJ$2,'[1]RENTABILIDADES IMPLÍCITAS'!$A:$AJ,MATCH($B10,'[1]RENTABILIDADES IMPLÍCITAS'!$A$3:$AJ$3,0),1)/100))</f>
        <v/>
      </c>
      <c r="CK10" s="12" t="str">
        <f>IF(OR(ISBLANK($G10),$G10&gt;=CL$2),"",IF($G10&lt;CK$2,(1+$H10/100/$S10)*$K10*CK$3/365*VLOOKUP(CK$2,'[1]RENTABILIDADES IMPLÍCITAS'!$A:$AJ,MATCH($B10,'[1]RENTABILIDADES IMPLÍCITAS'!$A$3:$AJ$3,0),1)/100,(1+$H10/100/$S10)*$K10*(CL$2-$G10)/365*VLOOKUP(CK$2,'[1]RENTABILIDADES IMPLÍCITAS'!$A:$AJ,MATCH($B10,'[1]RENTABILIDADES IMPLÍCITAS'!$A$3:$AJ$3,0),1)/100))</f>
        <v/>
      </c>
      <c r="CL10" s="12" t="str">
        <f>IF(OR(ISBLANK($G10),$G10&gt;=CM$2),"",IF($G10&lt;CL$2,(1+$H10/100/$S10)*$K10*CL$3/365*VLOOKUP(CL$2,'[1]RENTABILIDADES IMPLÍCITAS'!$A:$AJ,MATCH($B10,'[1]RENTABILIDADES IMPLÍCITAS'!$A$3:$AJ$3,0),1)/100,(1+$H10/100/$S10)*$K10*(CM$2-$G10)/365*VLOOKUP(CL$2,'[1]RENTABILIDADES IMPLÍCITAS'!$A:$AJ,MATCH($B10,'[1]RENTABILIDADES IMPLÍCITAS'!$A$3:$AJ$3,0),1)/100))</f>
        <v/>
      </c>
      <c r="CM10" s="12" t="str">
        <f>IF(OR(ISBLANK($G10),$G10&gt;=CN$2),"",IF($G10&lt;CM$2,(1+$H10/100/$S10)*$K10*CM$3/365*VLOOKUP(CM$2,'[1]RENTABILIDADES IMPLÍCITAS'!$A:$AJ,MATCH($B10,'[1]RENTABILIDADES IMPLÍCITAS'!$A$3:$AJ$3,0),1)/100,(1+$H10/100/$S10)*$K10*(CN$2-$G10)/365*VLOOKUP(CM$2,'[1]RENTABILIDADES IMPLÍCITAS'!$A:$AJ,MATCH($B10,'[1]RENTABILIDADES IMPLÍCITAS'!$A$3:$AJ$3,0),1)/100))</f>
        <v/>
      </c>
      <c r="CN10" s="12" t="str">
        <f>IF(OR(ISBLANK($G10),$G10&gt;=CO$2),"",IF($G10&lt;CN$2,(1+$H10/100/$S10)*$K10*CN$3/365*VLOOKUP(CN$2,'[1]RENTABILIDADES IMPLÍCITAS'!$A:$AJ,MATCH($B10,'[1]RENTABILIDADES IMPLÍCITAS'!$A$3:$AJ$3,0),1)/100,(1+$H10/100/$S10)*$K10*(CO$2-$G10)/365*VLOOKUP(CN$2,'[1]RENTABILIDADES IMPLÍCITAS'!$A:$AJ,MATCH($B10,'[1]RENTABILIDADES IMPLÍCITAS'!$A$3:$AJ$3,0),1)/100))</f>
        <v/>
      </c>
      <c r="CO10" s="12" t="str">
        <f>IF(OR(ISBLANK($G10),$G10&gt;=CP$2),"",IF($G10&lt;CO$2,(1+$H10/100/$S10)*$K10*CO$3/365*VLOOKUP(CO$2,'[1]RENTABILIDADES IMPLÍCITAS'!$A:$AJ,MATCH($B10,'[1]RENTABILIDADES IMPLÍCITAS'!$A$3:$AJ$3,0),1)/100,(1+$H10/100/$S10)*$K10*(CP$2-$G10)/365*VLOOKUP(CO$2,'[1]RENTABILIDADES IMPLÍCITAS'!$A:$AJ,MATCH($B10,'[1]RENTABILIDADES IMPLÍCITAS'!$A$3:$AJ$3,0),1)/100))</f>
        <v/>
      </c>
      <c r="CP10" s="12" t="str">
        <f>IF(OR(ISBLANK($G10),$G10&gt;=CQ$2),"",IF($G10&lt;CP$2,(1+$H10/100/$S10)*$K10*CP$3/365*VLOOKUP(CP$2,'[1]RENTABILIDADES IMPLÍCITAS'!$A:$AJ,MATCH($B10,'[1]RENTABILIDADES IMPLÍCITAS'!$A$3:$AJ$3,0),1)/100,(1+$H10/100/$S10)*$K10*(CQ$2-$G10)/365*VLOOKUP(CP$2,'[1]RENTABILIDADES IMPLÍCITAS'!$A:$AJ,MATCH($B10,'[1]RENTABILIDADES IMPLÍCITAS'!$A$3:$AJ$3,0),1)/100))</f>
        <v/>
      </c>
      <c r="CQ10" s="12" t="str">
        <f>IF(OR(ISBLANK($G10),$G10&gt;=CR$2),"",IF($G10&lt;CQ$2,(1+$H10/100/$S10)*$K10*CQ$3/365*VLOOKUP(CQ$2,'[1]RENTABILIDADES IMPLÍCITAS'!$A:$AJ,MATCH($B10,'[1]RENTABILIDADES IMPLÍCITAS'!$A$3:$AJ$3,0),1)/100,(1+$H10/100/$S10)*$K10*(CR$2-$G10)/365*VLOOKUP(CQ$2,'[1]RENTABILIDADES IMPLÍCITAS'!$A:$AJ,MATCH($B10,'[1]RENTABILIDADES IMPLÍCITAS'!$A$3:$AJ$3,0),1)/100))</f>
        <v/>
      </c>
      <c r="CR10" s="12" t="str">
        <f>IF(OR(ISBLANK($G10),$G10&gt;=CS$2),"",IF($G10&lt;CR$2,(1+$H10/100/$S10)*$K10*CR$3/365*VLOOKUP(CR$2,'[1]RENTABILIDADES IMPLÍCITAS'!$A:$AJ,MATCH($B10,'[1]RENTABILIDADES IMPLÍCITAS'!$A$3:$AJ$3,0),1)/100,(1+$H10/100/$S10)*$K10*(CS$2-$G10)/365*VLOOKUP(CR$2,'[1]RENTABILIDADES IMPLÍCITAS'!$A:$AJ,MATCH($B10,'[1]RENTABILIDADES IMPLÍCITAS'!$A$3:$AJ$3,0),1)/100))</f>
        <v/>
      </c>
      <c r="CS10" s="12" t="str">
        <f>IF(OR(ISBLANK($G10),$G10&gt;=CT$2),"",IF($G10&lt;CS$2,(1+$H10/100/$S10)*$K10*CS$3/365*VLOOKUP(CS$2,'[1]RENTABILIDADES IMPLÍCITAS'!$A:$AJ,MATCH($B10,'[1]RENTABILIDADES IMPLÍCITAS'!$A$3:$AJ$3,0),1)/100,(1+$H10/100/$S10)*$K10*(CT$2-$G10)/365*VLOOKUP(CS$2,'[1]RENTABILIDADES IMPLÍCITAS'!$A:$AJ,MATCH($B10,'[1]RENTABILIDADES IMPLÍCITAS'!$A$3:$AJ$3,0),1)/100))</f>
        <v/>
      </c>
      <c r="CT10" s="12" t="str">
        <f>IF(OR(ISBLANK($G10),$G10&gt;=CU$2),"",IF($G10&lt;CT$2,(1+$H10/100/$S10)*$K10*CT$3/365*VLOOKUP(CT$2,'[1]RENTABILIDADES IMPLÍCITAS'!$A:$AJ,MATCH($B10,'[1]RENTABILIDADES IMPLÍCITAS'!$A$3:$AJ$3,0),1)/100,(1+$H10/100/$S10)*$K10*(CU$2-$G10)/365*VLOOKUP(CT$2,'[1]RENTABILIDADES IMPLÍCITAS'!$A:$AJ,MATCH($B10,'[1]RENTABILIDADES IMPLÍCITAS'!$A$3:$AJ$3,0),1)/100))</f>
        <v/>
      </c>
      <c r="CU10" s="12" t="str">
        <f>IF(OR(ISBLANK($G10),$G10&gt;=CV$2),"",IF($G10&lt;CU$2,(1+$H10/100/$S10)*$K10*CU$3/365*VLOOKUP(CU$2,'[1]RENTABILIDADES IMPLÍCITAS'!$A:$AJ,MATCH($B10,'[1]RENTABILIDADES IMPLÍCITAS'!$A$3:$AJ$3,0),1)/100,(1+$H10/100/$S10)*$K10*(CV$2-$G10)/365*VLOOKUP(CU$2,'[1]RENTABILIDADES IMPLÍCITAS'!$A:$AJ,MATCH($B10,'[1]RENTABILIDADES IMPLÍCITAS'!$A$3:$AJ$3,0),1)/100))</f>
        <v/>
      </c>
      <c r="CV10" s="12" t="str">
        <f>IF(OR(ISBLANK($G10),$G10&gt;=CW$2),"",IF($G10&lt;CV$2,(1+$H10/100/$S10)*$K10*CV$3/365*VLOOKUP(CV$2,'[1]RENTABILIDADES IMPLÍCITAS'!$A:$AJ,MATCH($B10,'[1]RENTABILIDADES IMPLÍCITAS'!$A$3:$AJ$3,0),1)/100,(1+$H10/100/$S10)*$K10*(CW$2-$G10)/365*VLOOKUP(CV$2,'[1]RENTABILIDADES IMPLÍCITAS'!$A:$AJ,MATCH($B10,'[1]RENTABILIDADES IMPLÍCITAS'!$A$3:$AJ$3,0),1)/100))</f>
        <v/>
      </c>
      <c r="CW10" s="12" t="str">
        <f>IF(OR(ISBLANK($G10),$G10&gt;=CX$2),"",IF($G10&lt;CW$2,(1+$H10/100/$S10)*$K10*CW$3/365*VLOOKUP(CW$2,'[1]RENTABILIDADES IMPLÍCITAS'!$A:$AJ,MATCH($B10,'[1]RENTABILIDADES IMPLÍCITAS'!$A$3:$AJ$3,0),1)/100,(1+$H10/100/$S10)*$K10*(CX$2-$G10)/365*VLOOKUP(CW$2,'[1]RENTABILIDADES IMPLÍCITAS'!$A:$AJ,MATCH($B10,'[1]RENTABILIDADES IMPLÍCITAS'!$A$3:$AJ$3,0),1)/100))</f>
        <v/>
      </c>
      <c r="CX10" s="12" t="str">
        <f>IF(OR(ISBLANK($G10),$G10&gt;=CY$2),"",IF($G10&lt;CX$2,(1+$H10/100/$S10)*$K10*CX$3/365*VLOOKUP(CX$2,'[1]RENTABILIDADES IMPLÍCITAS'!$A:$AJ,MATCH($B10,'[1]RENTABILIDADES IMPLÍCITAS'!$A$3:$AJ$3,0),1)/100,(1+$H10/100/$S10)*$K10*(CY$2-$G10)/365*VLOOKUP(CX$2,'[1]RENTABILIDADES IMPLÍCITAS'!$A:$AJ,MATCH($B10,'[1]RENTABILIDADES IMPLÍCITAS'!$A$3:$AJ$3,0),1)/100))</f>
        <v/>
      </c>
      <c r="CY10" s="12" t="str">
        <f>IF(OR(ISBLANK($G10),$G10&gt;=CZ$2),"",IF($G10&lt;CY$2,(1+$H10/100/$S10)*$K10*CY$3/365*VLOOKUP(CY$2,'[1]RENTABILIDADES IMPLÍCITAS'!$A:$AJ,MATCH($B10,'[1]RENTABILIDADES IMPLÍCITAS'!$A$3:$AJ$3,0),1)/100,(1+$H10/100/$S10)*$K10*(CZ$2-$G10)/365*VLOOKUP(CY$2,'[1]RENTABILIDADES IMPLÍCITAS'!$A:$AJ,MATCH($B10,'[1]RENTABILIDADES IMPLÍCITAS'!$A$3:$AJ$3,0),1)/100))</f>
        <v/>
      </c>
      <c r="CZ10" s="12" t="str">
        <f>IF(OR(ISBLANK($G10),$G10&gt;=DA$2),"",IF($G10&lt;CZ$2,(1+$H10/100/$S10)*$K10*CZ$3/365*VLOOKUP(CZ$2,'[1]RENTABILIDADES IMPLÍCITAS'!$A:$AJ,MATCH($B10,'[1]RENTABILIDADES IMPLÍCITAS'!$A$3:$AJ$3,0),1)/100,(1+$H10/100/$S10)*$K10*(DA$2-$G10)/365*VLOOKUP(CZ$2,'[1]RENTABILIDADES IMPLÍCITAS'!$A:$AJ,MATCH($B10,'[1]RENTABILIDADES IMPLÍCITAS'!$A$3:$AJ$3,0),1)/100))</f>
        <v/>
      </c>
      <c r="DA10" s="12" t="str">
        <f>IF(OR(ISBLANK($G10),$G10&gt;=DB$2),"",IF($G10&lt;DA$2,(1+$H10/100/$S10)*$K10*DA$3/365*VLOOKUP(DA$2,'[1]RENTABILIDADES IMPLÍCITAS'!$A:$AJ,MATCH($B10,'[1]RENTABILIDADES IMPLÍCITAS'!$A$3:$AJ$3,0),1)/100,(1+$H10/100/$S10)*$K10*(DB$2-$G10)/365*VLOOKUP(DA$2,'[1]RENTABILIDADES IMPLÍCITAS'!$A:$AJ,MATCH($B10,'[1]RENTABILIDADES IMPLÍCITAS'!$A$3:$AJ$3,0),1)/100))</f>
        <v/>
      </c>
      <c r="DB10" s="12" t="str">
        <f>IF(OR(ISBLANK($G10),$G10&gt;=DC$2),"",IF($G10&lt;DB$2,(1+$H10/100/$S10)*$K10*DB$3/365*VLOOKUP(DB$2,'[1]RENTABILIDADES IMPLÍCITAS'!$A:$AJ,MATCH($B10,'[1]RENTABILIDADES IMPLÍCITAS'!$A$3:$AJ$3,0),1)/100,(1+$H10/100/$S10)*$K10*(DC$2-$G10)/365*VLOOKUP(DB$2,'[1]RENTABILIDADES IMPLÍCITAS'!$A:$AJ,MATCH($B10,'[1]RENTABILIDADES IMPLÍCITAS'!$A$3:$AJ$3,0),1)/100))</f>
        <v/>
      </c>
      <c r="DC10" s="12" t="str">
        <f>IF(OR(ISBLANK($G10),$G10&gt;=DD$2),"",IF($G10&lt;DC$2,(1+$H10/100/$S10)*$K10*DC$3/365*VLOOKUP(DC$2,'[1]RENTABILIDADES IMPLÍCITAS'!$A:$AJ,MATCH($B10,'[1]RENTABILIDADES IMPLÍCITAS'!$A$3:$AJ$3,0),1)/100,(1+$H10/100/$S10)*$K10*(DD$2-$G10)/365*VLOOKUP(DC$2,'[1]RENTABILIDADES IMPLÍCITAS'!$A:$AJ,MATCH($B10,'[1]RENTABILIDADES IMPLÍCITAS'!$A$3:$AJ$3,0),1)/100))</f>
        <v/>
      </c>
    </row>
    <row r="11" spans="1:107" x14ac:dyDescent="0.25">
      <c r="S11" s="3" t="str">
        <f>IF(ISERROR(VLOOKUP(J11,[1]Claves!$A$2:$B$6,2,0)),"",VLOOKUP(J11,[1]Claves!$A$2:$B$6,2,0))</f>
        <v/>
      </c>
      <c r="T11" s="3">
        <f t="shared" si="15"/>
        <v>1</v>
      </c>
      <c r="U11" s="11" t="str">
        <f t="shared" si="16"/>
        <v/>
      </c>
      <c r="V11" s="11" t="str">
        <f t="shared" si="16"/>
        <v/>
      </c>
      <c r="W11" s="11" t="str">
        <f t="shared" si="16"/>
        <v/>
      </c>
      <c r="X11" s="11" t="str">
        <f t="shared" si="17"/>
        <v/>
      </c>
      <c r="Y11" s="11" t="str">
        <f t="shared" si="17"/>
        <v/>
      </c>
      <c r="Z11" s="11" t="str">
        <f t="shared" si="17"/>
        <v/>
      </c>
      <c r="AA11" s="11" t="str">
        <f t="shared" si="17"/>
        <v/>
      </c>
      <c r="AB11" s="11" t="str">
        <f t="shared" si="17"/>
        <v/>
      </c>
      <c r="AC11" s="11" t="str">
        <f t="shared" si="17"/>
        <v/>
      </c>
      <c r="AD11" s="11" t="str">
        <f t="shared" si="17"/>
        <v/>
      </c>
      <c r="AE11" s="11" t="str">
        <f t="shared" si="18"/>
        <v/>
      </c>
      <c r="AF11" s="11" t="str">
        <f t="shared" si="18"/>
        <v/>
      </c>
      <c r="AG11" s="11" t="str">
        <f t="shared" si="18"/>
        <v/>
      </c>
      <c r="AH11" s="11" t="str">
        <f t="shared" si="18"/>
        <v/>
      </c>
      <c r="AI11" s="11" t="str">
        <f t="shared" si="18"/>
        <v/>
      </c>
      <c r="AJ11" s="11" t="str">
        <f t="shared" si="18"/>
        <v/>
      </c>
      <c r="AK11" s="11" t="str">
        <f t="shared" si="18"/>
        <v/>
      </c>
      <c r="AL11" s="11" t="str">
        <f t="shared" si="18"/>
        <v/>
      </c>
      <c r="AM11" s="11" t="str">
        <f t="shared" si="18"/>
        <v/>
      </c>
      <c r="AN11" s="11" t="str">
        <f t="shared" si="19"/>
        <v/>
      </c>
      <c r="AO11" s="11" t="str">
        <f t="shared" si="19"/>
        <v/>
      </c>
      <c r="AP11" s="11" t="str">
        <f t="shared" si="19"/>
        <v/>
      </c>
      <c r="AQ11" s="11" t="str">
        <f t="shared" si="19"/>
        <v/>
      </c>
      <c r="AR11" s="11" t="str">
        <f t="shared" si="19"/>
        <v/>
      </c>
      <c r="AS11" s="11" t="str">
        <f t="shared" si="20"/>
        <v/>
      </c>
      <c r="AT11" s="11" t="str">
        <f t="shared" si="20"/>
        <v/>
      </c>
      <c r="AU11" s="11" t="str">
        <f t="shared" si="21"/>
        <v/>
      </c>
      <c r="AV11" s="11" t="str">
        <f t="shared" si="21"/>
        <v/>
      </c>
      <c r="AW11" s="11" t="str">
        <f t="shared" si="21"/>
        <v/>
      </c>
      <c r="AX11" s="11" t="str">
        <f t="shared" si="21"/>
        <v/>
      </c>
      <c r="AY11" s="11" t="str">
        <f t="shared" si="21"/>
        <v/>
      </c>
      <c r="AZ11" s="11" t="str">
        <f t="shared" si="21"/>
        <v/>
      </c>
      <c r="BA11" s="11" t="str">
        <f t="shared" si="21"/>
        <v/>
      </c>
      <c r="BB11" s="11" t="str">
        <f t="shared" si="21"/>
        <v/>
      </c>
      <c r="BC11" s="11" t="str">
        <f t="shared" si="22"/>
        <v/>
      </c>
      <c r="BD11" s="11" t="str">
        <f t="shared" si="22"/>
        <v/>
      </c>
      <c r="BE11" s="11" t="str">
        <f t="shared" si="22"/>
        <v/>
      </c>
      <c r="BF11" s="11" t="str">
        <f t="shared" si="22"/>
        <v/>
      </c>
      <c r="BG11" s="11" t="str">
        <f t="shared" si="22"/>
        <v/>
      </c>
      <c r="BH11" s="11" t="str">
        <f t="shared" si="22"/>
        <v/>
      </c>
      <c r="BI11" s="11" t="str">
        <f t="shared" si="22"/>
        <v/>
      </c>
      <c r="BO11" s="12" t="str">
        <f>IF(OR(ISBLANK($G11),$G11&gt;=BP$2),"",IF($G11&lt;BO$2,(1+$H11/100/$S11)*$K11*BO$3/365*VLOOKUP(BO$2,'[1]RENTABILIDADES IMPLÍCITAS'!$A:$AJ,MATCH($B11,'[1]RENTABILIDADES IMPLÍCITAS'!$A$3:$AJ$3,0),1)/100,(1+$H11/100/$S11)*$K11*(BP$2-$G11)/365*VLOOKUP(BO$2,'[1]RENTABILIDADES IMPLÍCITAS'!$A:$AJ,MATCH($B11,'[1]RENTABILIDADES IMPLÍCITAS'!$A$3:$AJ$3,0),1)/100))</f>
        <v/>
      </c>
      <c r="BP11" s="12" t="str">
        <f>IF(OR(ISBLANK($G11),$G11&gt;=BQ$2),"",IF($G11&lt;BP$2,(1+$H11/100/$S11)*$K11*BP$3/365*VLOOKUP(BP$2,'[1]RENTABILIDADES IMPLÍCITAS'!$A:$AJ,MATCH($B11,'[1]RENTABILIDADES IMPLÍCITAS'!$A$3:$AJ$3,0),1)/100,(1+$H11/100/$S11)*$K11*(BQ$2-$G11)/365*VLOOKUP(BP$2,'[1]RENTABILIDADES IMPLÍCITAS'!$A:$AJ,MATCH($B11,'[1]RENTABILIDADES IMPLÍCITAS'!$A$3:$AJ$3,0),1)/100))</f>
        <v/>
      </c>
      <c r="BQ11" s="12" t="str">
        <f>IF(OR(ISBLANK($G11),$G11&gt;=BR$2),"",IF($G11&lt;BQ$2,(1+$H11/100/$S11)*$K11*BQ$3/365*VLOOKUP(BQ$2,'[1]RENTABILIDADES IMPLÍCITAS'!$A:$AJ,MATCH($B11,'[1]RENTABILIDADES IMPLÍCITAS'!$A$3:$AJ$3,0),1)/100,(1+$H11/100/$S11)*$K11*(BR$2-$G11)/365*VLOOKUP(BQ$2,'[1]RENTABILIDADES IMPLÍCITAS'!$A:$AJ,MATCH($B11,'[1]RENTABILIDADES IMPLÍCITAS'!$A$3:$AJ$3,0),1)/100))</f>
        <v/>
      </c>
      <c r="BR11" s="12" t="str">
        <f>IF(OR(ISBLANK($G11),$G11&gt;=BS$2),"",IF($G11&lt;BR$2,(1+$H11/100/$S11)*$K11*BR$3/365*VLOOKUP(BR$2,'[1]RENTABILIDADES IMPLÍCITAS'!$A:$AJ,MATCH($B11,'[1]RENTABILIDADES IMPLÍCITAS'!$A$3:$AJ$3,0),1)/100,(1+$H11/100/$S11)*$K11*(BS$2-$G11)/365*VLOOKUP(BR$2,'[1]RENTABILIDADES IMPLÍCITAS'!$A:$AJ,MATCH($B11,'[1]RENTABILIDADES IMPLÍCITAS'!$A$3:$AJ$3,0),1)/100))</f>
        <v/>
      </c>
      <c r="BS11" s="12" t="str">
        <f>IF(OR(ISBLANK($G11),$G11&gt;=BT$2),"",IF($G11&lt;BS$2,(1+$H11/100/$S11)*$K11*BS$3/365*VLOOKUP(BS$2,'[1]RENTABILIDADES IMPLÍCITAS'!$A:$AJ,MATCH($B11,'[1]RENTABILIDADES IMPLÍCITAS'!$A$3:$AJ$3,0),1)/100,(1+$H11/100/$S11)*$K11*(BT$2-$G11)/365*VLOOKUP(BS$2,'[1]RENTABILIDADES IMPLÍCITAS'!$A:$AJ,MATCH($B11,'[1]RENTABILIDADES IMPLÍCITAS'!$A$3:$AJ$3,0),1)/100))</f>
        <v/>
      </c>
      <c r="BT11" s="12" t="str">
        <f>IF(OR(ISBLANK($G11),$G11&gt;=BU$2),"",IF($G11&lt;BT$2,(1+$H11/100/$S11)*$K11*BT$3/365*VLOOKUP(BT$2,'[1]RENTABILIDADES IMPLÍCITAS'!$A:$AJ,MATCH($B11,'[1]RENTABILIDADES IMPLÍCITAS'!$A$3:$AJ$3,0),1)/100,(1+$H11/100/$S11)*$K11*(BU$2-$G11)/365*VLOOKUP(BT$2,'[1]RENTABILIDADES IMPLÍCITAS'!$A:$AJ,MATCH($B11,'[1]RENTABILIDADES IMPLÍCITAS'!$A$3:$AJ$3,0),1)/100))</f>
        <v/>
      </c>
      <c r="BU11" s="12" t="str">
        <f>IF(OR(ISBLANK($G11),$G11&gt;=BV$2),"",IF($G11&lt;BU$2,(1+$H11/100/$S11)*$K11*BU$3/365*VLOOKUP(BU$2,'[1]RENTABILIDADES IMPLÍCITAS'!$A:$AJ,MATCH($B11,'[1]RENTABILIDADES IMPLÍCITAS'!$A$3:$AJ$3,0),1)/100,(1+$H11/100/$S11)*$K11*(BV$2-$G11)/365*VLOOKUP(BU$2,'[1]RENTABILIDADES IMPLÍCITAS'!$A:$AJ,MATCH($B11,'[1]RENTABILIDADES IMPLÍCITAS'!$A$3:$AJ$3,0),1)/100))</f>
        <v/>
      </c>
      <c r="BV11" s="12" t="str">
        <f>IF(OR(ISBLANK($G11),$G11&gt;=BW$2),"",IF($G11&lt;BV$2,(1+$H11/100/$S11)*$K11*BV$3/365*VLOOKUP(BV$2,'[1]RENTABILIDADES IMPLÍCITAS'!$A:$AJ,MATCH($B11,'[1]RENTABILIDADES IMPLÍCITAS'!$A$3:$AJ$3,0),1)/100,(1+$H11/100/$S11)*$K11*(BW$2-$G11)/365*VLOOKUP(BV$2,'[1]RENTABILIDADES IMPLÍCITAS'!$A:$AJ,MATCH($B11,'[1]RENTABILIDADES IMPLÍCITAS'!$A$3:$AJ$3,0),1)/100))</f>
        <v/>
      </c>
      <c r="BW11" s="12" t="str">
        <f>IF(OR(ISBLANK($G11),$G11&gt;=BX$2),"",IF($G11&lt;BW$2,(1+$H11/100/$S11)*$K11*BW$3/365*VLOOKUP(BW$2,'[1]RENTABILIDADES IMPLÍCITAS'!$A:$AJ,MATCH($B11,'[1]RENTABILIDADES IMPLÍCITAS'!$A$3:$AJ$3,0),1)/100,(1+$H11/100/$S11)*$K11*(BX$2-$G11)/365*VLOOKUP(BW$2,'[1]RENTABILIDADES IMPLÍCITAS'!$A:$AJ,MATCH($B11,'[1]RENTABILIDADES IMPLÍCITAS'!$A$3:$AJ$3,0),1)/100))</f>
        <v/>
      </c>
      <c r="BX11" s="12" t="str">
        <f>IF(OR(ISBLANK($G11),$G11&gt;=BY$2),"",IF($G11&lt;BX$2,(1+$H11/100/$S11)*$K11*BX$3/365*VLOOKUP(BX$2,'[1]RENTABILIDADES IMPLÍCITAS'!$A:$AJ,MATCH($B11,'[1]RENTABILIDADES IMPLÍCITAS'!$A$3:$AJ$3,0),1)/100,(1+$H11/100/$S11)*$K11*(BY$2-$G11)/365*VLOOKUP(BX$2,'[1]RENTABILIDADES IMPLÍCITAS'!$A:$AJ,MATCH($B11,'[1]RENTABILIDADES IMPLÍCITAS'!$A$3:$AJ$3,0),1)/100))</f>
        <v/>
      </c>
      <c r="BY11" s="12" t="str">
        <f>IF(OR(ISBLANK($G11),$G11&gt;=BZ$2),"",IF($G11&lt;BY$2,(1+$H11/100/$S11)*$K11*BY$3/365*VLOOKUP(BY$2,'[1]RENTABILIDADES IMPLÍCITAS'!$A:$AJ,MATCH($B11,'[1]RENTABILIDADES IMPLÍCITAS'!$A$3:$AJ$3,0),1)/100,(1+$H11/100/$S11)*$K11*(BZ$2-$G11)/365*VLOOKUP(BY$2,'[1]RENTABILIDADES IMPLÍCITAS'!$A:$AJ,MATCH($B11,'[1]RENTABILIDADES IMPLÍCITAS'!$A$3:$AJ$3,0),1)/100))</f>
        <v/>
      </c>
      <c r="BZ11" s="12" t="str">
        <f>IF(OR(ISBLANK($G11),$G11&gt;=CA$2),"",IF($G11&lt;BZ$2,(1+$H11/100/$S11)*$K11*BZ$3/365*VLOOKUP(BZ$2,'[1]RENTABILIDADES IMPLÍCITAS'!$A:$AJ,MATCH($B11,'[1]RENTABILIDADES IMPLÍCITAS'!$A$3:$AJ$3,0),1)/100,(1+$H11/100/$S11)*$K11*(CA$2-$G11)/365*VLOOKUP(BZ$2,'[1]RENTABILIDADES IMPLÍCITAS'!$A:$AJ,MATCH($B11,'[1]RENTABILIDADES IMPLÍCITAS'!$A$3:$AJ$3,0),1)/100))</f>
        <v/>
      </c>
      <c r="CA11" s="12" t="str">
        <f>IF(OR(ISBLANK($G11),$G11&gt;=CB$2),"",IF($G11&lt;CA$2,(1+$H11/100/$S11)*$K11*CA$3/365*VLOOKUP(CA$2,'[1]RENTABILIDADES IMPLÍCITAS'!$A:$AJ,MATCH($B11,'[1]RENTABILIDADES IMPLÍCITAS'!$A$3:$AJ$3,0),1)/100,(1+$H11/100/$S11)*$K11*(CB$2-$G11)/365*VLOOKUP(CA$2,'[1]RENTABILIDADES IMPLÍCITAS'!$A:$AJ,MATCH($B11,'[1]RENTABILIDADES IMPLÍCITAS'!$A$3:$AJ$3,0),1)/100))</f>
        <v/>
      </c>
      <c r="CB11" s="12" t="str">
        <f>IF(OR(ISBLANK($G11),$G11&gt;=CC$2),"",IF($G11&lt;CB$2,(1+$H11/100/$S11)*$K11*CB$3/365*VLOOKUP(CB$2,'[1]RENTABILIDADES IMPLÍCITAS'!$A:$AJ,MATCH($B11,'[1]RENTABILIDADES IMPLÍCITAS'!$A$3:$AJ$3,0),1)/100,(1+$H11/100/$S11)*$K11*(CC$2-$G11)/365*VLOOKUP(CB$2,'[1]RENTABILIDADES IMPLÍCITAS'!$A:$AJ,MATCH($B11,'[1]RENTABILIDADES IMPLÍCITAS'!$A$3:$AJ$3,0),1)/100))</f>
        <v/>
      </c>
      <c r="CC11" s="12" t="str">
        <f>IF(OR(ISBLANK($G11),$G11&gt;=CD$2),"",IF($G11&lt;CC$2,(1+$H11/100/$S11)*$K11*CC$3/365*VLOOKUP(CC$2,'[1]RENTABILIDADES IMPLÍCITAS'!$A:$AJ,MATCH($B11,'[1]RENTABILIDADES IMPLÍCITAS'!$A$3:$AJ$3,0),1)/100,(1+$H11/100/$S11)*$K11*(CD$2-$G11)/365*VLOOKUP(CC$2,'[1]RENTABILIDADES IMPLÍCITAS'!$A:$AJ,MATCH($B11,'[1]RENTABILIDADES IMPLÍCITAS'!$A$3:$AJ$3,0),1)/100))</f>
        <v/>
      </c>
      <c r="CD11" s="12" t="str">
        <f>IF(OR(ISBLANK($G11),$G11&gt;=CE$2),"",IF($G11&lt;CD$2,(1+$H11/100/$S11)*$K11*CD$3/365*VLOOKUP(CD$2,'[1]RENTABILIDADES IMPLÍCITAS'!$A:$AJ,MATCH($B11,'[1]RENTABILIDADES IMPLÍCITAS'!$A$3:$AJ$3,0),1)/100,(1+$H11/100/$S11)*$K11*(CE$2-$G11)/365*VLOOKUP(CD$2,'[1]RENTABILIDADES IMPLÍCITAS'!$A:$AJ,MATCH($B11,'[1]RENTABILIDADES IMPLÍCITAS'!$A$3:$AJ$3,0),1)/100))</f>
        <v/>
      </c>
      <c r="CE11" s="12" t="str">
        <f>IF(OR(ISBLANK($G11),$G11&gt;=CF$2),"",IF($G11&lt;CE$2,(1+$H11/100/$S11)*$K11*CE$3/365*VLOOKUP(CE$2,'[1]RENTABILIDADES IMPLÍCITAS'!$A:$AJ,MATCH($B11,'[1]RENTABILIDADES IMPLÍCITAS'!$A$3:$AJ$3,0),1)/100,(1+$H11/100/$S11)*$K11*(CF$2-$G11)/365*VLOOKUP(CE$2,'[1]RENTABILIDADES IMPLÍCITAS'!$A:$AJ,MATCH($B11,'[1]RENTABILIDADES IMPLÍCITAS'!$A$3:$AJ$3,0),1)/100))</f>
        <v/>
      </c>
      <c r="CF11" s="12" t="str">
        <f>IF(OR(ISBLANK($G11),$G11&gt;=CG$2),"",IF($G11&lt;CF$2,(1+$H11/100/$S11)*$K11*CF$3/365*VLOOKUP(CF$2,'[1]RENTABILIDADES IMPLÍCITAS'!$A:$AJ,MATCH($B11,'[1]RENTABILIDADES IMPLÍCITAS'!$A$3:$AJ$3,0),1)/100,(1+$H11/100/$S11)*$K11*(CG$2-$G11)/365*VLOOKUP(CF$2,'[1]RENTABILIDADES IMPLÍCITAS'!$A:$AJ,MATCH($B11,'[1]RENTABILIDADES IMPLÍCITAS'!$A$3:$AJ$3,0),1)/100))</f>
        <v/>
      </c>
      <c r="CG11" s="12" t="str">
        <f>IF(OR(ISBLANK($G11),$G11&gt;=CH$2),"",IF($G11&lt;CG$2,(1+$H11/100/$S11)*$K11*CG$3/365*VLOOKUP(CG$2,'[1]RENTABILIDADES IMPLÍCITAS'!$A:$AJ,MATCH($B11,'[1]RENTABILIDADES IMPLÍCITAS'!$A$3:$AJ$3,0),1)/100,(1+$H11/100/$S11)*$K11*(CH$2-$G11)/365*VLOOKUP(CG$2,'[1]RENTABILIDADES IMPLÍCITAS'!$A:$AJ,MATCH($B11,'[1]RENTABILIDADES IMPLÍCITAS'!$A$3:$AJ$3,0),1)/100))</f>
        <v/>
      </c>
      <c r="CH11" s="12" t="str">
        <f>IF(OR(ISBLANK($G11),$G11&gt;=CI$2),"",IF($G11&lt;CH$2,(1+$H11/100/$S11)*$K11*CH$3/365*VLOOKUP(CH$2,'[1]RENTABILIDADES IMPLÍCITAS'!$A:$AJ,MATCH($B11,'[1]RENTABILIDADES IMPLÍCITAS'!$A$3:$AJ$3,0),1)/100,(1+$H11/100/$S11)*$K11*(CI$2-$G11)/365*VLOOKUP(CH$2,'[1]RENTABILIDADES IMPLÍCITAS'!$A:$AJ,MATCH($B11,'[1]RENTABILIDADES IMPLÍCITAS'!$A$3:$AJ$3,0),1)/100))</f>
        <v/>
      </c>
      <c r="CI11" s="12" t="str">
        <f>IF(OR(ISBLANK($G11),$G11&gt;=CJ$2),"",IF($G11&lt;CI$2,(1+$H11/100/$S11)*$K11*CI$3/365*VLOOKUP(CI$2,'[1]RENTABILIDADES IMPLÍCITAS'!$A:$AJ,MATCH($B11,'[1]RENTABILIDADES IMPLÍCITAS'!$A$3:$AJ$3,0),1)/100,(1+$H11/100/$S11)*$K11*(CJ$2-$G11)/365*VLOOKUP(CI$2,'[1]RENTABILIDADES IMPLÍCITAS'!$A:$AJ,MATCH($B11,'[1]RENTABILIDADES IMPLÍCITAS'!$A$3:$AJ$3,0),1)/100))</f>
        <v/>
      </c>
      <c r="CJ11" s="12" t="str">
        <f>IF(OR(ISBLANK($G11),$G11&gt;=CK$2),"",IF($G11&lt;CJ$2,(1+$H11/100/$S11)*$K11*CJ$3/365*VLOOKUP(CJ$2,'[1]RENTABILIDADES IMPLÍCITAS'!$A:$AJ,MATCH($B11,'[1]RENTABILIDADES IMPLÍCITAS'!$A$3:$AJ$3,0),1)/100,(1+$H11/100/$S11)*$K11*(CK$2-$G11)/365*VLOOKUP(CJ$2,'[1]RENTABILIDADES IMPLÍCITAS'!$A:$AJ,MATCH($B11,'[1]RENTABILIDADES IMPLÍCITAS'!$A$3:$AJ$3,0),1)/100))</f>
        <v/>
      </c>
      <c r="CK11" s="12" t="str">
        <f>IF(OR(ISBLANK($G11),$G11&gt;=CL$2),"",IF($G11&lt;CK$2,(1+$H11/100/$S11)*$K11*CK$3/365*VLOOKUP(CK$2,'[1]RENTABILIDADES IMPLÍCITAS'!$A:$AJ,MATCH($B11,'[1]RENTABILIDADES IMPLÍCITAS'!$A$3:$AJ$3,0),1)/100,(1+$H11/100/$S11)*$K11*(CL$2-$G11)/365*VLOOKUP(CK$2,'[1]RENTABILIDADES IMPLÍCITAS'!$A:$AJ,MATCH($B11,'[1]RENTABILIDADES IMPLÍCITAS'!$A$3:$AJ$3,0),1)/100))</f>
        <v/>
      </c>
      <c r="CL11" s="12" t="str">
        <f>IF(OR(ISBLANK($G11),$G11&gt;=CM$2),"",IF($G11&lt;CL$2,(1+$H11/100/$S11)*$K11*CL$3/365*VLOOKUP(CL$2,'[1]RENTABILIDADES IMPLÍCITAS'!$A:$AJ,MATCH($B11,'[1]RENTABILIDADES IMPLÍCITAS'!$A$3:$AJ$3,0),1)/100,(1+$H11/100/$S11)*$K11*(CM$2-$G11)/365*VLOOKUP(CL$2,'[1]RENTABILIDADES IMPLÍCITAS'!$A:$AJ,MATCH($B11,'[1]RENTABILIDADES IMPLÍCITAS'!$A$3:$AJ$3,0),1)/100))</f>
        <v/>
      </c>
      <c r="CM11" s="12" t="str">
        <f>IF(OR(ISBLANK($G11),$G11&gt;=CN$2),"",IF($G11&lt;CM$2,(1+$H11/100/$S11)*$K11*CM$3/365*VLOOKUP(CM$2,'[1]RENTABILIDADES IMPLÍCITAS'!$A:$AJ,MATCH($B11,'[1]RENTABILIDADES IMPLÍCITAS'!$A$3:$AJ$3,0),1)/100,(1+$H11/100/$S11)*$K11*(CN$2-$G11)/365*VLOOKUP(CM$2,'[1]RENTABILIDADES IMPLÍCITAS'!$A:$AJ,MATCH($B11,'[1]RENTABILIDADES IMPLÍCITAS'!$A$3:$AJ$3,0),1)/100))</f>
        <v/>
      </c>
      <c r="CN11" s="12" t="str">
        <f>IF(OR(ISBLANK($G11),$G11&gt;=CO$2),"",IF($G11&lt;CN$2,(1+$H11/100/$S11)*$K11*CN$3/365*VLOOKUP(CN$2,'[1]RENTABILIDADES IMPLÍCITAS'!$A:$AJ,MATCH($B11,'[1]RENTABILIDADES IMPLÍCITAS'!$A$3:$AJ$3,0),1)/100,(1+$H11/100/$S11)*$K11*(CO$2-$G11)/365*VLOOKUP(CN$2,'[1]RENTABILIDADES IMPLÍCITAS'!$A:$AJ,MATCH($B11,'[1]RENTABILIDADES IMPLÍCITAS'!$A$3:$AJ$3,0),1)/100))</f>
        <v/>
      </c>
      <c r="CO11" s="12" t="str">
        <f>IF(OR(ISBLANK($G11),$G11&gt;=CP$2),"",IF($G11&lt;CO$2,(1+$H11/100/$S11)*$K11*CO$3/365*VLOOKUP(CO$2,'[1]RENTABILIDADES IMPLÍCITAS'!$A:$AJ,MATCH($B11,'[1]RENTABILIDADES IMPLÍCITAS'!$A$3:$AJ$3,0),1)/100,(1+$H11/100/$S11)*$K11*(CP$2-$G11)/365*VLOOKUP(CO$2,'[1]RENTABILIDADES IMPLÍCITAS'!$A:$AJ,MATCH($B11,'[1]RENTABILIDADES IMPLÍCITAS'!$A$3:$AJ$3,0),1)/100))</f>
        <v/>
      </c>
      <c r="CP11" s="12" t="str">
        <f>IF(OR(ISBLANK($G11),$G11&gt;=CQ$2),"",IF($G11&lt;CP$2,(1+$H11/100/$S11)*$K11*CP$3/365*VLOOKUP(CP$2,'[1]RENTABILIDADES IMPLÍCITAS'!$A:$AJ,MATCH($B11,'[1]RENTABILIDADES IMPLÍCITAS'!$A$3:$AJ$3,0),1)/100,(1+$H11/100/$S11)*$K11*(CQ$2-$G11)/365*VLOOKUP(CP$2,'[1]RENTABILIDADES IMPLÍCITAS'!$A:$AJ,MATCH($B11,'[1]RENTABILIDADES IMPLÍCITAS'!$A$3:$AJ$3,0),1)/100))</f>
        <v/>
      </c>
      <c r="CQ11" s="12" t="str">
        <f>IF(OR(ISBLANK($G11),$G11&gt;=CR$2),"",IF($G11&lt;CQ$2,(1+$H11/100/$S11)*$K11*CQ$3/365*VLOOKUP(CQ$2,'[1]RENTABILIDADES IMPLÍCITAS'!$A:$AJ,MATCH($B11,'[1]RENTABILIDADES IMPLÍCITAS'!$A$3:$AJ$3,0),1)/100,(1+$H11/100/$S11)*$K11*(CR$2-$G11)/365*VLOOKUP(CQ$2,'[1]RENTABILIDADES IMPLÍCITAS'!$A:$AJ,MATCH($B11,'[1]RENTABILIDADES IMPLÍCITAS'!$A$3:$AJ$3,0),1)/100))</f>
        <v/>
      </c>
      <c r="CR11" s="12" t="str">
        <f>IF(OR(ISBLANK($G11),$G11&gt;=CS$2),"",IF($G11&lt;CR$2,(1+$H11/100/$S11)*$K11*CR$3/365*VLOOKUP(CR$2,'[1]RENTABILIDADES IMPLÍCITAS'!$A:$AJ,MATCH($B11,'[1]RENTABILIDADES IMPLÍCITAS'!$A$3:$AJ$3,0),1)/100,(1+$H11/100/$S11)*$K11*(CS$2-$G11)/365*VLOOKUP(CR$2,'[1]RENTABILIDADES IMPLÍCITAS'!$A:$AJ,MATCH($B11,'[1]RENTABILIDADES IMPLÍCITAS'!$A$3:$AJ$3,0),1)/100))</f>
        <v/>
      </c>
      <c r="CS11" s="12" t="str">
        <f>IF(OR(ISBLANK($G11),$G11&gt;=CT$2),"",IF($G11&lt;CS$2,(1+$H11/100/$S11)*$K11*CS$3/365*VLOOKUP(CS$2,'[1]RENTABILIDADES IMPLÍCITAS'!$A:$AJ,MATCH($B11,'[1]RENTABILIDADES IMPLÍCITAS'!$A$3:$AJ$3,0),1)/100,(1+$H11/100/$S11)*$K11*(CT$2-$G11)/365*VLOOKUP(CS$2,'[1]RENTABILIDADES IMPLÍCITAS'!$A:$AJ,MATCH($B11,'[1]RENTABILIDADES IMPLÍCITAS'!$A$3:$AJ$3,0),1)/100))</f>
        <v/>
      </c>
      <c r="CT11" s="12" t="str">
        <f>IF(OR(ISBLANK($G11),$G11&gt;=CU$2),"",IF($G11&lt;CT$2,(1+$H11/100/$S11)*$K11*CT$3/365*VLOOKUP(CT$2,'[1]RENTABILIDADES IMPLÍCITAS'!$A:$AJ,MATCH($B11,'[1]RENTABILIDADES IMPLÍCITAS'!$A$3:$AJ$3,0),1)/100,(1+$H11/100/$S11)*$K11*(CU$2-$G11)/365*VLOOKUP(CT$2,'[1]RENTABILIDADES IMPLÍCITAS'!$A:$AJ,MATCH($B11,'[1]RENTABILIDADES IMPLÍCITAS'!$A$3:$AJ$3,0),1)/100))</f>
        <v/>
      </c>
      <c r="CU11" s="12" t="str">
        <f>IF(OR(ISBLANK($G11),$G11&gt;=CV$2),"",IF($G11&lt;CU$2,(1+$H11/100/$S11)*$K11*CU$3/365*VLOOKUP(CU$2,'[1]RENTABILIDADES IMPLÍCITAS'!$A:$AJ,MATCH($B11,'[1]RENTABILIDADES IMPLÍCITAS'!$A$3:$AJ$3,0),1)/100,(1+$H11/100/$S11)*$K11*(CV$2-$G11)/365*VLOOKUP(CU$2,'[1]RENTABILIDADES IMPLÍCITAS'!$A:$AJ,MATCH($B11,'[1]RENTABILIDADES IMPLÍCITAS'!$A$3:$AJ$3,0),1)/100))</f>
        <v/>
      </c>
      <c r="CV11" s="12" t="str">
        <f>IF(OR(ISBLANK($G11),$G11&gt;=CW$2),"",IF($G11&lt;CV$2,(1+$H11/100/$S11)*$K11*CV$3/365*VLOOKUP(CV$2,'[1]RENTABILIDADES IMPLÍCITAS'!$A:$AJ,MATCH($B11,'[1]RENTABILIDADES IMPLÍCITAS'!$A$3:$AJ$3,0),1)/100,(1+$H11/100/$S11)*$K11*(CW$2-$G11)/365*VLOOKUP(CV$2,'[1]RENTABILIDADES IMPLÍCITAS'!$A:$AJ,MATCH($B11,'[1]RENTABILIDADES IMPLÍCITAS'!$A$3:$AJ$3,0),1)/100))</f>
        <v/>
      </c>
      <c r="CW11" s="12" t="str">
        <f>IF(OR(ISBLANK($G11),$G11&gt;=CX$2),"",IF($G11&lt;CW$2,(1+$H11/100/$S11)*$K11*CW$3/365*VLOOKUP(CW$2,'[1]RENTABILIDADES IMPLÍCITAS'!$A:$AJ,MATCH($B11,'[1]RENTABILIDADES IMPLÍCITAS'!$A$3:$AJ$3,0),1)/100,(1+$H11/100/$S11)*$K11*(CX$2-$G11)/365*VLOOKUP(CW$2,'[1]RENTABILIDADES IMPLÍCITAS'!$A:$AJ,MATCH($B11,'[1]RENTABILIDADES IMPLÍCITAS'!$A$3:$AJ$3,0),1)/100))</f>
        <v/>
      </c>
      <c r="CX11" s="12" t="str">
        <f>IF(OR(ISBLANK($G11),$G11&gt;=CY$2),"",IF($G11&lt;CX$2,(1+$H11/100/$S11)*$K11*CX$3/365*VLOOKUP(CX$2,'[1]RENTABILIDADES IMPLÍCITAS'!$A:$AJ,MATCH($B11,'[1]RENTABILIDADES IMPLÍCITAS'!$A$3:$AJ$3,0),1)/100,(1+$H11/100/$S11)*$K11*(CY$2-$G11)/365*VLOOKUP(CX$2,'[1]RENTABILIDADES IMPLÍCITAS'!$A:$AJ,MATCH($B11,'[1]RENTABILIDADES IMPLÍCITAS'!$A$3:$AJ$3,0),1)/100))</f>
        <v/>
      </c>
      <c r="CY11" s="12" t="str">
        <f>IF(OR(ISBLANK($G11),$G11&gt;=CZ$2),"",IF($G11&lt;CY$2,(1+$H11/100/$S11)*$K11*CY$3/365*VLOOKUP(CY$2,'[1]RENTABILIDADES IMPLÍCITAS'!$A:$AJ,MATCH($B11,'[1]RENTABILIDADES IMPLÍCITAS'!$A$3:$AJ$3,0),1)/100,(1+$H11/100/$S11)*$K11*(CZ$2-$G11)/365*VLOOKUP(CY$2,'[1]RENTABILIDADES IMPLÍCITAS'!$A:$AJ,MATCH($B11,'[1]RENTABILIDADES IMPLÍCITAS'!$A$3:$AJ$3,0),1)/100))</f>
        <v/>
      </c>
      <c r="CZ11" s="12" t="str">
        <f>IF(OR(ISBLANK($G11),$G11&gt;=DA$2),"",IF($G11&lt;CZ$2,(1+$H11/100/$S11)*$K11*CZ$3/365*VLOOKUP(CZ$2,'[1]RENTABILIDADES IMPLÍCITAS'!$A:$AJ,MATCH($B11,'[1]RENTABILIDADES IMPLÍCITAS'!$A$3:$AJ$3,0),1)/100,(1+$H11/100/$S11)*$K11*(DA$2-$G11)/365*VLOOKUP(CZ$2,'[1]RENTABILIDADES IMPLÍCITAS'!$A:$AJ,MATCH($B11,'[1]RENTABILIDADES IMPLÍCITAS'!$A$3:$AJ$3,0),1)/100))</f>
        <v/>
      </c>
      <c r="DA11" s="12" t="str">
        <f>IF(OR(ISBLANK($G11),$G11&gt;=DB$2),"",IF($G11&lt;DA$2,(1+$H11/100/$S11)*$K11*DA$3/365*VLOOKUP(DA$2,'[1]RENTABILIDADES IMPLÍCITAS'!$A:$AJ,MATCH($B11,'[1]RENTABILIDADES IMPLÍCITAS'!$A$3:$AJ$3,0),1)/100,(1+$H11/100/$S11)*$K11*(DB$2-$G11)/365*VLOOKUP(DA$2,'[1]RENTABILIDADES IMPLÍCITAS'!$A:$AJ,MATCH($B11,'[1]RENTABILIDADES IMPLÍCITAS'!$A$3:$AJ$3,0),1)/100))</f>
        <v/>
      </c>
      <c r="DB11" s="12" t="str">
        <f>IF(OR(ISBLANK($G11),$G11&gt;=DC$2),"",IF($G11&lt;DB$2,(1+$H11/100/$S11)*$K11*DB$3/365*VLOOKUP(DB$2,'[1]RENTABILIDADES IMPLÍCITAS'!$A:$AJ,MATCH($B11,'[1]RENTABILIDADES IMPLÍCITAS'!$A$3:$AJ$3,0),1)/100,(1+$H11/100/$S11)*$K11*(DC$2-$G11)/365*VLOOKUP(DB$2,'[1]RENTABILIDADES IMPLÍCITAS'!$A:$AJ,MATCH($B11,'[1]RENTABILIDADES IMPLÍCITAS'!$A$3:$AJ$3,0),1)/100))</f>
        <v/>
      </c>
      <c r="DC11" s="12" t="str">
        <f>IF(OR(ISBLANK($G11),$G11&gt;=DD$2),"",IF($G11&lt;DC$2,(1+$H11/100/$S11)*$K11*DC$3/365*VLOOKUP(DC$2,'[1]RENTABILIDADES IMPLÍCITAS'!$A:$AJ,MATCH($B11,'[1]RENTABILIDADES IMPLÍCITAS'!$A$3:$AJ$3,0),1)/100,(1+$H11/100/$S11)*$K11*(DD$2-$G11)/365*VLOOKUP(DC$2,'[1]RENTABILIDADES IMPLÍCITAS'!$A:$AJ,MATCH($B11,'[1]RENTABILIDADES IMPLÍCITAS'!$A$3:$AJ$3,0),1)/100))</f>
        <v/>
      </c>
    </row>
    <row r="12" spans="1:107" x14ac:dyDescent="0.25">
      <c r="S12" s="3" t="str">
        <f>IF(ISERROR(VLOOKUP(J12,[1]Claves!$A$2:$B$6,2,0)),"",VLOOKUP(J12,[1]Claves!$A$2:$B$6,2,0))</f>
        <v/>
      </c>
      <c r="T12" s="3">
        <f t="shared" si="15"/>
        <v>1</v>
      </c>
      <c r="U12" s="11" t="str">
        <f t="shared" si="16"/>
        <v/>
      </c>
      <c r="V12" s="11" t="str">
        <f t="shared" si="16"/>
        <v/>
      </c>
      <c r="W12" s="11" t="str">
        <f t="shared" si="16"/>
        <v/>
      </c>
      <c r="X12" s="11" t="str">
        <f t="shared" si="17"/>
        <v/>
      </c>
      <c r="Y12" s="11" t="str">
        <f t="shared" si="17"/>
        <v/>
      </c>
      <c r="Z12" s="11" t="str">
        <f t="shared" si="17"/>
        <v/>
      </c>
      <c r="AA12" s="11" t="str">
        <f t="shared" si="17"/>
        <v/>
      </c>
      <c r="AB12" s="11" t="str">
        <f t="shared" si="17"/>
        <v/>
      </c>
      <c r="AC12" s="11" t="str">
        <f t="shared" si="17"/>
        <v/>
      </c>
      <c r="AD12" s="11" t="str">
        <f t="shared" si="17"/>
        <v/>
      </c>
      <c r="AE12" s="11" t="str">
        <f t="shared" si="18"/>
        <v/>
      </c>
      <c r="AF12" s="11" t="str">
        <f t="shared" si="18"/>
        <v/>
      </c>
      <c r="AG12" s="11" t="str">
        <f t="shared" si="18"/>
        <v/>
      </c>
      <c r="AH12" s="11" t="str">
        <f t="shared" si="18"/>
        <v/>
      </c>
      <c r="AI12" s="11" t="str">
        <f t="shared" si="18"/>
        <v/>
      </c>
      <c r="AJ12" s="11" t="str">
        <f t="shared" si="18"/>
        <v/>
      </c>
      <c r="AK12" s="11" t="str">
        <f t="shared" si="18"/>
        <v/>
      </c>
      <c r="AL12" s="11" t="str">
        <f t="shared" si="18"/>
        <v/>
      </c>
      <c r="AM12" s="11" t="str">
        <f t="shared" si="18"/>
        <v/>
      </c>
      <c r="AN12" s="11" t="str">
        <f t="shared" si="19"/>
        <v/>
      </c>
      <c r="AO12" s="11" t="str">
        <f t="shared" si="19"/>
        <v/>
      </c>
      <c r="AP12" s="11" t="str">
        <f t="shared" si="19"/>
        <v/>
      </c>
      <c r="AQ12" s="11" t="str">
        <f t="shared" si="19"/>
        <v/>
      </c>
      <c r="AR12" s="11" t="str">
        <f t="shared" si="19"/>
        <v/>
      </c>
      <c r="AS12" s="11" t="str">
        <f t="shared" si="20"/>
        <v/>
      </c>
      <c r="AT12" s="11" t="str">
        <f t="shared" si="20"/>
        <v/>
      </c>
      <c r="AU12" s="11" t="str">
        <f t="shared" si="21"/>
        <v/>
      </c>
      <c r="AV12" s="11" t="str">
        <f t="shared" si="21"/>
        <v/>
      </c>
      <c r="AW12" s="11" t="str">
        <f t="shared" si="21"/>
        <v/>
      </c>
      <c r="AX12" s="11" t="str">
        <f t="shared" si="21"/>
        <v/>
      </c>
      <c r="AY12" s="11" t="str">
        <f t="shared" si="21"/>
        <v/>
      </c>
      <c r="AZ12" s="11" t="str">
        <f t="shared" si="21"/>
        <v/>
      </c>
      <c r="BA12" s="11" t="str">
        <f t="shared" si="21"/>
        <v/>
      </c>
      <c r="BB12" s="11" t="str">
        <f t="shared" si="21"/>
        <v/>
      </c>
      <c r="BC12" s="11" t="str">
        <f t="shared" si="22"/>
        <v/>
      </c>
      <c r="BD12" s="11" t="str">
        <f t="shared" si="22"/>
        <v/>
      </c>
      <c r="BE12" s="11" t="str">
        <f t="shared" si="22"/>
        <v/>
      </c>
      <c r="BF12" s="11" t="str">
        <f t="shared" si="22"/>
        <v/>
      </c>
      <c r="BG12" s="11" t="str">
        <f t="shared" si="22"/>
        <v/>
      </c>
      <c r="BH12" s="11" t="str">
        <f t="shared" si="22"/>
        <v/>
      </c>
      <c r="BI12" s="11" t="str">
        <f t="shared" si="22"/>
        <v/>
      </c>
      <c r="BO12" s="12" t="str">
        <f>IF(OR(ISBLANK($G12),$G12&gt;=BP$2),"",IF($G12&lt;BO$2,(1+$H12/100/$S12)*$K12*BO$3/365*VLOOKUP(BO$2,'[1]RENTABILIDADES IMPLÍCITAS'!$A:$AJ,MATCH($B12,'[1]RENTABILIDADES IMPLÍCITAS'!$A$3:$AJ$3,0),1)/100,(1+$H12/100/$S12)*$K12*(BP$2-$G12)/365*VLOOKUP(BO$2,'[1]RENTABILIDADES IMPLÍCITAS'!$A:$AJ,MATCH($B12,'[1]RENTABILIDADES IMPLÍCITAS'!$A$3:$AJ$3,0),1)/100))</f>
        <v/>
      </c>
      <c r="BP12" s="12" t="str">
        <f>IF(OR(ISBLANK($G12),$G12&gt;=BQ$2),"",IF($G12&lt;BP$2,(1+$H12/100/$S12)*$K12*BP$3/365*VLOOKUP(BP$2,'[1]RENTABILIDADES IMPLÍCITAS'!$A:$AJ,MATCH($B12,'[1]RENTABILIDADES IMPLÍCITAS'!$A$3:$AJ$3,0),1)/100,(1+$H12/100/$S12)*$K12*(BQ$2-$G12)/365*VLOOKUP(BP$2,'[1]RENTABILIDADES IMPLÍCITAS'!$A:$AJ,MATCH($B12,'[1]RENTABILIDADES IMPLÍCITAS'!$A$3:$AJ$3,0),1)/100))</f>
        <v/>
      </c>
      <c r="BQ12" s="12" t="str">
        <f>IF(OR(ISBLANK($G12),$G12&gt;=BR$2),"",IF($G12&lt;BQ$2,(1+$H12/100/$S12)*$K12*BQ$3/365*VLOOKUP(BQ$2,'[1]RENTABILIDADES IMPLÍCITAS'!$A:$AJ,MATCH($B12,'[1]RENTABILIDADES IMPLÍCITAS'!$A$3:$AJ$3,0),1)/100,(1+$H12/100/$S12)*$K12*(BR$2-$G12)/365*VLOOKUP(BQ$2,'[1]RENTABILIDADES IMPLÍCITAS'!$A:$AJ,MATCH($B12,'[1]RENTABILIDADES IMPLÍCITAS'!$A$3:$AJ$3,0),1)/100))</f>
        <v/>
      </c>
      <c r="BR12" s="12" t="str">
        <f>IF(OR(ISBLANK($G12),$G12&gt;=BS$2),"",IF($G12&lt;BR$2,(1+$H12/100/$S12)*$K12*BR$3/365*VLOOKUP(BR$2,'[1]RENTABILIDADES IMPLÍCITAS'!$A:$AJ,MATCH($B12,'[1]RENTABILIDADES IMPLÍCITAS'!$A$3:$AJ$3,0),1)/100,(1+$H12/100/$S12)*$K12*(BS$2-$G12)/365*VLOOKUP(BR$2,'[1]RENTABILIDADES IMPLÍCITAS'!$A:$AJ,MATCH($B12,'[1]RENTABILIDADES IMPLÍCITAS'!$A$3:$AJ$3,0),1)/100))</f>
        <v/>
      </c>
      <c r="BS12" s="12" t="str">
        <f>IF(OR(ISBLANK($G12),$G12&gt;=BT$2),"",IF($G12&lt;BS$2,(1+$H12/100/$S12)*$K12*BS$3/365*VLOOKUP(BS$2,'[1]RENTABILIDADES IMPLÍCITAS'!$A:$AJ,MATCH($B12,'[1]RENTABILIDADES IMPLÍCITAS'!$A$3:$AJ$3,0),1)/100,(1+$H12/100/$S12)*$K12*(BT$2-$G12)/365*VLOOKUP(BS$2,'[1]RENTABILIDADES IMPLÍCITAS'!$A:$AJ,MATCH($B12,'[1]RENTABILIDADES IMPLÍCITAS'!$A$3:$AJ$3,0),1)/100))</f>
        <v/>
      </c>
      <c r="BT12" s="12" t="str">
        <f>IF(OR(ISBLANK($G12),$G12&gt;=BU$2),"",IF($G12&lt;BT$2,(1+$H12/100/$S12)*$K12*BT$3/365*VLOOKUP(BT$2,'[1]RENTABILIDADES IMPLÍCITAS'!$A:$AJ,MATCH($B12,'[1]RENTABILIDADES IMPLÍCITAS'!$A$3:$AJ$3,0),1)/100,(1+$H12/100/$S12)*$K12*(BU$2-$G12)/365*VLOOKUP(BT$2,'[1]RENTABILIDADES IMPLÍCITAS'!$A:$AJ,MATCH($B12,'[1]RENTABILIDADES IMPLÍCITAS'!$A$3:$AJ$3,0),1)/100))</f>
        <v/>
      </c>
      <c r="BU12" s="12" t="str">
        <f>IF(OR(ISBLANK($G12),$G12&gt;=BV$2),"",IF($G12&lt;BU$2,(1+$H12/100/$S12)*$K12*BU$3/365*VLOOKUP(BU$2,'[1]RENTABILIDADES IMPLÍCITAS'!$A:$AJ,MATCH($B12,'[1]RENTABILIDADES IMPLÍCITAS'!$A$3:$AJ$3,0),1)/100,(1+$H12/100/$S12)*$K12*(BV$2-$G12)/365*VLOOKUP(BU$2,'[1]RENTABILIDADES IMPLÍCITAS'!$A:$AJ,MATCH($B12,'[1]RENTABILIDADES IMPLÍCITAS'!$A$3:$AJ$3,0),1)/100))</f>
        <v/>
      </c>
      <c r="BV12" s="12" t="str">
        <f>IF(OR(ISBLANK($G12),$G12&gt;=BW$2),"",IF($G12&lt;BV$2,(1+$H12/100/$S12)*$K12*BV$3/365*VLOOKUP(BV$2,'[1]RENTABILIDADES IMPLÍCITAS'!$A:$AJ,MATCH($B12,'[1]RENTABILIDADES IMPLÍCITAS'!$A$3:$AJ$3,0),1)/100,(1+$H12/100/$S12)*$K12*(BW$2-$G12)/365*VLOOKUP(BV$2,'[1]RENTABILIDADES IMPLÍCITAS'!$A:$AJ,MATCH($B12,'[1]RENTABILIDADES IMPLÍCITAS'!$A$3:$AJ$3,0),1)/100))</f>
        <v/>
      </c>
      <c r="BW12" s="12" t="str">
        <f>IF(OR(ISBLANK($G12),$G12&gt;=BX$2),"",IF($G12&lt;BW$2,(1+$H12/100/$S12)*$K12*BW$3/365*VLOOKUP(BW$2,'[1]RENTABILIDADES IMPLÍCITAS'!$A:$AJ,MATCH($B12,'[1]RENTABILIDADES IMPLÍCITAS'!$A$3:$AJ$3,0),1)/100,(1+$H12/100/$S12)*$K12*(BX$2-$G12)/365*VLOOKUP(BW$2,'[1]RENTABILIDADES IMPLÍCITAS'!$A:$AJ,MATCH($B12,'[1]RENTABILIDADES IMPLÍCITAS'!$A$3:$AJ$3,0),1)/100))</f>
        <v/>
      </c>
      <c r="BX12" s="12" t="str">
        <f>IF(OR(ISBLANK($G12),$G12&gt;=BY$2),"",IF($G12&lt;BX$2,(1+$H12/100/$S12)*$K12*BX$3/365*VLOOKUP(BX$2,'[1]RENTABILIDADES IMPLÍCITAS'!$A:$AJ,MATCH($B12,'[1]RENTABILIDADES IMPLÍCITAS'!$A$3:$AJ$3,0),1)/100,(1+$H12/100/$S12)*$K12*(BY$2-$G12)/365*VLOOKUP(BX$2,'[1]RENTABILIDADES IMPLÍCITAS'!$A:$AJ,MATCH($B12,'[1]RENTABILIDADES IMPLÍCITAS'!$A$3:$AJ$3,0),1)/100))</f>
        <v/>
      </c>
      <c r="BY12" s="12" t="str">
        <f>IF(OR(ISBLANK($G12),$G12&gt;=BZ$2),"",IF($G12&lt;BY$2,(1+$H12/100/$S12)*$K12*BY$3/365*VLOOKUP(BY$2,'[1]RENTABILIDADES IMPLÍCITAS'!$A:$AJ,MATCH($B12,'[1]RENTABILIDADES IMPLÍCITAS'!$A$3:$AJ$3,0),1)/100,(1+$H12/100/$S12)*$K12*(BZ$2-$G12)/365*VLOOKUP(BY$2,'[1]RENTABILIDADES IMPLÍCITAS'!$A:$AJ,MATCH($B12,'[1]RENTABILIDADES IMPLÍCITAS'!$A$3:$AJ$3,0),1)/100))</f>
        <v/>
      </c>
      <c r="BZ12" s="12" t="str">
        <f>IF(OR(ISBLANK($G12),$G12&gt;=CA$2),"",IF($G12&lt;BZ$2,(1+$H12/100/$S12)*$K12*BZ$3/365*VLOOKUP(BZ$2,'[1]RENTABILIDADES IMPLÍCITAS'!$A:$AJ,MATCH($B12,'[1]RENTABILIDADES IMPLÍCITAS'!$A$3:$AJ$3,0),1)/100,(1+$H12/100/$S12)*$K12*(CA$2-$G12)/365*VLOOKUP(BZ$2,'[1]RENTABILIDADES IMPLÍCITAS'!$A:$AJ,MATCH($B12,'[1]RENTABILIDADES IMPLÍCITAS'!$A$3:$AJ$3,0),1)/100))</f>
        <v/>
      </c>
      <c r="CA12" s="12" t="str">
        <f>IF(OR(ISBLANK($G12),$G12&gt;=CB$2),"",IF($G12&lt;CA$2,(1+$H12/100/$S12)*$K12*CA$3/365*VLOOKUP(CA$2,'[1]RENTABILIDADES IMPLÍCITAS'!$A:$AJ,MATCH($B12,'[1]RENTABILIDADES IMPLÍCITAS'!$A$3:$AJ$3,0),1)/100,(1+$H12/100/$S12)*$K12*(CB$2-$G12)/365*VLOOKUP(CA$2,'[1]RENTABILIDADES IMPLÍCITAS'!$A:$AJ,MATCH($B12,'[1]RENTABILIDADES IMPLÍCITAS'!$A$3:$AJ$3,0),1)/100))</f>
        <v/>
      </c>
      <c r="CB12" s="12" t="str">
        <f>IF(OR(ISBLANK($G12),$G12&gt;=CC$2),"",IF($G12&lt;CB$2,(1+$H12/100/$S12)*$K12*CB$3/365*VLOOKUP(CB$2,'[1]RENTABILIDADES IMPLÍCITAS'!$A:$AJ,MATCH($B12,'[1]RENTABILIDADES IMPLÍCITAS'!$A$3:$AJ$3,0),1)/100,(1+$H12/100/$S12)*$K12*(CC$2-$G12)/365*VLOOKUP(CB$2,'[1]RENTABILIDADES IMPLÍCITAS'!$A:$AJ,MATCH($B12,'[1]RENTABILIDADES IMPLÍCITAS'!$A$3:$AJ$3,0),1)/100))</f>
        <v/>
      </c>
      <c r="CC12" s="12" t="str">
        <f>IF(OR(ISBLANK($G12),$G12&gt;=CD$2),"",IF($G12&lt;CC$2,(1+$H12/100/$S12)*$K12*CC$3/365*VLOOKUP(CC$2,'[1]RENTABILIDADES IMPLÍCITAS'!$A:$AJ,MATCH($B12,'[1]RENTABILIDADES IMPLÍCITAS'!$A$3:$AJ$3,0),1)/100,(1+$H12/100/$S12)*$K12*(CD$2-$G12)/365*VLOOKUP(CC$2,'[1]RENTABILIDADES IMPLÍCITAS'!$A:$AJ,MATCH($B12,'[1]RENTABILIDADES IMPLÍCITAS'!$A$3:$AJ$3,0),1)/100))</f>
        <v/>
      </c>
      <c r="CD12" s="12" t="str">
        <f>IF(OR(ISBLANK($G12),$G12&gt;=CE$2),"",IF($G12&lt;CD$2,(1+$H12/100/$S12)*$K12*CD$3/365*VLOOKUP(CD$2,'[1]RENTABILIDADES IMPLÍCITAS'!$A:$AJ,MATCH($B12,'[1]RENTABILIDADES IMPLÍCITAS'!$A$3:$AJ$3,0),1)/100,(1+$H12/100/$S12)*$K12*(CE$2-$G12)/365*VLOOKUP(CD$2,'[1]RENTABILIDADES IMPLÍCITAS'!$A:$AJ,MATCH($B12,'[1]RENTABILIDADES IMPLÍCITAS'!$A$3:$AJ$3,0),1)/100))</f>
        <v/>
      </c>
      <c r="CE12" s="12" t="str">
        <f>IF(OR(ISBLANK($G12),$G12&gt;=CF$2),"",IF($G12&lt;CE$2,(1+$H12/100/$S12)*$K12*CE$3/365*VLOOKUP(CE$2,'[1]RENTABILIDADES IMPLÍCITAS'!$A:$AJ,MATCH($B12,'[1]RENTABILIDADES IMPLÍCITAS'!$A$3:$AJ$3,0),1)/100,(1+$H12/100/$S12)*$K12*(CF$2-$G12)/365*VLOOKUP(CE$2,'[1]RENTABILIDADES IMPLÍCITAS'!$A:$AJ,MATCH($B12,'[1]RENTABILIDADES IMPLÍCITAS'!$A$3:$AJ$3,0),1)/100))</f>
        <v/>
      </c>
      <c r="CF12" s="12" t="str">
        <f>IF(OR(ISBLANK($G12),$G12&gt;=CG$2),"",IF($G12&lt;CF$2,(1+$H12/100/$S12)*$K12*CF$3/365*VLOOKUP(CF$2,'[1]RENTABILIDADES IMPLÍCITAS'!$A:$AJ,MATCH($B12,'[1]RENTABILIDADES IMPLÍCITAS'!$A$3:$AJ$3,0),1)/100,(1+$H12/100/$S12)*$K12*(CG$2-$G12)/365*VLOOKUP(CF$2,'[1]RENTABILIDADES IMPLÍCITAS'!$A:$AJ,MATCH($B12,'[1]RENTABILIDADES IMPLÍCITAS'!$A$3:$AJ$3,0),1)/100))</f>
        <v/>
      </c>
      <c r="CG12" s="12" t="str">
        <f>IF(OR(ISBLANK($G12),$G12&gt;=CH$2),"",IF($G12&lt;CG$2,(1+$H12/100/$S12)*$K12*CG$3/365*VLOOKUP(CG$2,'[1]RENTABILIDADES IMPLÍCITAS'!$A:$AJ,MATCH($B12,'[1]RENTABILIDADES IMPLÍCITAS'!$A$3:$AJ$3,0),1)/100,(1+$H12/100/$S12)*$K12*(CH$2-$G12)/365*VLOOKUP(CG$2,'[1]RENTABILIDADES IMPLÍCITAS'!$A:$AJ,MATCH($B12,'[1]RENTABILIDADES IMPLÍCITAS'!$A$3:$AJ$3,0),1)/100))</f>
        <v/>
      </c>
      <c r="CH12" s="12" t="str">
        <f>IF(OR(ISBLANK($G12),$G12&gt;=CI$2),"",IF($G12&lt;CH$2,(1+$H12/100/$S12)*$K12*CH$3/365*VLOOKUP(CH$2,'[1]RENTABILIDADES IMPLÍCITAS'!$A:$AJ,MATCH($B12,'[1]RENTABILIDADES IMPLÍCITAS'!$A$3:$AJ$3,0),1)/100,(1+$H12/100/$S12)*$K12*(CI$2-$G12)/365*VLOOKUP(CH$2,'[1]RENTABILIDADES IMPLÍCITAS'!$A:$AJ,MATCH($B12,'[1]RENTABILIDADES IMPLÍCITAS'!$A$3:$AJ$3,0),1)/100))</f>
        <v/>
      </c>
      <c r="CI12" s="12" t="str">
        <f>IF(OR(ISBLANK($G12),$G12&gt;=CJ$2),"",IF($G12&lt;CI$2,(1+$H12/100/$S12)*$K12*CI$3/365*VLOOKUP(CI$2,'[1]RENTABILIDADES IMPLÍCITAS'!$A:$AJ,MATCH($B12,'[1]RENTABILIDADES IMPLÍCITAS'!$A$3:$AJ$3,0),1)/100,(1+$H12/100/$S12)*$K12*(CJ$2-$G12)/365*VLOOKUP(CI$2,'[1]RENTABILIDADES IMPLÍCITAS'!$A:$AJ,MATCH($B12,'[1]RENTABILIDADES IMPLÍCITAS'!$A$3:$AJ$3,0),1)/100))</f>
        <v/>
      </c>
      <c r="CJ12" s="12" t="str">
        <f>IF(OR(ISBLANK($G12),$G12&gt;=CK$2),"",IF($G12&lt;CJ$2,(1+$H12/100/$S12)*$K12*CJ$3/365*VLOOKUP(CJ$2,'[1]RENTABILIDADES IMPLÍCITAS'!$A:$AJ,MATCH($B12,'[1]RENTABILIDADES IMPLÍCITAS'!$A$3:$AJ$3,0),1)/100,(1+$H12/100/$S12)*$K12*(CK$2-$G12)/365*VLOOKUP(CJ$2,'[1]RENTABILIDADES IMPLÍCITAS'!$A:$AJ,MATCH($B12,'[1]RENTABILIDADES IMPLÍCITAS'!$A$3:$AJ$3,0),1)/100))</f>
        <v/>
      </c>
      <c r="CK12" s="12" t="str">
        <f>IF(OR(ISBLANK($G12),$G12&gt;=CL$2),"",IF($G12&lt;CK$2,(1+$H12/100/$S12)*$K12*CK$3/365*VLOOKUP(CK$2,'[1]RENTABILIDADES IMPLÍCITAS'!$A:$AJ,MATCH($B12,'[1]RENTABILIDADES IMPLÍCITAS'!$A$3:$AJ$3,0),1)/100,(1+$H12/100/$S12)*$K12*(CL$2-$G12)/365*VLOOKUP(CK$2,'[1]RENTABILIDADES IMPLÍCITAS'!$A:$AJ,MATCH($B12,'[1]RENTABILIDADES IMPLÍCITAS'!$A$3:$AJ$3,0),1)/100))</f>
        <v/>
      </c>
      <c r="CL12" s="12" t="str">
        <f>IF(OR(ISBLANK($G12),$G12&gt;=CM$2),"",IF($G12&lt;CL$2,(1+$H12/100/$S12)*$K12*CL$3/365*VLOOKUP(CL$2,'[1]RENTABILIDADES IMPLÍCITAS'!$A:$AJ,MATCH($B12,'[1]RENTABILIDADES IMPLÍCITAS'!$A$3:$AJ$3,0),1)/100,(1+$H12/100/$S12)*$K12*(CM$2-$G12)/365*VLOOKUP(CL$2,'[1]RENTABILIDADES IMPLÍCITAS'!$A:$AJ,MATCH($B12,'[1]RENTABILIDADES IMPLÍCITAS'!$A$3:$AJ$3,0),1)/100))</f>
        <v/>
      </c>
      <c r="CM12" s="12" t="str">
        <f>IF(OR(ISBLANK($G12),$G12&gt;=CN$2),"",IF($G12&lt;CM$2,(1+$H12/100/$S12)*$K12*CM$3/365*VLOOKUP(CM$2,'[1]RENTABILIDADES IMPLÍCITAS'!$A:$AJ,MATCH($B12,'[1]RENTABILIDADES IMPLÍCITAS'!$A$3:$AJ$3,0),1)/100,(1+$H12/100/$S12)*$K12*(CN$2-$G12)/365*VLOOKUP(CM$2,'[1]RENTABILIDADES IMPLÍCITAS'!$A:$AJ,MATCH($B12,'[1]RENTABILIDADES IMPLÍCITAS'!$A$3:$AJ$3,0),1)/100))</f>
        <v/>
      </c>
      <c r="CN12" s="12" t="str">
        <f>IF(OR(ISBLANK($G12),$G12&gt;=CO$2),"",IF($G12&lt;CN$2,(1+$H12/100/$S12)*$K12*CN$3/365*VLOOKUP(CN$2,'[1]RENTABILIDADES IMPLÍCITAS'!$A:$AJ,MATCH($B12,'[1]RENTABILIDADES IMPLÍCITAS'!$A$3:$AJ$3,0),1)/100,(1+$H12/100/$S12)*$K12*(CO$2-$G12)/365*VLOOKUP(CN$2,'[1]RENTABILIDADES IMPLÍCITAS'!$A:$AJ,MATCH($B12,'[1]RENTABILIDADES IMPLÍCITAS'!$A$3:$AJ$3,0),1)/100))</f>
        <v/>
      </c>
      <c r="CO12" s="12" t="str">
        <f>IF(OR(ISBLANK($G12),$G12&gt;=CP$2),"",IF($G12&lt;CO$2,(1+$H12/100/$S12)*$K12*CO$3/365*VLOOKUP(CO$2,'[1]RENTABILIDADES IMPLÍCITAS'!$A:$AJ,MATCH($B12,'[1]RENTABILIDADES IMPLÍCITAS'!$A$3:$AJ$3,0),1)/100,(1+$H12/100/$S12)*$K12*(CP$2-$G12)/365*VLOOKUP(CO$2,'[1]RENTABILIDADES IMPLÍCITAS'!$A:$AJ,MATCH($B12,'[1]RENTABILIDADES IMPLÍCITAS'!$A$3:$AJ$3,0),1)/100))</f>
        <v/>
      </c>
      <c r="CP12" s="12" t="str">
        <f>IF(OR(ISBLANK($G12),$G12&gt;=CQ$2),"",IF($G12&lt;CP$2,(1+$H12/100/$S12)*$K12*CP$3/365*VLOOKUP(CP$2,'[1]RENTABILIDADES IMPLÍCITAS'!$A:$AJ,MATCH($B12,'[1]RENTABILIDADES IMPLÍCITAS'!$A$3:$AJ$3,0),1)/100,(1+$H12/100/$S12)*$K12*(CQ$2-$G12)/365*VLOOKUP(CP$2,'[1]RENTABILIDADES IMPLÍCITAS'!$A:$AJ,MATCH($B12,'[1]RENTABILIDADES IMPLÍCITAS'!$A$3:$AJ$3,0),1)/100))</f>
        <v/>
      </c>
      <c r="CQ12" s="12" t="str">
        <f>IF(OR(ISBLANK($G12),$G12&gt;=CR$2),"",IF($G12&lt;CQ$2,(1+$H12/100/$S12)*$K12*CQ$3/365*VLOOKUP(CQ$2,'[1]RENTABILIDADES IMPLÍCITAS'!$A:$AJ,MATCH($B12,'[1]RENTABILIDADES IMPLÍCITAS'!$A$3:$AJ$3,0),1)/100,(1+$H12/100/$S12)*$K12*(CR$2-$G12)/365*VLOOKUP(CQ$2,'[1]RENTABILIDADES IMPLÍCITAS'!$A:$AJ,MATCH($B12,'[1]RENTABILIDADES IMPLÍCITAS'!$A$3:$AJ$3,0),1)/100))</f>
        <v/>
      </c>
      <c r="CR12" s="12" t="str">
        <f>IF(OR(ISBLANK($G12),$G12&gt;=CS$2),"",IF($G12&lt;CR$2,(1+$H12/100/$S12)*$K12*CR$3/365*VLOOKUP(CR$2,'[1]RENTABILIDADES IMPLÍCITAS'!$A:$AJ,MATCH($B12,'[1]RENTABILIDADES IMPLÍCITAS'!$A$3:$AJ$3,0),1)/100,(1+$H12/100/$S12)*$K12*(CS$2-$G12)/365*VLOOKUP(CR$2,'[1]RENTABILIDADES IMPLÍCITAS'!$A:$AJ,MATCH($B12,'[1]RENTABILIDADES IMPLÍCITAS'!$A$3:$AJ$3,0),1)/100))</f>
        <v/>
      </c>
      <c r="CS12" s="12" t="str">
        <f>IF(OR(ISBLANK($G12),$G12&gt;=CT$2),"",IF($G12&lt;CS$2,(1+$H12/100/$S12)*$K12*CS$3/365*VLOOKUP(CS$2,'[1]RENTABILIDADES IMPLÍCITAS'!$A:$AJ,MATCH($B12,'[1]RENTABILIDADES IMPLÍCITAS'!$A$3:$AJ$3,0),1)/100,(1+$H12/100/$S12)*$K12*(CT$2-$G12)/365*VLOOKUP(CS$2,'[1]RENTABILIDADES IMPLÍCITAS'!$A:$AJ,MATCH($B12,'[1]RENTABILIDADES IMPLÍCITAS'!$A$3:$AJ$3,0),1)/100))</f>
        <v/>
      </c>
      <c r="CT12" s="12" t="str">
        <f>IF(OR(ISBLANK($G12),$G12&gt;=CU$2),"",IF($G12&lt;CT$2,(1+$H12/100/$S12)*$K12*CT$3/365*VLOOKUP(CT$2,'[1]RENTABILIDADES IMPLÍCITAS'!$A:$AJ,MATCH($B12,'[1]RENTABILIDADES IMPLÍCITAS'!$A$3:$AJ$3,0),1)/100,(1+$H12/100/$S12)*$K12*(CU$2-$G12)/365*VLOOKUP(CT$2,'[1]RENTABILIDADES IMPLÍCITAS'!$A:$AJ,MATCH($B12,'[1]RENTABILIDADES IMPLÍCITAS'!$A$3:$AJ$3,0),1)/100))</f>
        <v/>
      </c>
      <c r="CU12" s="12" t="str">
        <f>IF(OR(ISBLANK($G12),$G12&gt;=CV$2),"",IF($G12&lt;CU$2,(1+$H12/100/$S12)*$K12*CU$3/365*VLOOKUP(CU$2,'[1]RENTABILIDADES IMPLÍCITAS'!$A:$AJ,MATCH($B12,'[1]RENTABILIDADES IMPLÍCITAS'!$A$3:$AJ$3,0),1)/100,(1+$H12/100/$S12)*$K12*(CV$2-$G12)/365*VLOOKUP(CU$2,'[1]RENTABILIDADES IMPLÍCITAS'!$A:$AJ,MATCH($B12,'[1]RENTABILIDADES IMPLÍCITAS'!$A$3:$AJ$3,0),1)/100))</f>
        <v/>
      </c>
      <c r="CV12" s="12" t="str">
        <f>IF(OR(ISBLANK($G12),$G12&gt;=CW$2),"",IF($G12&lt;CV$2,(1+$H12/100/$S12)*$K12*CV$3/365*VLOOKUP(CV$2,'[1]RENTABILIDADES IMPLÍCITAS'!$A:$AJ,MATCH($B12,'[1]RENTABILIDADES IMPLÍCITAS'!$A$3:$AJ$3,0),1)/100,(1+$H12/100/$S12)*$K12*(CW$2-$G12)/365*VLOOKUP(CV$2,'[1]RENTABILIDADES IMPLÍCITAS'!$A:$AJ,MATCH($B12,'[1]RENTABILIDADES IMPLÍCITAS'!$A$3:$AJ$3,0),1)/100))</f>
        <v/>
      </c>
      <c r="CW12" s="12" t="str">
        <f>IF(OR(ISBLANK($G12),$G12&gt;=CX$2),"",IF($G12&lt;CW$2,(1+$H12/100/$S12)*$K12*CW$3/365*VLOOKUP(CW$2,'[1]RENTABILIDADES IMPLÍCITAS'!$A:$AJ,MATCH($B12,'[1]RENTABILIDADES IMPLÍCITAS'!$A$3:$AJ$3,0),1)/100,(1+$H12/100/$S12)*$K12*(CX$2-$G12)/365*VLOOKUP(CW$2,'[1]RENTABILIDADES IMPLÍCITAS'!$A:$AJ,MATCH($B12,'[1]RENTABILIDADES IMPLÍCITAS'!$A$3:$AJ$3,0),1)/100))</f>
        <v/>
      </c>
      <c r="CX12" s="12" t="str">
        <f>IF(OR(ISBLANK($G12),$G12&gt;=CY$2),"",IF($G12&lt;CX$2,(1+$H12/100/$S12)*$K12*CX$3/365*VLOOKUP(CX$2,'[1]RENTABILIDADES IMPLÍCITAS'!$A:$AJ,MATCH($B12,'[1]RENTABILIDADES IMPLÍCITAS'!$A$3:$AJ$3,0),1)/100,(1+$H12/100/$S12)*$K12*(CY$2-$G12)/365*VLOOKUP(CX$2,'[1]RENTABILIDADES IMPLÍCITAS'!$A:$AJ,MATCH($B12,'[1]RENTABILIDADES IMPLÍCITAS'!$A$3:$AJ$3,0),1)/100))</f>
        <v/>
      </c>
      <c r="CY12" s="12" t="str">
        <f>IF(OR(ISBLANK($G12),$G12&gt;=CZ$2),"",IF($G12&lt;CY$2,(1+$H12/100/$S12)*$K12*CY$3/365*VLOOKUP(CY$2,'[1]RENTABILIDADES IMPLÍCITAS'!$A:$AJ,MATCH($B12,'[1]RENTABILIDADES IMPLÍCITAS'!$A$3:$AJ$3,0),1)/100,(1+$H12/100/$S12)*$K12*(CZ$2-$G12)/365*VLOOKUP(CY$2,'[1]RENTABILIDADES IMPLÍCITAS'!$A:$AJ,MATCH($B12,'[1]RENTABILIDADES IMPLÍCITAS'!$A$3:$AJ$3,0),1)/100))</f>
        <v/>
      </c>
      <c r="CZ12" s="12" t="str">
        <f>IF(OR(ISBLANK($G12),$G12&gt;=DA$2),"",IF($G12&lt;CZ$2,(1+$H12/100/$S12)*$K12*CZ$3/365*VLOOKUP(CZ$2,'[1]RENTABILIDADES IMPLÍCITAS'!$A:$AJ,MATCH($B12,'[1]RENTABILIDADES IMPLÍCITAS'!$A$3:$AJ$3,0),1)/100,(1+$H12/100/$S12)*$K12*(DA$2-$G12)/365*VLOOKUP(CZ$2,'[1]RENTABILIDADES IMPLÍCITAS'!$A:$AJ,MATCH($B12,'[1]RENTABILIDADES IMPLÍCITAS'!$A$3:$AJ$3,0),1)/100))</f>
        <v/>
      </c>
      <c r="DA12" s="12" t="str">
        <f>IF(OR(ISBLANK($G12),$G12&gt;=DB$2),"",IF($G12&lt;DA$2,(1+$H12/100/$S12)*$K12*DA$3/365*VLOOKUP(DA$2,'[1]RENTABILIDADES IMPLÍCITAS'!$A:$AJ,MATCH($B12,'[1]RENTABILIDADES IMPLÍCITAS'!$A$3:$AJ$3,0),1)/100,(1+$H12/100/$S12)*$K12*(DB$2-$G12)/365*VLOOKUP(DA$2,'[1]RENTABILIDADES IMPLÍCITAS'!$A:$AJ,MATCH($B12,'[1]RENTABILIDADES IMPLÍCITAS'!$A$3:$AJ$3,0),1)/100))</f>
        <v/>
      </c>
      <c r="DB12" s="12" t="str">
        <f>IF(OR(ISBLANK($G12),$G12&gt;=DC$2),"",IF($G12&lt;DB$2,(1+$H12/100/$S12)*$K12*DB$3/365*VLOOKUP(DB$2,'[1]RENTABILIDADES IMPLÍCITAS'!$A:$AJ,MATCH($B12,'[1]RENTABILIDADES IMPLÍCITAS'!$A$3:$AJ$3,0),1)/100,(1+$H12/100/$S12)*$K12*(DC$2-$G12)/365*VLOOKUP(DB$2,'[1]RENTABILIDADES IMPLÍCITAS'!$A:$AJ,MATCH($B12,'[1]RENTABILIDADES IMPLÍCITAS'!$A$3:$AJ$3,0),1)/100))</f>
        <v/>
      </c>
      <c r="DC12" s="12" t="str">
        <f>IF(OR(ISBLANK($G12),$G12&gt;=DD$2),"",IF($G12&lt;DC$2,(1+$H12/100/$S12)*$K12*DC$3/365*VLOOKUP(DC$2,'[1]RENTABILIDADES IMPLÍCITAS'!$A:$AJ,MATCH($B12,'[1]RENTABILIDADES IMPLÍCITAS'!$A$3:$AJ$3,0),1)/100,(1+$H12/100/$S12)*$K12*(DD$2-$G12)/365*VLOOKUP(DC$2,'[1]RENTABILIDADES IMPLÍCITAS'!$A:$AJ,MATCH($B12,'[1]RENTABILIDADES IMPLÍCITAS'!$A$3:$AJ$3,0),1)/100))</f>
        <v/>
      </c>
    </row>
    <row r="13" spans="1:107" x14ac:dyDescent="0.25">
      <c r="N13" s="11"/>
      <c r="O13" s="15"/>
      <c r="R13" s="15"/>
      <c r="S13" s="3" t="str">
        <f>IF(ISERROR(VLOOKUP(J13,[1]Claves!$A$2:$B$6,2,0)),"",VLOOKUP(J13,[1]Claves!$A$2:$B$6,2,0))</f>
        <v/>
      </c>
      <c r="T13" s="3">
        <f t="shared" si="15"/>
        <v>1</v>
      </c>
      <c r="U13" s="11" t="str">
        <f t="shared" si="16"/>
        <v/>
      </c>
      <c r="V13" s="11" t="str">
        <f t="shared" si="16"/>
        <v/>
      </c>
      <c r="W13" s="11" t="str">
        <f t="shared" si="16"/>
        <v/>
      </c>
      <c r="X13" s="11" t="str">
        <f t="shared" si="17"/>
        <v/>
      </c>
      <c r="Y13" s="11" t="str">
        <f t="shared" si="17"/>
        <v/>
      </c>
      <c r="Z13" s="11" t="str">
        <f t="shared" si="17"/>
        <v/>
      </c>
      <c r="AA13" s="11" t="str">
        <f t="shared" si="17"/>
        <v/>
      </c>
      <c r="AB13" s="11" t="str">
        <f t="shared" si="17"/>
        <v/>
      </c>
      <c r="AC13" s="11" t="str">
        <f t="shared" si="17"/>
        <v/>
      </c>
      <c r="AD13" s="11" t="str">
        <f t="shared" si="17"/>
        <v/>
      </c>
      <c r="AE13" s="11" t="str">
        <f t="shared" si="18"/>
        <v/>
      </c>
      <c r="AF13" s="11" t="str">
        <f t="shared" si="18"/>
        <v/>
      </c>
      <c r="AG13" s="11" t="str">
        <f t="shared" si="18"/>
        <v/>
      </c>
      <c r="AH13" s="11" t="str">
        <f t="shared" si="18"/>
        <v/>
      </c>
      <c r="AI13" s="11" t="str">
        <f t="shared" si="18"/>
        <v/>
      </c>
      <c r="AJ13" s="11" t="str">
        <f t="shared" si="18"/>
        <v/>
      </c>
      <c r="AK13" s="11" t="str">
        <f t="shared" si="18"/>
        <v/>
      </c>
      <c r="AL13" s="11" t="str">
        <f t="shared" si="18"/>
        <v/>
      </c>
      <c r="AM13" s="11" t="str">
        <f t="shared" si="18"/>
        <v/>
      </c>
      <c r="AN13" s="11" t="str">
        <f t="shared" si="19"/>
        <v/>
      </c>
      <c r="AO13" s="11" t="str">
        <f t="shared" si="19"/>
        <v/>
      </c>
      <c r="AP13" s="11" t="str">
        <f t="shared" si="19"/>
        <v/>
      </c>
      <c r="AQ13" s="11" t="str">
        <f t="shared" si="19"/>
        <v/>
      </c>
      <c r="AR13" s="11" t="str">
        <f t="shared" si="19"/>
        <v/>
      </c>
      <c r="AS13" s="11" t="str">
        <f t="shared" si="20"/>
        <v/>
      </c>
      <c r="AT13" s="11" t="str">
        <f t="shared" si="20"/>
        <v/>
      </c>
      <c r="AU13" s="11" t="str">
        <f t="shared" si="21"/>
        <v/>
      </c>
      <c r="AV13" s="11" t="str">
        <f t="shared" si="21"/>
        <v/>
      </c>
      <c r="AW13" s="11" t="str">
        <f t="shared" si="21"/>
        <v/>
      </c>
      <c r="AX13" s="11" t="str">
        <f t="shared" si="21"/>
        <v/>
      </c>
      <c r="AY13" s="11" t="str">
        <f t="shared" si="21"/>
        <v/>
      </c>
      <c r="AZ13" s="11" t="str">
        <f t="shared" si="21"/>
        <v/>
      </c>
      <c r="BA13" s="11" t="str">
        <f t="shared" si="21"/>
        <v/>
      </c>
      <c r="BB13" s="11" t="str">
        <f t="shared" si="21"/>
        <v/>
      </c>
      <c r="BC13" s="11" t="str">
        <f t="shared" si="22"/>
        <v/>
      </c>
      <c r="BD13" s="11" t="str">
        <f t="shared" si="22"/>
        <v/>
      </c>
      <c r="BE13" s="11" t="str">
        <f t="shared" si="22"/>
        <v/>
      </c>
      <c r="BF13" s="11" t="str">
        <f t="shared" si="22"/>
        <v/>
      </c>
      <c r="BG13" s="11" t="str">
        <f t="shared" si="22"/>
        <v/>
      </c>
      <c r="BH13" s="11" t="str">
        <f t="shared" si="22"/>
        <v/>
      </c>
      <c r="BI13" s="11" t="str">
        <f t="shared" si="22"/>
        <v/>
      </c>
      <c r="BO13" s="12" t="str">
        <f>IF(OR(ISBLANK($G13),$G13&gt;=BP$2),"",IF($G13&lt;BO$2,(1+$H13/100/$S13)*$K13*BO$3/365*VLOOKUP(BO$2,'[1]RENTABILIDADES IMPLÍCITAS'!$A:$AJ,MATCH($B13,'[1]RENTABILIDADES IMPLÍCITAS'!$A$3:$AJ$3,0),1)/100,(1+$H13/100/$S13)*$K13*(BP$2-$G13)/365*VLOOKUP(BO$2,'[1]RENTABILIDADES IMPLÍCITAS'!$A:$AJ,MATCH($B13,'[1]RENTABILIDADES IMPLÍCITAS'!$A$3:$AJ$3,0),1)/100))</f>
        <v/>
      </c>
      <c r="BP13" s="12" t="str">
        <f>IF(OR(ISBLANK($G13),$G13&gt;=BQ$2),"",IF($G13&lt;BP$2,(1+$H13/100/$S13)*$K13*BP$3/365*VLOOKUP(BP$2,'[1]RENTABILIDADES IMPLÍCITAS'!$A:$AJ,MATCH($B13,'[1]RENTABILIDADES IMPLÍCITAS'!$A$3:$AJ$3,0),1)/100,(1+$H13/100/$S13)*$K13*(BQ$2-$G13)/365*VLOOKUP(BP$2,'[1]RENTABILIDADES IMPLÍCITAS'!$A:$AJ,MATCH($B13,'[1]RENTABILIDADES IMPLÍCITAS'!$A$3:$AJ$3,0),1)/100))</f>
        <v/>
      </c>
      <c r="BQ13" s="12" t="str">
        <f>IF(OR(ISBLANK($G13),$G13&gt;=BR$2),"",IF($G13&lt;BQ$2,(1+$H13/100/$S13)*$K13*BQ$3/365*VLOOKUP(BQ$2,'[1]RENTABILIDADES IMPLÍCITAS'!$A:$AJ,MATCH($B13,'[1]RENTABILIDADES IMPLÍCITAS'!$A$3:$AJ$3,0),1)/100,(1+$H13/100/$S13)*$K13*(BR$2-$G13)/365*VLOOKUP(BQ$2,'[1]RENTABILIDADES IMPLÍCITAS'!$A:$AJ,MATCH($B13,'[1]RENTABILIDADES IMPLÍCITAS'!$A$3:$AJ$3,0),1)/100))</f>
        <v/>
      </c>
      <c r="BR13" s="12" t="str">
        <f>IF(OR(ISBLANK($G13),$G13&gt;=BS$2),"",IF($G13&lt;BR$2,(1+$H13/100/$S13)*$K13*BR$3/365*VLOOKUP(BR$2,'[1]RENTABILIDADES IMPLÍCITAS'!$A:$AJ,MATCH($B13,'[1]RENTABILIDADES IMPLÍCITAS'!$A$3:$AJ$3,0),1)/100,(1+$H13/100/$S13)*$K13*(BS$2-$G13)/365*VLOOKUP(BR$2,'[1]RENTABILIDADES IMPLÍCITAS'!$A:$AJ,MATCH($B13,'[1]RENTABILIDADES IMPLÍCITAS'!$A$3:$AJ$3,0),1)/100))</f>
        <v/>
      </c>
      <c r="BS13" s="12" t="str">
        <f>IF(OR(ISBLANK($G13),$G13&gt;=BT$2),"",IF($G13&lt;BS$2,(1+$H13/100/$S13)*$K13*BS$3/365*VLOOKUP(BS$2,'[1]RENTABILIDADES IMPLÍCITAS'!$A:$AJ,MATCH($B13,'[1]RENTABILIDADES IMPLÍCITAS'!$A$3:$AJ$3,0),1)/100,(1+$H13/100/$S13)*$K13*(BT$2-$G13)/365*VLOOKUP(BS$2,'[1]RENTABILIDADES IMPLÍCITAS'!$A:$AJ,MATCH($B13,'[1]RENTABILIDADES IMPLÍCITAS'!$A$3:$AJ$3,0),1)/100))</f>
        <v/>
      </c>
      <c r="BT13" s="12" t="str">
        <f>IF(OR(ISBLANK($G13),$G13&gt;=BU$2),"",IF($G13&lt;BT$2,(1+$H13/100/$S13)*$K13*BT$3/365*VLOOKUP(BT$2,'[1]RENTABILIDADES IMPLÍCITAS'!$A:$AJ,MATCH($B13,'[1]RENTABILIDADES IMPLÍCITAS'!$A$3:$AJ$3,0),1)/100,(1+$H13/100/$S13)*$K13*(BU$2-$G13)/365*VLOOKUP(BT$2,'[1]RENTABILIDADES IMPLÍCITAS'!$A:$AJ,MATCH($B13,'[1]RENTABILIDADES IMPLÍCITAS'!$A$3:$AJ$3,0),1)/100))</f>
        <v/>
      </c>
      <c r="BU13" s="12" t="str">
        <f>IF(OR(ISBLANK($G13),$G13&gt;=BV$2),"",IF($G13&lt;BU$2,(1+$H13/100/$S13)*$K13*BU$3/365*VLOOKUP(BU$2,'[1]RENTABILIDADES IMPLÍCITAS'!$A:$AJ,MATCH($B13,'[1]RENTABILIDADES IMPLÍCITAS'!$A$3:$AJ$3,0),1)/100,(1+$H13/100/$S13)*$K13*(BV$2-$G13)/365*VLOOKUP(BU$2,'[1]RENTABILIDADES IMPLÍCITAS'!$A:$AJ,MATCH($B13,'[1]RENTABILIDADES IMPLÍCITAS'!$A$3:$AJ$3,0),1)/100))</f>
        <v/>
      </c>
      <c r="BV13" s="12" t="str">
        <f>IF(OR(ISBLANK($G13),$G13&gt;=BW$2),"",IF($G13&lt;BV$2,(1+$H13/100/$S13)*$K13*BV$3/365*VLOOKUP(BV$2,'[1]RENTABILIDADES IMPLÍCITAS'!$A:$AJ,MATCH($B13,'[1]RENTABILIDADES IMPLÍCITAS'!$A$3:$AJ$3,0),1)/100,(1+$H13/100/$S13)*$K13*(BW$2-$G13)/365*VLOOKUP(BV$2,'[1]RENTABILIDADES IMPLÍCITAS'!$A:$AJ,MATCH($B13,'[1]RENTABILIDADES IMPLÍCITAS'!$A$3:$AJ$3,0),1)/100))</f>
        <v/>
      </c>
      <c r="BW13" s="12" t="str">
        <f>IF(OR(ISBLANK($G13),$G13&gt;=BX$2),"",IF($G13&lt;BW$2,(1+$H13/100/$S13)*$K13*BW$3/365*VLOOKUP(BW$2,'[1]RENTABILIDADES IMPLÍCITAS'!$A:$AJ,MATCH($B13,'[1]RENTABILIDADES IMPLÍCITAS'!$A$3:$AJ$3,0),1)/100,(1+$H13/100/$S13)*$K13*(BX$2-$G13)/365*VLOOKUP(BW$2,'[1]RENTABILIDADES IMPLÍCITAS'!$A:$AJ,MATCH($B13,'[1]RENTABILIDADES IMPLÍCITAS'!$A$3:$AJ$3,0),1)/100))</f>
        <v/>
      </c>
      <c r="BX13" s="12" t="str">
        <f>IF(OR(ISBLANK($G13),$G13&gt;=BY$2),"",IF($G13&lt;BX$2,(1+$H13/100/$S13)*$K13*BX$3/365*VLOOKUP(BX$2,'[1]RENTABILIDADES IMPLÍCITAS'!$A:$AJ,MATCH($B13,'[1]RENTABILIDADES IMPLÍCITAS'!$A$3:$AJ$3,0),1)/100,(1+$H13/100/$S13)*$K13*(BY$2-$G13)/365*VLOOKUP(BX$2,'[1]RENTABILIDADES IMPLÍCITAS'!$A:$AJ,MATCH($B13,'[1]RENTABILIDADES IMPLÍCITAS'!$A$3:$AJ$3,0),1)/100))</f>
        <v/>
      </c>
      <c r="BY13" s="12" t="str">
        <f>IF(OR(ISBLANK($G13),$G13&gt;=BZ$2),"",IF($G13&lt;BY$2,(1+$H13/100/$S13)*$K13*BY$3/365*VLOOKUP(BY$2,'[1]RENTABILIDADES IMPLÍCITAS'!$A:$AJ,MATCH($B13,'[1]RENTABILIDADES IMPLÍCITAS'!$A$3:$AJ$3,0),1)/100,(1+$H13/100/$S13)*$K13*(BZ$2-$G13)/365*VLOOKUP(BY$2,'[1]RENTABILIDADES IMPLÍCITAS'!$A:$AJ,MATCH($B13,'[1]RENTABILIDADES IMPLÍCITAS'!$A$3:$AJ$3,0),1)/100))</f>
        <v/>
      </c>
      <c r="BZ13" s="12" t="str">
        <f>IF(OR(ISBLANK($G13),$G13&gt;=CA$2),"",IF($G13&lt;BZ$2,(1+$H13/100/$S13)*$K13*BZ$3/365*VLOOKUP(BZ$2,'[1]RENTABILIDADES IMPLÍCITAS'!$A:$AJ,MATCH($B13,'[1]RENTABILIDADES IMPLÍCITAS'!$A$3:$AJ$3,0),1)/100,(1+$H13/100/$S13)*$K13*(CA$2-$G13)/365*VLOOKUP(BZ$2,'[1]RENTABILIDADES IMPLÍCITAS'!$A:$AJ,MATCH($B13,'[1]RENTABILIDADES IMPLÍCITAS'!$A$3:$AJ$3,0),1)/100))</f>
        <v/>
      </c>
      <c r="CA13" s="12" t="str">
        <f>IF(OR(ISBLANK($G13),$G13&gt;=CB$2),"",IF($G13&lt;CA$2,(1+$H13/100/$S13)*$K13*CA$3/365*VLOOKUP(CA$2,'[1]RENTABILIDADES IMPLÍCITAS'!$A:$AJ,MATCH($B13,'[1]RENTABILIDADES IMPLÍCITAS'!$A$3:$AJ$3,0),1)/100,(1+$H13/100/$S13)*$K13*(CB$2-$G13)/365*VLOOKUP(CA$2,'[1]RENTABILIDADES IMPLÍCITAS'!$A:$AJ,MATCH($B13,'[1]RENTABILIDADES IMPLÍCITAS'!$A$3:$AJ$3,0),1)/100))</f>
        <v/>
      </c>
      <c r="CB13" s="12" t="str">
        <f>IF(OR(ISBLANK($G13),$G13&gt;=CC$2),"",IF($G13&lt;CB$2,(1+$H13/100/$S13)*$K13*CB$3/365*VLOOKUP(CB$2,'[1]RENTABILIDADES IMPLÍCITAS'!$A:$AJ,MATCH($B13,'[1]RENTABILIDADES IMPLÍCITAS'!$A$3:$AJ$3,0),1)/100,(1+$H13/100/$S13)*$K13*(CC$2-$G13)/365*VLOOKUP(CB$2,'[1]RENTABILIDADES IMPLÍCITAS'!$A:$AJ,MATCH($B13,'[1]RENTABILIDADES IMPLÍCITAS'!$A$3:$AJ$3,0),1)/100))</f>
        <v/>
      </c>
      <c r="CC13" s="12" t="str">
        <f>IF(OR(ISBLANK($G13),$G13&gt;=CD$2),"",IF($G13&lt;CC$2,(1+$H13/100/$S13)*$K13*CC$3/365*VLOOKUP(CC$2,'[1]RENTABILIDADES IMPLÍCITAS'!$A:$AJ,MATCH($B13,'[1]RENTABILIDADES IMPLÍCITAS'!$A$3:$AJ$3,0),1)/100,(1+$H13/100/$S13)*$K13*(CD$2-$G13)/365*VLOOKUP(CC$2,'[1]RENTABILIDADES IMPLÍCITAS'!$A:$AJ,MATCH($B13,'[1]RENTABILIDADES IMPLÍCITAS'!$A$3:$AJ$3,0),1)/100))</f>
        <v/>
      </c>
      <c r="CD13" s="12" t="str">
        <f>IF(OR(ISBLANK($G13),$G13&gt;=CE$2),"",IF($G13&lt;CD$2,(1+$H13/100/$S13)*$K13*CD$3/365*VLOOKUP(CD$2,'[1]RENTABILIDADES IMPLÍCITAS'!$A:$AJ,MATCH($B13,'[1]RENTABILIDADES IMPLÍCITAS'!$A$3:$AJ$3,0),1)/100,(1+$H13/100/$S13)*$K13*(CE$2-$G13)/365*VLOOKUP(CD$2,'[1]RENTABILIDADES IMPLÍCITAS'!$A:$AJ,MATCH($B13,'[1]RENTABILIDADES IMPLÍCITAS'!$A$3:$AJ$3,0),1)/100))</f>
        <v/>
      </c>
      <c r="CE13" s="12" t="str">
        <f>IF(OR(ISBLANK($G13),$G13&gt;=CF$2),"",IF($G13&lt;CE$2,(1+$H13/100/$S13)*$K13*CE$3/365*VLOOKUP(CE$2,'[1]RENTABILIDADES IMPLÍCITAS'!$A:$AJ,MATCH($B13,'[1]RENTABILIDADES IMPLÍCITAS'!$A$3:$AJ$3,0),1)/100,(1+$H13/100/$S13)*$K13*(CF$2-$G13)/365*VLOOKUP(CE$2,'[1]RENTABILIDADES IMPLÍCITAS'!$A:$AJ,MATCH($B13,'[1]RENTABILIDADES IMPLÍCITAS'!$A$3:$AJ$3,0),1)/100))</f>
        <v/>
      </c>
      <c r="CF13" s="12" t="str">
        <f>IF(OR(ISBLANK($G13),$G13&gt;=CG$2),"",IF($G13&lt;CF$2,(1+$H13/100/$S13)*$K13*CF$3/365*VLOOKUP(CF$2,'[1]RENTABILIDADES IMPLÍCITAS'!$A:$AJ,MATCH($B13,'[1]RENTABILIDADES IMPLÍCITAS'!$A$3:$AJ$3,0),1)/100,(1+$H13/100/$S13)*$K13*(CG$2-$G13)/365*VLOOKUP(CF$2,'[1]RENTABILIDADES IMPLÍCITAS'!$A:$AJ,MATCH($B13,'[1]RENTABILIDADES IMPLÍCITAS'!$A$3:$AJ$3,0),1)/100))</f>
        <v/>
      </c>
      <c r="CG13" s="12" t="str">
        <f>IF(OR(ISBLANK($G13),$G13&gt;=CH$2),"",IF($G13&lt;CG$2,(1+$H13/100/$S13)*$K13*CG$3/365*VLOOKUP(CG$2,'[1]RENTABILIDADES IMPLÍCITAS'!$A:$AJ,MATCH($B13,'[1]RENTABILIDADES IMPLÍCITAS'!$A$3:$AJ$3,0),1)/100,(1+$H13/100/$S13)*$K13*(CH$2-$G13)/365*VLOOKUP(CG$2,'[1]RENTABILIDADES IMPLÍCITAS'!$A:$AJ,MATCH($B13,'[1]RENTABILIDADES IMPLÍCITAS'!$A$3:$AJ$3,0),1)/100))</f>
        <v/>
      </c>
      <c r="CH13" s="12" t="str">
        <f>IF(OR(ISBLANK($G13),$G13&gt;=CI$2),"",IF($G13&lt;CH$2,(1+$H13/100/$S13)*$K13*CH$3/365*VLOOKUP(CH$2,'[1]RENTABILIDADES IMPLÍCITAS'!$A:$AJ,MATCH($B13,'[1]RENTABILIDADES IMPLÍCITAS'!$A$3:$AJ$3,0),1)/100,(1+$H13/100/$S13)*$K13*(CI$2-$G13)/365*VLOOKUP(CH$2,'[1]RENTABILIDADES IMPLÍCITAS'!$A:$AJ,MATCH($B13,'[1]RENTABILIDADES IMPLÍCITAS'!$A$3:$AJ$3,0),1)/100))</f>
        <v/>
      </c>
      <c r="CI13" s="12" t="str">
        <f>IF(OR(ISBLANK($G13),$G13&gt;=CJ$2),"",IF($G13&lt;CI$2,(1+$H13/100/$S13)*$K13*CI$3/365*VLOOKUP(CI$2,'[1]RENTABILIDADES IMPLÍCITAS'!$A:$AJ,MATCH($B13,'[1]RENTABILIDADES IMPLÍCITAS'!$A$3:$AJ$3,0),1)/100,(1+$H13/100/$S13)*$K13*(CJ$2-$G13)/365*VLOOKUP(CI$2,'[1]RENTABILIDADES IMPLÍCITAS'!$A:$AJ,MATCH($B13,'[1]RENTABILIDADES IMPLÍCITAS'!$A$3:$AJ$3,0),1)/100))</f>
        <v/>
      </c>
      <c r="CJ13" s="12" t="str">
        <f>IF(OR(ISBLANK($G13),$G13&gt;=CK$2),"",IF($G13&lt;CJ$2,(1+$H13/100/$S13)*$K13*CJ$3/365*VLOOKUP(CJ$2,'[1]RENTABILIDADES IMPLÍCITAS'!$A:$AJ,MATCH($B13,'[1]RENTABILIDADES IMPLÍCITAS'!$A$3:$AJ$3,0),1)/100,(1+$H13/100/$S13)*$K13*(CK$2-$G13)/365*VLOOKUP(CJ$2,'[1]RENTABILIDADES IMPLÍCITAS'!$A:$AJ,MATCH($B13,'[1]RENTABILIDADES IMPLÍCITAS'!$A$3:$AJ$3,0),1)/100))</f>
        <v/>
      </c>
      <c r="CK13" s="12" t="str">
        <f>IF(OR(ISBLANK($G13),$G13&gt;=CL$2),"",IF($G13&lt;CK$2,(1+$H13/100/$S13)*$K13*CK$3/365*VLOOKUP(CK$2,'[1]RENTABILIDADES IMPLÍCITAS'!$A:$AJ,MATCH($B13,'[1]RENTABILIDADES IMPLÍCITAS'!$A$3:$AJ$3,0),1)/100,(1+$H13/100/$S13)*$K13*(CL$2-$G13)/365*VLOOKUP(CK$2,'[1]RENTABILIDADES IMPLÍCITAS'!$A:$AJ,MATCH($B13,'[1]RENTABILIDADES IMPLÍCITAS'!$A$3:$AJ$3,0),1)/100))</f>
        <v/>
      </c>
      <c r="CL13" s="12" t="str">
        <f>IF(OR(ISBLANK($G13),$G13&gt;=CM$2),"",IF($G13&lt;CL$2,(1+$H13/100/$S13)*$K13*CL$3/365*VLOOKUP(CL$2,'[1]RENTABILIDADES IMPLÍCITAS'!$A:$AJ,MATCH($B13,'[1]RENTABILIDADES IMPLÍCITAS'!$A$3:$AJ$3,0),1)/100,(1+$H13/100/$S13)*$K13*(CM$2-$G13)/365*VLOOKUP(CL$2,'[1]RENTABILIDADES IMPLÍCITAS'!$A:$AJ,MATCH($B13,'[1]RENTABILIDADES IMPLÍCITAS'!$A$3:$AJ$3,0),1)/100))</f>
        <v/>
      </c>
      <c r="CM13" s="12" t="str">
        <f>IF(OR(ISBLANK($G13),$G13&gt;=CN$2),"",IF($G13&lt;CM$2,(1+$H13/100/$S13)*$K13*CM$3/365*VLOOKUP(CM$2,'[1]RENTABILIDADES IMPLÍCITAS'!$A:$AJ,MATCH($B13,'[1]RENTABILIDADES IMPLÍCITAS'!$A$3:$AJ$3,0),1)/100,(1+$H13/100/$S13)*$K13*(CN$2-$G13)/365*VLOOKUP(CM$2,'[1]RENTABILIDADES IMPLÍCITAS'!$A:$AJ,MATCH($B13,'[1]RENTABILIDADES IMPLÍCITAS'!$A$3:$AJ$3,0),1)/100))</f>
        <v/>
      </c>
      <c r="CN13" s="12" t="str">
        <f>IF(OR(ISBLANK($G13),$G13&gt;=CO$2),"",IF($G13&lt;CN$2,(1+$H13/100/$S13)*$K13*CN$3/365*VLOOKUP(CN$2,'[1]RENTABILIDADES IMPLÍCITAS'!$A:$AJ,MATCH($B13,'[1]RENTABILIDADES IMPLÍCITAS'!$A$3:$AJ$3,0),1)/100,(1+$H13/100/$S13)*$K13*(CO$2-$G13)/365*VLOOKUP(CN$2,'[1]RENTABILIDADES IMPLÍCITAS'!$A:$AJ,MATCH($B13,'[1]RENTABILIDADES IMPLÍCITAS'!$A$3:$AJ$3,0),1)/100))</f>
        <v/>
      </c>
      <c r="CO13" s="12" t="str">
        <f>IF(OR(ISBLANK($G13),$G13&gt;=CP$2),"",IF($G13&lt;CO$2,(1+$H13/100/$S13)*$K13*CO$3/365*VLOOKUP(CO$2,'[1]RENTABILIDADES IMPLÍCITAS'!$A:$AJ,MATCH($B13,'[1]RENTABILIDADES IMPLÍCITAS'!$A$3:$AJ$3,0),1)/100,(1+$H13/100/$S13)*$K13*(CP$2-$G13)/365*VLOOKUP(CO$2,'[1]RENTABILIDADES IMPLÍCITAS'!$A:$AJ,MATCH($B13,'[1]RENTABILIDADES IMPLÍCITAS'!$A$3:$AJ$3,0),1)/100))</f>
        <v/>
      </c>
      <c r="CP13" s="12" t="str">
        <f>IF(OR(ISBLANK($G13),$G13&gt;=CQ$2),"",IF($G13&lt;CP$2,(1+$H13/100/$S13)*$K13*CP$3/365*VLOOKUP(CP$2,'[1]RENTABILIDADES IMPLÍCITAS'!$A:$AJ,MATCH($B13,'[1]RENTABILIDADES IMPLÍCITAS'!$A$3:$AJ$3,0),1)/100,(1+$H13/100/$S13)*$K13*(CQ$2-$G13)/365*VLOOKUP(CP$2,'[1]RENTABILIDADES IMPLÍCITAS'!$A:$AJ,MATCH($B13,'[1]RENTABILIDADES IMPLÍCITAS'!$A$3:$AJ$3,0),1)/100))</f>
        <v/>
      </c>
      <c r="CQ13" s="12" t="str">
        <f>IF(OR(ISBLANK($G13),$G13&gt;=CR$2),"",IF($G13&lt;CQ$2,(1+$H13/100/$S13)*$K13*CQ$3/365*VLOOKUP(CQ$2,'[1]RENTABILIDADES IMPLÍCITAS'!$A:$AJ,MATCH($B13,'[1]RENTABILIDADES IMPLÍCITAS'!$A$3:$AJ$3,0),1)/100,(1+$H13/100/$S13)*$K13*(CR$2-$G13)/365*VLOOKUP(CQ$2,'[1]RENTABILIDADES IMPLÍCITAS'!$A:$AJ,MATCH($B13,'[1]RENTABILIDADES IMPLÍCITAS'!$A$3:$AJ$3,0),1)/100))</f>
        <v/>
      </c>
      <c r="CR13" s="12" t="str">
        <f>IF(OR(ISBLANK($G13),$G13&gt;=CS$2),"",IF($G13&lt;CR$2,(1+$H13/100/$S13)*$K13*CR$3/365*VLOOKUP(CR$2,'[1]RENTABILIDADES IMPLÍCITAS'!$A:$AJ,MATCH($B13,'[1]RENTABILIDADES IMPLÍCITAS'!$A$3:$AJ$3,0),1)/100,(1+$H13/100/$S13)*$K13*(CS$2-$G13)/365*VLOOKUP(CR$2,'[1]RENTABILIDADES IMPLÍCITAS'!$A:$AJ,MATCH($B13,'[1]RENTABILIDADES IMPLÍCITAS'!$A$3:$AJ$3,0),1)/100))</f>
        <v/>
      </c>
      <c r="CS13" s="12" t="str">
        <f>IF(OR(ISBLANK($G13),$G13&gt;=CT$2),"",IF($G13&lt;CS$2,(1+$H13/100/$S13)*$K13*CS$3/365*VLOOKUP(CS$2,'[1]RENTABILIDADES IMPLÍCITAS'!$A:$AJ,MATCH($B13,'[1]RENTABILIDADES IMPLÍCITAS'!$A$3:$AJ$3,0),1)/100,(1+$H13/100/$S13)*$K13*(CT$2-$G13)/365*VLOOKUP(CS$2,'[1]RENTABILIDADES IMPLÍCITAS'!$A:$AJ,MATCH($B13,'[1]RENTABILIDADES IMPLÍCITAS'!$A$3:$AJ$3,0),1)/100))</f>
        <v/>
      </c>
      <c r="CT13" s="12" t="str">
        <f>IF(OR(ISBLANK($G13),$G13&gt;=CU$2),"",IF($G13&lt;CT$2,(1+$H13/100/$S13)*$K13*CT$3/365*VLOOKUP(CT$2,'[1]RENTABILIDADES IMPLÍCITAS'!$A:$AJ,MATCH($B13,'[1]RENTABILIDADES IMPLÍCITAS'!$A$3:$AJ$3,0),1)/100,(1+$H13/100/$S13)*$K13*(CU$2-$G13)/365*VLOOKUP(CT$2,'[1]RENTABILIDADES IMPLÍCITAS'!$A:$AJ,MATCH($B13,'[1]RENTABILIDADES IMPLÍCITAS'!$A$3:$AJ$3,0),1)/100))</f>
        <v/>
      </c>
      <c r="CU13" s="12" t="str">
        <f>IF(OR(ISBLANK($G13),$G13&gt;=CV$2),"",IF($G13&lt;CU$2,(1+$H13/100/$S13)*$K13*CU$3/365*VLOOKUP(CU$2,'[1]RENTABILIDADES IMPLÍCITAS'!$A:$AJ,MATCH($B13,'[1]RENTABILIDADES IMPLÍCITAS'!$A$3:$AJ$3,0),1)/100,(1+$H13/100/$S13)*$K13*(CV$2-$G13)/365*VLOOKUP(CU$2,'[1]RENTABILIDADES IMPLÍCITAS'!$A:$AJ,MATCH($B13,'[1]RENTABILIDADES IMPLÍCITAS'!$A$3:$AJ$3,0),1)/100))</f>
        <v/>
      </c>
      <c r="CV13" s="12" t="str">
        <f>IF(OR(ISBLANK($G13),$G13&gt;=CW$2),"",IF($G13&lt;CV$2,(1+$H13/100/$S13)*$K13*CV$3/365*VLOOKUP(CV$2,'[1]RENTABILIDADES IMPLÍCITAS'!$A:$AJ,MATCH($B13,'[1]RENTABILIDADES IMPLÍCITAS'!$A$3:$AJ$3,0),1)/100,(1+$H13/100/$S13)*$K13*(CW$2-$G13)/365*VLOOKUP(CV$2,'[1]RENTABILIDADES IMPLÍCITAS'!$A:$AJ,MATCH($B13,'[1]RENTABILIDADES IMPLÍCITAS'!$A$3:$AJ$3,0),1)/100))</f>
        <v/>
      </c>
      <c r="CW13" s="12" t="str">
        <f>IF(OR(ISBLANK($G13),$G13&gt;=CX$2),"",IF($G13&lt;CW$2,(1+$H13/100/$S13)*$K13*CW$3/365*VLOOKUP(CW$2,'[1]RENTABILIDADES IMPLÍCITAS'!$A:$AJ,MATCH($B13,'[1]RENTABILIDADES IMPLÍCITAS'!$A$3:$AJ$3,0),1)/100,(1+$H13/100/$S13)*$K13*(CX$2-$G13)/365*VLOOKUP(CW$2,'[1]RENTABILIDADES IMPLÍCITAS'!$A:$AJ,MATCH($B13,'[1]RENTABILIDADES IMPLÍCITAS'!$A$3:$AJ$3,0),1)/100))</f>
        <v/>
      </c>
      <c r="CX13" s="12" t="str">
        <f>IF(OR(ISBLANK($G13),$G13&gt;=CY$2),"",IF($G13&lt;CX$2,(1+$H13/100/$S13)*$K13*CX$3/365*VLOOKUP(CX$2,'[1]RENTABILIDADES IMPLÍCITAS'!$A:$AJ,MATCH($B13,'[1]RENTABILIDADES IMPLÍCITAS'!$A$3:$AJ$3,0),1)/100,(1+$H13/100/$S13)*$K13*(CY$2-$G13)/365*VLOOKUP(CX$2,'[1]RENTABILIDADES IMPLÍCITAS'!$A:$AJ,MATCH($B13,'[1]RENTABILIDADES IMPLÍCITAS'!$A$3:$AJ$3,0),1)/100))</f>
        <v/>
      </c>
      <c r="CY13" s="12" t="str">
        <f>IF(OR(ISBLANK($G13),$G13&gt;=CZ$2),"",IF($G13&lt;CY$2,(1+$H13/100/$S13)*$K13*CY$3/365*VLOOKUP(CY$2,'[1]RENTABILIDADES IMPLÍCITAS'!$A:$AJ,MATCH($B13,'[1]RENTABILIDADES IMPLÍCITAS'!$A$3:$AJ$3,0),1)/100,(1+$H13/100/$S13)*$K13*(CZ$2-$G13)/365*VLOOKUP(CY$2,'[1]RENTABILIDADES IMPLÍCITAS'!$A:$AJ,MATCH($B13,'[1]RENTABILIDADES IMPLÍCITAS'!$A$3:$AJ$3,0),1)/100))</f>
        <v/>
      </c>
      <c r="CZ13" s="12" t="str">
        <f>IF(OR(ISBLANK($G13),$G13&gt;=DA$2),"",IF($G13&lt;CZ$2,(1+$H13/100/$S13)*$K13*CZ$3/365*VLOOKUP(CZ$2,'[1]RENTABILIDADES IMPLÍCITAS'!$A:$AJ,MATCH($B13,'[1]RENTABILIDADES IMPLÍCITAS'!$A$3:$AJ$3,0),1)/100,(1+$H13/100/$S13)*$K13*(DA$2-$G13)/365*VLOOKUP(CZ$2,'[1]RENTABILIDADES IMPLÍCITAS'!$A:$AJ,MATCH($B13,'[1]RENTABILIDADES IMPLÍCITAS'!$A$3:$AJ$3,0),1)/100))</f>
        <v/>
      </c>
      <c r="DA13" s="12" t="str">
        <f>IF(OR(ISBLANK($G13),$G13&gt;=DB$2),"",IF($G13&lt;DA$2,(1+$H13/100/$S13)*$K13*DA$3/365*VLOOKUP(DA$2,'[1]RENTABILIDADES IMPLÍCITAS'!$A:$AJ,MATCH($B13,'[1]RENTABILIDADES IMPLÍCITAS'!$A$3:$AJ$3,0),1)/100,(1+$H13/100/$S13)*$K13*(DB$2-$G13)/365*VLOOKUP(DA$2,'[1]RENTABILIDADES IMPLÍCITAS'!$A:$AJ,MATCH($B13,'[1]RENTABILIDADES IMPLÍCITAS'!$A$3:$AJ$3,0),1)/100))</f>
        <v/>
      </c>
      <c r="DB13" s="12" t="str">
        <f>IF(OR(ISBLANK($G13),$G13&gt;=DC$2),"",IF($G13&lt;DB$2,(1+$H13/100/$S13)*$K13*DB$3/365*VLOOKUP(DB$2,'[1]RENTABILIDADES IMPLÍCITAS'!$A:$AJ,MATCH($B13,'[1]RENTABILIDADES IMPLÍCITAS'!$A$3:$AJ$3,0),1)/100,(1+$H13/100/$S13)*$K13*(DC$2-$G13)/365*VLOOKUP(DB$2,'[1]RENTABILIDADES IMPLÍCITAS'!$A:$AJ,MATCH($B13,'[1]RENTABILIDADES IMPLÍCITAS'!$A$3:$AJ$3,0),1)/100))</f>
        <v/>
      </c>
      <c r="DC13" s="12" t="str">
        <f>IF(OR(ISBLANK($G13),$G13&gt;=DD$2),"",IF($G13&lt;DC$2,(1+$H13/100/$S13)*$K13*DC$3/365*VLOOKUP(DC$2,'[1]RENTABILIDADES IMPLÍCITAS'!$A:$AJ,MATCH($B13,'[1]RENTABILIDADES IMPLÍCITAS'!$A$3:$AJ$3,0),1)/100,(1+$H13/100/$S13)*$K13*(DD$2-$G13)/365*VLOOKUP(DC$2,'[1]RENTABILIDADES IMPLÍCITAS'!$A:$AJ,MATCH($B13,'[1]RENTABILIDADES IMPLÍCITAS'!$A$3:$AJ$3,0),1)/100))</f>
        <v/>
      </c>
    </row>
    <row r="14" spans="1:107" x14ac:dyDescent="0.25">
      <c r="O14" s="15"/>
      <c r="R14" s="15"/>
      <c r="S14" s="3" t="str">
        <f>IF(ISERROR(VLOOKUP(J14,[1]Claves!$A$2:$B$6,2,0)),"",VLOOKUP(J14,[1]Claves!$A$2:$B$6,2,0))</f>
        <v/>
      </c>
      <c r="T14" s="3">
        <f t="shared" si="15"/>
        <v>1</v>
      </c>
      <c r="U14" s="11" t="str">
        <f t="shared" si="16"/>
        <v/>
      </c>
      <c r="V14" s="11" t="str">
        <f t="shared" si="16"/>
        <v/>
      </c>
      <c r="W14" s="11" t="str">
        <f t="shared" si="16"/>
        <v/>
      </c>
      <c r="X14" s="11" t="str">
        <f t="shared" si="17"/>
        <v/>
      </c>
      <c r="Y14" s="11" t="str">
        <f t="shared" si="17"/>
        <v/>
      </c>
      <c r="Z14" s="11" t="str">
        <f t="shared" si="17"/>
        <v/>
      </c>
      <c r="AA14" s="11" t="str">
        <f t="shared" si="17"/>
        <v/>
      </c>
      <c r="AB14" s="11" t="str">
        <f t="shared" si="17"/>
        <v/>
      </c>
      <c r="AC14" s="11" t="str">
        <f t="shared" si="17"/>
        <v/>
      </c>
      <c r="AD14" s="11" t="str">
        <f t="shared" si="17"/>
        <v/>
      </c>
      <c r="AE14" s="11" t="str">
        <f t="shared" si="18"/>
        <v/>
      </c>
      <c r="AF14" s="11" t="str">
        <f t="shared" si="18"/>
        <v/>
      </c>
      <c r="AG14" s="11" t="str">
        <f t="shared" si="18"/>
        <v/>
      </c>
      <c r="AH14" s="11" t="str">
        <f t="shared" si="18"/>
        <v/>
      </c>
      <c r="AI14" s="11" t="str">
        <f t="shared" si="18"/>
        <v/>
      </c>
      <c r="AJ14" s="11" t="str">
        <f t="shared" si="18"/>
        <v/>
      </c>
      <c r="AK14" s="11" t="str">
        <f t="shared" si="18"/>
        <v/>
      </c>
      <c r="AL14" s="11" t="str">
        <f t="shared" si="18"/>
        <v/>
      </c>
      <c r="AM14" s="11" t="str">
        <f t="shared" si="18"/>
        <v/>
      </c>
      <c r="AN14" s="11" t="str">
        <f t="shared" si="19"/>
        <v/>
      </c>
      <c r="AO14" s="11" t="str">
        <f t="shared" si="19"/>
        <v/>
      </c>
      <c r="AP14" s="11" t="str">
        <f t="shared" si="19"/>
        <v/>
      </c>
      <c r="AQ14" s="11" t="str">
        <f t="shared" si="19"/>
        <v/>
      </c>
      <c r="AR14" s="11" t="str">
        <f t="shared" si="19"/>
        <v/>
      </c>
      <c r="AS14" s="11" t="str">
        <f t="shared" si="20"/>
        <v/>
      </c>
      <c r="AT14" s="11" t="str">
        <f t="shared" si="20"/>
        <v/>
      </c>
      <c r="AU14" s="11" t="str">
        <f t="shared" si="21"/>
        <v/>
      </c>
      <c r="AV14" s="11" t="str">
        <f t="shared" si="21"/>
        <v/>
      </c>
      <c r="AW14" s="11" t="str">
        <f t="shared" si="21"/>
        <v/>
      </c>
      <c r="AX14" s="11" t="str">
        <f t="shared" si="21"/>
        <v/>
      </c>
      <c r="AY14" s="11" t="str">
        <f t="shared" si="21"/>
        <v/>
      </c>
      <c r="AZ14" s="11" t="str">
        <f t="shared" si="21"/>
        <v/>
      </c>
      <c r="BA14" s="11" t="str">
        <f t="shared" si="21"/>
        <v/>
      </c>
      <c r="BB14" s="11" t="str">
        <f t="shared" si="21"/>
        <v/>
      </c>
      <c r="BC14" s="11" t="str">
        <f t="shared" si="22"/>
        <v/>
      </c>
      <c r="BD14" s="11" t="str">
        <f t="shared" si="22"/>
        <v/>
      </c>
      <c r="BE14" s="11" t="str">
        <f t="shared" si="22"/>
        <v/>
      </c>
      <c r="BF14" s="11" t="str">
        <f t="shared" si="22"/>
        <v/>
      </c>
      <c r="BG14" s="11" t="str">
        <f t="shared" si="22"/>
        <v/>
      </c>
      <c r="BH14" s="11" t="str">
        <f t="shared" si="22"/>
        <v/>
      </c>
      <c r="BI14" s="11" t="str">
        <f t="shared" si="22"/>
        <v/>
      </c>
      <c r="BO14" s="12" t="str">
        <f>IF(OR(ISBLANK($G14),$G14&gt;=BP$2),"",IF($G14&lt;BO$2,(1+$H14/100/$S14)*$K14*BO$3/365*VLOOKUP(BO$2,'[1]RENTABILIDADES IMPLÍCITAS'!$A:$AJ,MATCH($B14,'[1]RENTABILIDADES IMPLÍCITAS'!$A$3:$AJ$3,0),1)/100,(1+$H14/100/$S14)*$K14*(BP$2-$G14)/365*VLOOKUP(BO$2,'[1]RENTABILIDADES IMPLÍCITAS'!$A:$AJ,MATCH($B14,'[1]RENTABILIDADES IMPLÍCITAS'!$A$3:$AJ$3,0),1)/100))</f>
        <v/>
      </c>
      <c r="BP14" s="12" t="str">
        <f>IF(OR(ISBLANK($G14),$G14&gt;=BQ$2),"",IF($G14&lt;BP$2,(1+$H14/100/$S14)*$K14*BP$3/365*VLOOKUP(BP$2,'[1]RENTABILIDADES IMPLÍCITAS'!$A:$AJ,MATCH($B14,'[1]RENTABILIDADES IMPLÍCITAS'!$A$3:$AJ$3,0),1)/100,(1+$H14/100/$S14)*$K14*(BQ$2-$G14)/365*VLOOKUP(BP$2,'[1]RENTABILIDADES IMPLÍCITAS'!$A:$AJ,MATCH($B14,'[1]RENTABILIDADES IMPLÍCITAS'!$A$3:$AJ$3,0),1)/100))</f>
        <v/>
      </c>
      <c r="BQ14" s="12" t="str">
        <f>IF(OR(ISBLANK($G14),$G14&gt;=BR$2),"",IF($G14&lt;BQ$2,(1+$H14/100/$S14)*$K14*BQ$3/365*VLOOKUP(BQ$2,'[1]RENTABILIDADES IMPLÍCITAS'!$A:$AJ,MATCH($B14,'[1]RENTABILIDADES IMPLÍCITAS'!$A$3:$AJ$3,0),1)/100,(1+$H14/100/$S14)*$K14*(BR$2-$G14)/365*VLOOKUP(BQ$2,'[1]RENTABILIDADES IMPLÍCITAS'!$A:$AJ,MATCH($B14,'[1]RENTABILIDADES IMPLÍCITAS'!$A$3:$AJ$3,0),1)/100))</f>
        <v/>
      </c>
      <c r="BR14" s="12" t="str">
        <f>IF(OR(ISBLANK($G14),$G14&gt;=BS$2),"",IF($G14&lt;BR$2,(1+$H14/100/$S14)*$K14*BR$3/365*VLOOKUP(BR$2,'[1]RENTABILIDADES IMPLÍCITAS'!$A:$AJ,MATCH($B14,'[1]RENTABILIDADES IMPLÍCITAS'!$A$3:$AJ$3,0),1)/100,(1+$H14/100/$S14)*$K14*(BS$2-$G14)/365*VLOOKUP(BR$2,'[1]RENTABILIDADES IMPLÍCITAS'!$A:$AJ,MATCH($B14,'[1]RENTABILIDADES IMPLÍCITAS'!$A$3:$AJ$3,0),1)/100))</f>
        <v/>
      </c>
      <c r="BS14" s="12" t="str">
        <f>IF(OR(ISBLANK($G14),$G14&gt;=BT$2),"",IF($G14&lt;BS$2,(1+$H14/100/$S14)*$K14*BS$3/365*VLOOKUP(BS$2,'[1]RENTABILIDADES IMPLÍCITAS'!$A:$AJ,MATCH($B14,'[1]RENTABILIDADES IMPLÍCITAS'!$A$3:$AJ$3,0),1)/100,(1+$H14/100/$S14)*$K14*(BT$2-$G14)/365*VLOOKUP(BS$2,'[1]RENTABILIDADES IMPLÍCITAS'!$A:$AJ,MATCH($B14,'[1]RENTABILIDADES IMPLÍCITAS'!$A$3:$AJ$3,0),1)/100))</f>
        <v/>
      </c>
      <c r="BT14" s="12" t="str">
        <f>IF(OR(ISBLANK($G14),$G14&gt;=BU$2),"",IF($G14&lt;BT$2,(1+$H14/100/$S14)*$K14*BT$3/365*VLOOKUP(BT$2,'[1]RENTABILIDADES IMPLÍCITAS'!$A:$AJ,MATCH($B14,'[1]RENTABILIDADES IMPLÍCITAS'!$A$3:$AJ$3,0),1)/100,(1+$H14/100/$S14)*$K14*(BU$2-$G14)/365*VLOOKUP(BT$2,'[1]RENTABILIDADES IMPLÍCITAS'!$A:$AJ,MATCH($B14,'[1]RENTABILIDADES IMPLÍCITAS'!$A$3:$AJ$3,0),1)/100))</f>
        <v/>
      </c>
      <c r="BU14" s="12" t="str">
        <f>IF(OR(ISBLANK($G14),$G14&gt;=BV$2),"",IF($G14&lt;BU$2,(1+$H14/100/$S14)*$K14*BU$3/365*VLOOKUP(BU$2,'[1]RENTABILIDADES IMPLÍCITAS'!$A:$AJ,MATCH($B14,'[1]RENTABILIDADES IMPLÍCITAS'!$A$3:$AJ$3,0),1)/100,(1+$H14/100/$S14)*$K14*(BV$2-$G14)/365*VLOOKUP(BU$2,'[1]RENTABILIDADES IMPLÍCITAS'!$A:$AJ,MATCH($B14,'[1]RENTABILIDADES IMPLÍCITAS'!$A$3:$AJ$3,0),1)/100))</f>
        <v/>
      </c>
      <c r="BV14" s="12" t="str">
        <f>IF(OR(ISBLANK($G14),$G14&gt;=BW$2),"",IF($G14&lt;BV$2,(1+$H14/100/$S14)*$K14*BV$3/365*VLOOKUP(BV$2,'[1]RENTABILIDADES IMPLÍCITAS'!$A:$AJ,MATCH($B14,'[1]RENTABILIDADES IMPLÍCITAS'!$A$3:$AJ$3,0),1)/100,(1+$H14/100/$S14)*$K14*(BW$2-$G14)/365*VLOOKUP(BV$2,'[1]RENTABILIDADES IMPLÍCITAS'!$A:$AJ,MATCH($B14,'[1]RENTABILIDADES IMPLÍCITAS'!$A$3:$AJ$3,0),1)/100))</f>
        <v/>
      </c>
      <c r="BW14" s="12" t="str">
        <f>IF(OR(ISBLANK($G14),$G14&gt;=BX$2),"",IF($G14&lt;BW$2,(1+$H14/100/$S14)*$K14*BW$3/365*VLOOKUP(BW$2,'[1]RENTABILIDADES IMPLÍCITAS'!$A:$AJ,MATCH($B14,'[1]RENTABILIDADES IMPLÍCITAS'!$A$3:$AJ$3,0),1)/100,(1+$H14/100/$S14)*$K14*(BX$2-$G14)/365*VLOOKUP(BW$2,'[1]RENTABILIDADES IMPLÍCITAS'!$A:$AJ,MATCH($B14,'[1]RENTABILIDADES IMPLÍCITAS'!$A$3:$AJ$3,0),1)/100))</f>
        <v/>
      </c>
      <c r="BX14" s="12" t="str">
        <f>IF(OR(ISBLANK($G14),$G14&gt;=BY$2),"",IF($G14&lt;BX$2,(1+$H14/100/$S14)*$K14*BX$3/365*VLOOKUP(BX$2,'[1]RENTABILIDADES IMPLÍCITAS'!$A:$AJ,MATCH($B14,'[1]RENTABILIDADES IMPLÍCITAS'!$A$3:$AJ$3,0),1)/100,(1+$H14/100/$S14)*$K14*(BY$2-$G14)/365*VLOOKUP(BX$2,'[1]RENTABILIDADES IMPLÍCITAS'!$A:$AJ,MATCH($B14,'[1]RENTABILIDADES IMPLÍCITAS'!$A$3:$AJ$3,0),1)/100))</f>
        <v/>
      </c>
      <c r="BY14" s="12" t="str">
        <f>IF(OR(ISBLANK($G14),$G14&gt;=BZ$2),"",IF($G14&lt;BY$2,(1+$H14/100/$S14)*$K14*BY$3/365*VLOOKUP(BY$2,'[1]RENTABILIDADES IMPLÍCITAS'!$A:$AJ,MATCH($B14,'[1]RENTABILIDADES IMPLÍCITAS'!$A$3:$AJ$3,0),1)/100,(1+$H14/100/$S14)*$K14*(BZ$2-$G14)/365*VLOOKUP(BY$2,'[1]RENTABILIDADES IMPLÍCITAS'!$A:$AJ,MATCH($B14,'[1]RENTABILIDADES IMPLÍCITAS'!$A$3:$AJ$3,0),1)/100))</f>
        <v/>
      </c>
      <c r="BZ14" s="12" t="str">
        <f>IF(OR(ISBLANK($G14),$G14&gt;=CA$2),"",IF($G14&lt;BZ$2,(1+$H14/100/$S14)*$K14*BZ$3/365*VLOOKUP(BZ$2,'[1]RENTABILIDADES IMPLÍCITAS'!$A:$AJ,MATCH($B14,'[1]RENTABILIDADES IMPLÍCITAS'!$A$3:$AJ$3,0),1)/100,(1+$H14/100/$S14)*$K14*(CA$2-$G14)/365*VLOOKUP(BZ$2,'[1]RENTABILIDADES IMPLÍCITAS'!$A:$AJ,MATCH($B14,'[1]RENTABILIDADES IMPLÍCITAS'!$A$3:$AJ$3,0),1)/100))</f>
        <v/>
      </c>
      <c r="CA14" s="12" t="str">
        <f>IF(OR(ISBLANK($G14),$G14&gt;=CB$2),"",IF($G14&lt;CA$2,(1+$H14/100/$S14)*$K14*CA$3/365*VLOOKUP(CA$2,'[1]RENTABILIDADES IMPLÍCITAS'!$A:$AJ,MATCH($B14,'[1]RENTABILIDADES IMPLÍCITAS'!$A$3:$AJ$3,0),1)/100,(1+$H14/100/$S14)*$K14*(CB$2-$G14)/365*VLOOKUP(CA$2,'[1]RENTABILIDADES IMPLÍCITAS'!$A:$AJ,MATCH($B14,'[1]RENTABILIDADES IMPLÍCITAS'!$A$3:$AJ$3,0),1)/100))</f>
        <v/>
      </c>
      <c r="CB14" s="12" t="str">
        <f>IF(OR(ISBLANK($G14),$G14&gt;=CC$2),"",IF($G14&lt;CB$2,(1+$H14/100/$S14)*$K14*CB$3/365*VLOOKUP(CB$2,'[1]RENTABILIDADES IMPLÍCITAS'!$A:$AJ,MATCH($B14,'[1]RENTABILIDADES IMPLÍCITAS'!$A$3:$AJ$3,0),1)/100,(1+$H14/100/$S14)*$K14*(CC$2-$G14)/365*VLOOKUP(CB$2,'[1]RENTABILIDADES IMPLÍCITAS'!$A:$AJ,MATCH($B14,'[1]RENTABILIDADES IMPLÍCITAS'!$A$3:$AJ$3,0),1)/100))</f>
        <v/>
      </c>
      <c r="CC14" s="12" t="str">
        <f>IF(OR(ISBLANK($G14),$G14&gt;=CD$2),"",IF($G14&lt;CC$2,(1+$H14/100/$S14)*$K14*CC$3/365*VLOOKUP(CC$2,'[1]RENTABILIDADES IMPLÍCITAS'!$A:$AJ,MATCH($B14,'[1]RENTABILIDADES IMPLÍCITAS'!$A$3:$AJ$3,0),1)/100,(1+$H14/100/$S14)*$K14*(CD$2-$G14)/365*VLOOKUP(CC$2,'[1]RENTABILIDADES IMPLÍCITAS'!$A:$AJ,MATCH($B14,'[1]RENTABILIDADES IMPLÍCITAS'!$A$3:$AJ$3,0),1)/100))</f>
        <v/>
      </c>
      <c r="CD14" s="12" t="str">
        <f>IF(OR(ISBLANK($G14),$G14&gt;=CE$2),"",IF($G14&lt;CD$2,(1+$H14/100/$S14)*$K14*CD$3/365*VLOOKUP(CD$2,'[1]RENTABILIDADES IMPLÍCITAS'!$A:$AJ,MATCH($B14,'[1]RENTABILIDADES IMPLÍCITAS'!$A$3:$AJ$3,0),1)/100,(1+$H14/100/$S14)*$K14*(CE$2-$G14)/365*VLOOKUP(CD$2,'[1]RENTABILIDADES IMPLÍCITAS'!$A:$AJ,MATCH($B14,'[1]RENTABILIDADES IMPLÍCITAS'!$A$3:$AJ$3,0),1)/100))</f>
        <v/>
      </c>
      <c r="CE14" s="12" t="str">
        <f>IF(OR(ISBLANK($G14),$G14&gt;=CF$2),"",IF($G14&lt;CE$2,(1+$H14/100/$S14)*$K14*CE$3/365*VLOOKUP(CE$2,'[1]RENTABILIDADES IMPLÍCITAS'!$A:$AJ,MATCH($B14,'[1]RENTABILIDADES IMPLÍCITAS'!$A$3:$AJ$3,0),1)/100,(1+$H14/100/$S14)*$K14*(CF$2-$G14)/365*VLOOKUP(CE$2,'[1]RENTABILIDADES IMPLÍCITAS'!$A:$AJ,MATCH($B14,'[1]RENTABILIDADES IMPLÍCITAS'!$A$3:$AJ$3,0),1)/100))</f>
        <v/>
      </c>
      <c r="CF14" s="12" t="str">
        <f>IF(OR(ISBLANK($G14),$G14&gt;=CG$2),"",IF($G14&lt;CF$2,(1+$H14/100/$S14)*$K14*CF$3/365*VLOOKUP(CF$2,'[1]RENTABILIDADES IMPLÍCITAS'!$A:$AJ,MATCH($B14,'[1]RENTABILIDADES IMPLÍCITAS'!$A$3:$AJ$3,0),1)/100,(1+$H14/100/$S14)*$K14*(CG$2-$G14)/365*VLOOKUP(CF$2,'[1]RENTABILIDADES IMPLÍCITAS'!$A:$AJ,MATCH($B14,'[1]RENTABILIDADES IMPLÍCITAS'!$A$3:$AJ$3,0),1)/100))</f>
        <v/>
      </c>
      <c r="CG14" s="12" t="str">
        <f>IF(OR(ISBLANK($G14),$G14&gt;=CH$2),"",IF($G14&lt;CG$2,(1+$H14/100/$S14)*$K14*CG$3/365*VLOOKUP(CG$2,'[1]RENTABILIDADES IMPLÍCITAS'!$A:$AJ,MATCH($B14,'[1]RENTABILIDADES IMPLÍCITAS'!$A$3:$AJ$3,0),1)/100,(1+$H14/100/$S14)*$K14*(CH$2-$G14)/365*VLOOKUP(CG$2,'[1]RENTABILIDADES IMPLÍCITAS'!$A:$AJ,MATCH($B14,'[1]RENTABILIDADES IMPLÍCITAS'!$A$3:$AJ$3,0),1)/100))</f>
        <v/>
      </c>
      <c r="CH14" s="12" t="str">
        <f>IF(OR(ISBLANK($G14),$G14&gt;=CI$2),"",IF($G14&lt;CH$2,(1+$H14/100/$S14)*$K14*CH$3/365*VLOOKUP(CH$2,'[1]RENTABILIDADES IMPLÍCITAS'!$A:$AJ,MATCH($B14,'[1]RENTABILIDADES IMPLÍCITAS'!$A$3:$AJ$3,0),1)/100,(1+$H14/100/$S14)*$K14*(CI$2-$G14)/365*VLOOKUP(CH$2,'[1]RENTABILIDADES IMPLÍCITAS'!$A:$AJ,MATCH($B14,'[1]RENTABILIDADES IMPLÍCITAS'!$A$3:$AJ$3,0),1)/100))</f>
        <v/>
      </c>
      <c r="CI14" s="12" t="str">
        <f>IF(OR(ISBLANK($G14),$G14&gt;=CJ$2),"",IF($G14&lt;CI$2,(1+$H14/100/$S14)*$K14*CI$3/365*VLOOKUP(CI$2,'[1]RENTABILIDADES IMPLÍCITAS'!$A:$AJ,MATCH($B14,'[1]RENTABILIDADES IMPLÍCITAS'!$A$3:$AJ$3,0),1)/100,(1+$H14/100/$S14)*$K14*(CJ$2-$G14)/365*VLOOKUP(CI$2,'[1]RENTABILIDADES IMPLÍCITAS'!$A:$AJ,MATCH($B14,'[1]RENTABILIDADES IMPLÍCITAS'!$A$3:$AJ$3,0),1)/100))</f>
        <v/>
      </c>
      <c r="CJ14" s="12" t="str">
        <f>IF(OR(ISBLANK($G14),$G14&gt;=CK$2),"",IF($G14&lt;CJ$2,(1+$H14/100/$S14)*$K14*CJ$3/365*VLOOKUP(CJ$2,'[1]RENTABILIDADES IMPLÍCITAS'!$A:$AJ,MATCH($B14,'[1]RENTABILIDADES IMPLÍCITAS'!$A$3:$AJ$3,0),1)/100,(1+$H14/100/$S14)*$K14*(CK$2-$G14)/365*VLOOKUP(CJ$2,'[1]RENTABILIDADES IMPLÍCITAS'!$A:$AJ,MATCH($B14,'[1]RENTABILIDADES IMPLÍCITAS'!$A$3:$AJ$3,0),1)/100))</f>
        <v/>
      </c>
      <c r="CK14" s="12" t="str">
        <f>IF(OR(ISBLANK($G14),$G14&gt;=CL$2),"",IF($G14&lt;CK$2,(1+$H14/100/$S14)*$K14*CK$3/365*VLOOKUP(CK$2,'[1]RENTABILIDADES IMPLÍCITAS'!$A:$AJ,MATCH($B14,'[1]RENTABILIDADES IMPLÍCITAS'!$A$3:$AJ$3,0),1)/100,(1+$H14/100/$S14)*$K14*(CL$2-$G14)/365*VLOOKUP(CK$2,'[1]RENTABILIDADES IMPLÍCITAS'!$A:$AJ,MATCH($B14,'[1]RENTABILIDADES IMPLÍCITAS'!$A$3:$AJ$3,0),1)/100))</f>
        <v/>
      </c>
      <c r="CL14" s="12" t="str">
        <f>IF(OR(ISBLANK($G14),$G14&gt;=CM$2),"",IF($G14&lt;CL$2,(1+$H14/100/$S14)*$K14*CL$3/365*VLOOKUP(CL$2,'[1]RENTABILIDADES IMPLÍCITAS'!$A:$AJ,MATCH($B14,'[1]RENTABILIDADES IMPLÍCITAS'!$A$3:$AJ$3,0),1)/100,(1+$H14/100/$S14)*$K14*(CM$2-$G14)/365*VLOOKUP(CL$2,'[1]RENTABILIDADES IMPLÍCITAS'!$A:$AJ,MATCH($B14,'[1]RENTABILIDADES IMPLÍCITAS'!$A$3:$AJ$3,0),1)/100))</f>
        <v/>
      </c>
      <c r="CM14" s="12" t="str">
        <f>IF(OR(ISBLANK($G14),$G14&gt;=CN$2),"",IF($G14&lt;CM$2,(1+$H14/100/$S14)*$K14*CM$3/365*VLOOKUP(CM$2,'[1]RENTABILIDADES IMPLÍCITAS'!$A:$AJ,MATCH($B14,'[1]RENTABILIDADES IMPLÍCITAS'!$A$3:$AJ$3,0),1)/100,(1+$H14/100/$S14)*$K14*(CN$2-$G14)/365*VLOOKUP(CM$2,'[1]RENTABILIDADES IMPLÍCITAS'!$A:$AJ,MATCH($B14,'[1]RENTABILIDADES IMPLÍCITAS'!$A$3:$AJ$3,0),1)/100))</f>
        <v/>
      </c>
      <c r="CN14" s="12" t="str">
        <f>IF(OR(ISBLANK($G14),$G14&gt;=CO$2),"",IF($G14&lt;CN$2,(1+$H14/100/$S14)*$K14*CN$3/365*VLOOKUP(CN$2,'[1]RENTABILIDADES IMPLÍCITAS'!$A:$AJ,MATCH($B14,'[1]RENTABILIDADES IMPLÍCITAS'!$A$3:$AJ$3,0),1)/100,(1+$H14/100/$S14)*$K14*(CO$2-$G14)/365*VLOOKUP(CN$2,'[1]RENTABILIDADES IMPLÍCITAS'!$A:$AJ,MATCH($B14,'[1]RENTABILIDADES IMPLÍCITAS'!$A$3:$AJ$3,0),1)/100))</f>
        <v/>
      </c>
      <c r="CO14" s="12" t="str">
        <f>IF(OR(ISBLANK($G14),$G14&gt;=CP$2),"",IF($G14&lt;CO$2,(1+$H14/100/$S14)*$K14*CO$3/365*VLOOKUP(CO$2,'[1]RENTABILIDADES IMPLÍCITAS'!$A:$AJ,MATCH($B14,'[1]RENTABILIDADES IMPLÍCITAS'!$A$3:$AJ$3,0),1)/100,(1+$H14/100/$S14)*$K14*(CP$2-$G14)/365*VLOOKUP(CO$2,'[1]RENTABILIDADES IMPLÍCITAS'!$A:$AJ,MATCH($B14,'[1]RENTABILIDADES IMPLÍCITAS'!$A$3:$AJ$3,0),1)/100))</f>
        <v/>
      </c>
      <c r="CP14" s="12" t="str">
        <f>IF(OR(ISBLANK($G14),$G14&gt;=CQ$2),"",IF($G14&lt;CP$2,(1+$H14/100/$S14)*$K14*CP$3/365*VLOOKUP(CP$2,'[1]RENTABILIDADES IMPLÍCITAS'!$A:$AJ,MATCH($B14,'[1]RENTABILIDADES IMPLÍCITAS'!$A$3:$AJ$3,0),1)/100,(1+$H14/100/$S14)*$K14*(CQ$2-$G14)/365*VLOOKUP(CP$2,'[1]RENTABILIDADES IMPLÍCITAS'!$A:$AJ,MATCH($B14,'[1]RENTABILIDADES IMPLÍCITAS'!$A$3:$AJ$3,0),1)/100))</f>
        <v/>
      </c>
      <c r="CQ14" s="12" t="str">
        <f>IF(OR(ISBLANK($G14),$G14&gt;=CR$2),"",IF($G14&lt;CQ$2,(1+$H14/100/$S14)*$K14*CQ$3/365*VLOOKUP(CQ$2,'[1]RENTABILIDADES IMPLÍCITAS'!$A:$AJ,MATCH($B14,'[1]RENTABILIDADES IMPLÍCITAS'!$A$3:$AJ$3,0),1)/100,(1+$H14/100/$S14)*$K14*(CR$2-$G14)/365*VLOOKUP(CQ$2,'[1]RENTABILIDADES IMPLÍCITAS'!$A:$AJ,MATCH($B14,'[1]RENTABILIDADES IMPLÍCITAS'!$A$3:$AJ$3,0),1)/100))</f>
        <v/>
      </c>
      <c r="CR14" s="12" t="str">
        <f>IF(OR(ISBLANK($G14),$G14&gt;=CS$2),"",IF($G14&lt;CR$2,(1+$H14/100/$S14)*$K14*CR$3/365*VLOOKUP(CR$2,'[1]RENTABILIDADES IMPLÍCITAS'!$A:$AJ,MATCH($B14,'[1]RENTABILIDADES IMPLÍCITAS'!$A$3:$AJ$3,0),1)/100,(1+$H14/100/$S14)*$K14*(CS$2-$G14)/365*VLOOKUP(CR$2,'[1]RENTABILIDADES IMPLÍCITAS'!$A:$AJ,MATCH($B14,'[1]RENTABILIDADES IMPLÍCITAS'!$A$3:$AJ$3,0),1)/100))</f>
        <v/>
      </c>
      <c r="CS14" s="12" t="str">
        <f>IF(OR(ISBLANK($G14),$G14&gt;=CT$2),"",IF($G14&lt;CS$2,(1+$H14/100/$S14)*$K14*CS$3/365*VLOOKUP(CS$2,'[1]RENTABILIDADES IMPLÍCITAS'!$A:$AJ,MATCH($B14,'[1]RENTABILIDADES IMPLÍCITAS'!$A$3:$AJ$3,0),1)/100,(1+$H14/100/$S14)*$K14*(CT$2-$G14)/365*VLOOKUP(CS$2,'[1]RENTABILIDADES IMPLÍCITAS'!$A:$AJ,MATCH($B14,'[1]RENTABILIDADES IMPLÍCITAS'!$A$3:$AJ$3,0),1)/100))</f>
        <v/>
      </c>
      <c r="CT14" s="12" t="str">
        <f>IF(OR(ISBLANK($G14),$G14&gt;=CU$2),"",IF($G14&lt;CT$2,(1+$H14/100/$S14)*$K14*CT$3/365*VLOOKUP(CT$2,'[1]RENTABILIDADES IMPLÍCITAS'!$A:$AJ,MATCH($B14,'[1]RENTABILIDADES IMPLÍCITAS'!$A$3:$AJ$3,0),1)/100,(1+$H14/100/$S14)*$K14*(CU$2-$G14)/365*VLOOKUP(CT$2,'[1]RENTABILIDADES IMPLÍCITAS'!$A:$AJ,MATCH($B14,'[1]RENTABILIDADES IMPLÍCITAS'!$A$3:$AJ$3,0),1)/100))</f>
        <v/>
      </c>
      <c r="CU14" s="12" t="str">
        <f>IF(OR(ISBLANK($G14),$G14&gt;=CV$2),"",IF($G14&lt;CU$2,(1+$H14/100/$S14)*$K14*CU$3/365*VLOOKUP(CU$2,'[1]RENTABILIDADES IMPLÍCITAS'!$A:$AJ,MATCH($B14,'[1]RENTABILIDADES IMPLÍCITAS'!$A$3:$AJ$3,0),1)/100,(1+$H14/100/$S14)*$K14*(CV$2-$G14)/365*VLOOKUP(CU$2,'[1]RENTABILIDADES IMPLÍCITAS'!$A:$AJ,MATCH($B14,'[1]RENTABILIDADES IMPLÍCITAS'!$A$3:$AJ$3,0),1)/100))</f>
        <v/>
      </c>
      <c r="CV14" s="12" t="str">
        <f>IF(OR(ISBLANK($G14),$G14&gt;=CW$2),"",IF($G14&lt;CV$2,(1+$H14/100/$S14)*$K14*CV$3/365*VLOOKUP(CV$2,'[1]RENTABILIDADES IMPLÍCITAS'!$A:$AJ,MATCH($B14,'[1]RENTABILIDADES IMPLÍCITAS'!$A$3:$AJ$3,0),1)/100,(1+$H14/100/$S14)*$K14*(CW$2-$G14)/365*VLOOKUP(CV$2,'[1]RENTABILIDADES IMPLÍCITAS'!$A:$AJ,MATCH($B14,'[1]RENTABILIDADES IMPLÍCITAS'!$A$3:$AJ$3,0),1)/100))</f>
        <v/>
      </c>
      <c r="CW14" s="12" t="str">
        <f>IF(OR(ISBLANK($G14),$G14&gt;=CX$2),"",IF($G14&lt;CW$2,(1+$H14/100/$S14)*$K14*CW$3/365*VLOOKUP(CW$2,'[1]RENTABILIDADES IMPLÍCITAS'!$A:$AJ,MATCH($B14,'[1]RENTABILIDADES IMPLÍCITAS'!$A$3:$AJ$3,0),1)/100,(1+$H14/100/$S14)*$K14*(CX$2-$G14)/365*VLOOKUP(CW$2,'[1]RENTABILIDADES IMPLÍCITAS'!$A:$AJ,MATCH($B14,'[1]RENTABILIDADES IMPLÍCITAS'!$A$3:$AJ$3,0),1)/100))</f>
        <v/>
      </c>
      <c r="CX14" s="12" t="str">
        <f>IF(OR(ISBLANK($G14),$G14&gt;=CY$2),"",IF($G14&lt;CX$2,(1+$H14/100/$S14)*$K14*CX$3/365*VLOOKUP(CX$2,'[1]RENTABILIDADES IMPLÍCITAS'!$A:$AJ,MATCH($B14,'[1]RENTABILIDADES IMPLÍCITAS'!$A$3:$AJ$3,0),1)/100,(1+$H14/100/$S14)*$K14*(CY$2-$G14)/365*VLOOKUP(CX$2,'[1]RENTABILIDADES IMPLÍCITAS'!$A:$AJ,MATCH($B14,'[1]RENTABILIDADES IMPLÍCITAS'!$A$3:$AJ$3,0),1)/100))</f>
        <v/>
      </c>
      <c r="CY14" s="12" t="str">
        <f>IF(OR(ISBLANK($G14),$G14&gt;=CZ$2),"",IF($G14&lt;CY$2,(1+$H14/100/$S14)*$K14*CY$3/365*VLOOKUP(CY$2,'[1]RENTABILIDADES IMPLÍCITAS'!$A:$AJ,MATCH($B14,'[1]RENTABILIDADES IMPLÍCITAS'!$A$3:$AJ$3,0),1)/100,(1+$H14/100/$S14)*$K14*(CZ$2-$G14)/365*VLOOKUP(CY$2,'[1]RENTABILIDADES IMPLÍCITAS'!$A:$AJ,MATCH($B14,'[1]RENTABILIDADES IMPLÍCITAS'!$A$3:$AJ$3,0),1)/100))</f>
        <v/>
      </c>
      <c r="CZ14" s="12" t="str">
        <f>IF(OR(ISBLANK($G14),$G14&gt;=DA$2),"",IF($G14&lt;CZ$2,(1+$H14/100/$S14)*$K14*CZ$3/365*VLOOKUP(CZ$2,'[1]RENTABILIDADES IMPLÍCITAS'!$A:$AJ,MATCH($B14,'[1]RENTABILIDADES IMPLÍCITAS'!$A$3:$AJ$3,0),1)/100,(1+$H14/100/$S14)*$K14*(DA$2-$G14)/365*VLOOKUP(CZ$2,'[1]RENTABILIDADES IMPLÍCITAS'!$A:$AJ,MATCH($B14,'[1]RENTABILIDADES IMPLÍCITAS'!$A$3:$AJ$3,0),1)/100))</f>
        <v/>
      </c>
      <c r="DA14" s="12" t="str">
        <f>IF(OR(ISBLANK($G14),$G14&gt;=DB$2),"",IF($G14&lt;DA$2,(1+$H14/100/$S14)*$K14*DA$3/365*VLOOKUP(DA$2,'[1]RENTABILIDADES IMPLÍCITAS'!$A:$AJ,MATCH($B14,'[1]RENTABILIDADES IMPLÍCITAS'!$A$3:$AJ$3,0),1)/100,(1+$H14/100/$S14)*$K14*(DB$2-$G14)/365*VLOOKUP(DA$2,'[1]RENTABILIDADES IMPLÍCITAS'!$A:$AJ,MATCH($B14,'[1]RENTABILIDADES IMPLÍCITAS'!$A$3:$AJ$3,0),1)/100))</f>
        <v/>
      </c>
      <c r="DB14" s="12" t="str">
        <f>IF(OR(ISBLANK($G14),$G14&gt;=DC$2),"",IF($G14&lt;DB$2,(1+$H14/100/$S14)*$K14*DB$3/365*VLOOKUP(DB$2,'[1]RENTABILIDADES IMPLÍCITAS'!$A:$AJ,MATCH($B14,'[1]RENTABILIDADES IMPLÍCITAS'!$A$3:$AJ$3,0),1)/100,(1+$H14/100/$S14)*$K14*(DC$2-$G14)/365*VLOOKUP(DB$2,'[1]RENTABILIDADES IMPLÍCITAS'!$A:$AJ,MATCH($B14,'[1]RENTABILIDADES IMPLÍCITAS'!$A$3:$AJ$3,0),1)/100))</f>
        <v/>
      </c>
      <c r="DC14" s="12" t="str">
        <f>IF(OR(ISBLANK($G14),$G14&gt;=DD$2),"",IF($G14&lt;DC$2,(1+$H14/100/$S14)*$K14*DC$3/365*VLOOKUP(DC$2,'[1]RENTABILIDADES IMPLÍCITAS'!$A:$AJ,MATCH($B14,'[1]RENTABILIDADES IMPLÍCITAS'!$A$3:$AJ$3,0),1)/100,(1+$H14/100/$S14)*$K14*(DD$2-$G14)/365*VLOOKUP(DC$2,'[1]RENTABILIDADES IMPLÍCITAS'!$A:$AJ,MATCH($B14,'[1]RENTABILIDADES IMPLÍCITAS'!$A$3:$AJ$3,0),1)/100))</f>
        <v/>
      </c>
    </row>
    <row r="15" spans="1:107" x14ac:dyDescent="0.25">
      <c r="O15" s="15"/>
      <c r="S15" s="3" t="str">
        <f>IF(ISERROR(VLOOKUP(J15,[1]Claves!$A$2:$B$6,2,0)),"",VLOOKUP(J15,[1]Claves!$A$2:$B$6,2,0))</f>
        <v/>
      </c>
      <c r="T15" s="3">
        <f t="shared" si="15"/>
        <v>1</v>
      </c>
      <c r="U15" s="11" t="str">
        <f t="shared" si="16"/>
        <v/>
      </c>
      <c r="V15" s="11" t="str">
        <f t="shared" si="16"/>
        <v/>
      </c>
      <c r="W15" s="11" t="str">
        <f t="shared" si="16"/>
        <v/>
      </c>
      <c r="X15" s="11" t="str">
        <f t="shared" si="17"/>
        <v/>
      </c>
      <c r="Y15" s="11" t="str">
        <f t="shared" si="17"/>
        <v/>
      </c>
      <c r="Z15" s="11" t="str">
        <f t="shared" si="17"/>
        <v/>
      </c>
      <c r="AA15" s="11" t="str">
        <f t="shared" si="17"/>
        <v/>
      </c>
      <c r="AB15" s="11" t="str">
        <f t="shared" si="17"/>
        <v/>
      </c>
      <c r="AC15" s="11" t="str">
        <f t="shared" si="17"/>
        <v/>
      </c>
      <c r="AD15" s="11" t="str">
        <f t="shared" si="17"/>
        <v/>
      </c>
      <c r="AE15" s="11" t="str">
        <f t="shared" si="18"/>
        <v/>
      </c>
      <c r="AF15" s="11" t="str">
        <f t="shared" si="18"/>
        <v/>
      </c>
      <c r="AG15" s="11" t="str">
        <f t="shared" si="18"/>
        <v/>
      </c>
      <c r="AH15" s="11" t="str">
        <f t="shared" si="18"/>
        <v/>
      </c>
      <c r="AI15" s="11" t="str">
        <f t="shared" si="18"/>
        <v/>
      </c>
      <c r="AJ15" s="11" t="str">
        <f t="shared" si="18"/>
        <v/>
      </c>
      <c r="AK15" s="11" t="str">
        <f t="shared" si="18"/>
        <v/>
      </c>
      <c r="AL15" s="11" t="str">
        <f t="shared" si="18"/>
        <v/>
      </c>
      <c r="AM15" s="11" t="str">
        <f t="shared" si="18"/>
        <v/>
      </c>
      <c r="AN15" s="11" t="str">
        <f t="shared" si="19"/>
        <v/>
      </c>
      <c r="AO15" s="11" t="str">
        <f t="shared" si="19"/>
        <v/>
      </c>
      <c r="AP15" s="11" t="str">
        <f t="shared" si="19"/>
        <v/>
      </c>
      <c r="AQ15" s="11" t="str">
        <f t="shared" si="19"/>
        <v/>
      </c>
      <c r="AR15" s="11" t="str">
        <f t="shared" si="19"/>
        <v/>
      </c>
      <c r="AS15" s="11" t="str">
        <f t="shared" si="20"/>
        <v/>
      </c>
      <c r="AT15" s="11" t="str">
        <f t="shared" si="20"/>
        <v/>
      </c>
      <c r="AU15" s="11" t="str">
        <f t="shared" si="21"/>
        <v/>
      </c>
      <c r="AV15" s="11" t="str">
        <f t="shared" si="21"/>
        <v/>
      </c>
      <c r="AW15" s="11" t="str">
        <f t="shared" si="21"/>
        <v/>
      </c>
      <c r="AX15" s="11" t="str">
        <f t="shared" si="21"/>
        <v/>
      </c>
      <c r="AY15" s="11" t="str">
        <f t="shared" si="21"/>
        <v/>
      </c>
      <c r="AZ15" s="11" t="str">
        <f t="shared" si="21"/>
        <v/>
      </c>
      <c r="BA15" s="11" t="str">
        <f t="shared" si="21"/>
        <v/>
      </c>
      <c r="BB15" s="11" t="str">
        <f t="shared" si="21"/>
        <v/>
      </c>
      <c r="BC15" s="11" t="str">
        <f t="shared" si="22"/>
        <v/>
      </c>
      <c r="BD15" s="11" t="str">
        <f t="shared" si="22"/>
        <v/>
      </c>
      <c r="BE15" s="11" t="str">
        <f t="shared" si="22"/>
        <v/>
      </c>
      <c r="BF15" s="11" t="str">
        <f t="shared" si="22"/>
        <v/>
      </c>
      <c r="BG15" s="11" t="str">
        <f t="shared" si="22"/>
        <v/>
      </c>
      <c r="BH15" s="11" t="str">
        <f t="shared" si="22"/>
        <v/>
      </c>
      <c r="BI15" s="11" t="str">
        <f t="shared" si="22"/>
        <v/>
      </c>
      <c r="BO15" s="12" t="str">
        <f>IF(OR(ISBLANK($G15),$G15&gt;=BP$2),"",IF($G15&lt;BO$2,(1+$H15/100/$S15)*$K15*BO$3/365*VLOOKUP(BO$2,'[1]RENTABILIDADES IMPLÍCITAS'!$A:$AJ,MATCH($B15,'[1]RENTABILIDADES IMPLÍCITAS'!$A$3:$AJ$3,0),1)/100,(1+$H15/100/$S15)*$K15*(BP$2-$G15)/365*VLOOKUP(BO$2,'[1]RENTABILIDADES IMPLÍCITAS'!$A:$AJ,MATCH($B15,'[1]RENTABILIDADES IMPLÍCITAS'!$A$3:$AJ$3,0),1)/100))</f>
        <v/>
      </c>
      <c r="BP15" s="12" t="str">
        <f>IF(OR(ISBLANK($G15),$G15&gt;=BQ$2),"",IF($G15&lt;BP$2,(1+$H15/100/$S15)*$K15*BP$3/365*VLOOKUP(BP$2,'[1]RENTABILIDADES IMPLÍCITAS'!$A:$AJ,MATCH($B15,'[1]RENTABILIDADES IMPLÍCITAS'!$A$3:$AJ$3,0),1)/100,(1+$H15/100/$S15)*$K15*(BQ$2-$G15)/365*VLOOKUP(BP$2,'[1]RENTABILIDADES IMPLÍCITAS'!$A:$AJ,MATCH($B15,'[1]RENTABILIDADES IMPLÍCITAS'!$A$3:$AJ$3,0),1)/100))</f>
        <v/>
      </c>
      <c r="BQ15" s="12" t="str">
        <f>IF(OR(ISBLANK($G15),$G15&gt;=BR$2),"",IF($G15&lt;BQ$2,(1+$H15/100/$S15)*$K15*BQ$3/365*VLOOKUP(BQ$2,'[1]RENTABILIDADES IMPLÍCITAS'!$A:$AJ,MATCH($B15,'[1]RENTABILIDADES IMPLÍCITAS'!$A$3:$AJ$3,0),1)/100,(1+$H15/100/$S15)*$K15*(BR$2-$G15)/365*VLOOKUP(BQ$2,'[1]RENTABILIDADES IMPLÍCITAS'!$A:$AJ,MATCH($B15,'[1]RENTABILIDADES IMPLÍCITAS'!$A$3:$AJ$3,0),1)/100))</f>
        <v/>
      </c>
      <c r="BR15" s="12" t="str">
        <f>IF(OR(ISBLANK($G15),$G15&gt;=BS$2),"",IF($G15&lt;BR$2,(1+$H15/100/$S15)*$K15*BR$3/365*VLOOKUP(BR$2,'[1]RENTABILIDADES IMPLÍCITAS'!$A:$AJ,MATCH($B15,'[1]RENTABILIDADES IMPLÍCITAS'!$A$3:$AJ$3,0),1)/100,(1+$H15/100/$S15)*$K15*(BS$2-$G15)/365*VLOOKUP(BR$2,'[1]RENTABILIDADES IMPLÍCITAS'!$A:$AJ,MATCH($B15,'[1]RENTABILIDADES IMPLÍCITAS'!$A$3:$AJ$3,0),1)/100))</f>
        <v/>
      </c>
      <c r="BS15" s="12" t="str">
        <f>IF(OR(ISBLANK($G15),$G15&gt;=BT$2),"",IF($G15&lt;BS$2,(1+$H15/100/$S15)*$K15*BS$3/365*VLOOKUP(BS$2,'[1]RENTABILIDADES IMPLÍCITAS'!$A:$AJ,MATCH($B15,'[1]RENTABILIDADES IMPLÍCITAS'!$A$3:$AJ$3,0),1)/100,(1+$H15/100/$S15)*$K15*(BT$2-$G15)/365*VLOOKUP(BS$2,'[1]RENTABILIDADES IMPLÍCITAS'!$A:$AJ,MATCH($B15,'[1]RENTABILIDADES IMPLÍCITAS'!$A$3:$AJ$3,0),1)/100))</f>
        <v/>
      </c>
      <c r="BT15" s="12" t="str">
        <f>IF(OR(ISBLANK($G15),$G15&gt;=BU$2),"",IF($G15&lt;BT$2,(1+$H15/100/$S15)*$K15*BT$3/365*VLOOKUP(BT$2,'[1]RENTABILIDADES IMPLÍCITAS'!$A:$AJ,MATCH($B15,'[1]RENTABILIDADES IMPLÍCITAS'!$A$3:$AJ$3,0),1)/100,(1+$H15/100/$S15)*$K15*(BU$2-$G15)/365*VLOOKUP(BT$2,'[1]RENTABILIDADES IMPLÍCITAS'!$A:$AJ,MATCH($B15,'[1]RENTABILIDADES IMPLÍCITAS'!$A$3:$AJ$3,0),1)/100))</f>
        <v/>
      </c>
      <c r="BU15" s="12" t="str">
        <f>IF(OR(ISBLANK($G15),$G15&gt;=BV$2),"",IF($G15&lt;BU$2,(1+$H15/100/$S15)*$K15*BU$3/365*VLOOKUP(BU$2,'[1]RENTABILIDADES IMPLÍCITAS'!$A:$AJ,MATCH($B15,'[1]RENTABILIDADES IMPLÍCITAS'!$A$3:$AJ$3,0),1)/100,(1+$H15/100/$S15)*$K15*(BV$2-$G15)/365*VLOOKUP(BU$2,'[1]RENTABILIDADES IMPLÍCITAS'!$A:$AJ,MATCH($B15,'[1]RENTABILIDADES IMPLÍCITAS'!$A$3:$AJ$3,0),1)/100))</f>
        <v/>
      </c>
      <c r="BV15" s="12" t="str">
        <f>IF(OR(ISBLANK($G15),$G15&gt;=BW$2),"",IF($G15&lt;BV$2,(1+$H15/100/$S15)*$K15*BV$3/365*VLOOKUP(BV$2,'[1]RENTABILIDADES IMPLÍCITAS'!$A:$AJ,MATCH($B15,'[1]RENTABILIDADES IMPLÍCITAS'!$A$3:$AJ$3,0),1)/100,(1+$H15/100/$S15)*$K15*(BW$2-$G15)/365*VLOOKUP(BV$2,'[1]RENTABILIDADES IMPLÍCITAS'!$A:$AJ,MATCH($B15,'[1]RENTABILIDADES IMPLÍCITAS'!$A$3:$AJ$3,0),1)/100))</f>
        <v/>
      </c>
      <c r="BW15" s="12" t="str">
        <f>IF(OR(ISBLANK($G15),$G15&gt;=BX$2),"",IF($G15&lt;BW$2,(1+$H15/100/$S15)*$K15*BW$3/365*VLOOKUP(BW$2,'[1]RENTABILIDADES IMPLÍCITAS'!$A:$AJ,MATCH($B15,'[1]RENTABILIDADES IMPLÍCITAS'!$A$3:$AJ$3,0),1)/100,(1+$H15/100/$S15)*$K15*(BX$2-$G15)/365*VLOOKUP(BW$2,'[1]RENTABILIDADES IMPLÍCITAS'!$A:$AJ,MATCH($B15,'[1]RENTABILIDADES IMPLÍCITAS'!$A$3:$AJ$3,0),1)/100))</f>
        <v/>
      </c>
      <c r="BX15" s="12" t="str">
        <f>IF(OR(ISBLANK($G15),$G15&gt;=BY$2),"",IF($G15&lt;BX$2,(1+$H15/100/$S15)*$K15*BX$3/365*VLOOKUP(BX$2,'[1]RENTABILIDADES IMPLÍCITAS'!$A:$AJ,MATCH($B15,'[1]RENTABILIDADES IMPLÍCITAS'!$A$3:$AJ$3,0),1)/100,(1+$H15/100/$S15)*$K15*(BY$2-$G15)/365*VLOOKUP(BX$2,'[1]RENTABILIDADES IMPLÍCITAS'!$A:$AJ,MATCH($B15,'[1]RENTABILIDADES IMPLÍCITAS'!$A$3:$AJ$3,0),1)/100))</f>
        <v/>
      </c>
      <c r="BY15" s="12" t="str">
        <f>IF(OR(ISBLANK($G15),$G15&gt;=BZ$2),"",IF($G15&lt;BY$2,(1+$H15/100/$S15)*$K15*BY$3/365*VLOOKUP(BY$2,'[1]RENTABILIDADES IMPLÍCITAS'!$A:$AJ,MATCH($B15,'[1]RENTABILIDADES IMPLÍCITAS'!$A$3:$AJ$3,0),1)/100,(1+$H15/100/$S15)*$K15*(BZ$2-$G15)/365*VLOOKUP(BY$2,'[1]RENTABILIDADES IMPLÍCITAS'!$A:$AJ,MATCH($B15,'[1]RENTABILIDADES IMPLÍCITAS'!$A$3:$AJ$3,0),1)/100))</f>
        <v/>
      </c>
      <c r="BZ15" s="12" t="str">
        <f>IF(OR(ISBLANK($G15),$G15&gt;=CA$2),"",IF($G15&lt;BZ$2,(1+$H15/100/$S15)*$K15*BZ$3/365*VLOOKUP(BZ$2,'[1]RENTABILIDADES IMPLÍCITAS'!$A:$AJ,MATCH($B15,'[1]RENTABILIDADES IMPLÍCITAS'!$A$3:$AJ$3,0),1)/100,(1+$H15/100/$S15)*$K15*(CA$2-$G15)/365*VLOOKUP(BZ$2,'[1]RENTABILIDADES IMPLÍCITAS'!$A:$AJ,MATCH($B15,'[1]RENTABILIDADES IMPLÍCITAS'!$A$3:$AJ$3,0),1)/100))</f>
        <v/>
      </c>
      <c r="CA15" s="12" t="str">
        <f>IF(OR(ISBLANK($G15),$G15&gt;=CB$2),"",IF($G15&lt;CA$2,(1+$H15/100/$S15)*$K15*CA$3/365*VLOOKUP(CA$2,'[1]RENTABILIDADES IMPLÍCITAS'!$A:$AJ,MATCH($B15,'[1]RENTABILIDADES IMPLÍCITAS'!$A$3:$AJ$3,0),1)/100,(1+$H15/100/$S15)*$K15*(CB$2-$G15)/365*VLOOKUP(CA$2,'[1]RENTABILIDADES IMPLÍCITAS'!$A:$AJ,MATCH($B15,'[1]RENTABILIDADES IMPLÍCITAS'!$A$3:$AJ$3,0),1)/100))</f>
        <v/>
      </c>
      <c r="CB15" s="12" t="str">
        <f>IF(OR(ISBLANK($G15),$G15&gt;=CC$2),"",IF($G15&lt;CB$2,(1+$H15/100/$S15)*$K15*CB$3/365*VLOOKUP(CB$2,'[1]RENTABILIDADES IMPLÍCITAS'!$A:$AJ,MATCH($B15,'[1]RENTABILIDADES IMPLÍCITAS'!$A$3:$AJ$3,0),1)/100,(1+$H15/100/$S15)*$K15*(CC$2-$G15)/365*VLOOKUP(CB$2,'[1]RENTABILIDADES IMPLÍCITAS'!$A:$AJ,MATCH($B15,'[1]RENTABILIDADES IMPLÍCITAS'!$A$3:$AJ$3,0),1)/100))</f>
        <v/>
      </c>
      <c r="CC15" s="12" t="str">
        <f>IF(OR(ISBLANK($G15),$G15&gt;=CD$2),"",IF($G15&lt;CC$2,(1+$H15/100/$S15)*$K15*CC$3/365*VLOOKUP(CC$2,'[1]RENTABILIDADES IMPLÍCITAS'!$A:$AJ,MATCH($B15,'[1]RENTABILIDADES IMPLÍCITAS'!$A$3:$AJ$3,0),1)/100,(1+$H15/100/$S15)*$K15*(CD$2-$G15)/365*VLOOKUP(CC$2,'[1]RENTABILIDADES IMPLÍCITAS'!$A:$AJ,MATCH($B15,'[1]RENTABILIDADES IMPLÍCITAS'!$A$3:$AJ$3,0),1)/100))</f>
        <v/>
      </c>
      <c r="CD15" s="12" t="str">
        <f>IF(OR(ISBLANK($G15),$G15&gt;=CE$2),"",IF($G15&lt;CD$2,(1+$H15/100/$S15)*$K15*CD$3/365*VLOOKUP(CD$2,'[1]RENTABILIDADES IMPLÍCITAS'!$A:$AJ,MATCH($B15,'[1]RENTABILIDADES IMPLÍCITAS'!$A$3:$AJ$3,0),1)/100,(1+$H15/100/$S15)*$K15*(CE$2-$G15)/365*VLOOKUP(CD$2,'[1]RENTABILIDADES IMPLÍCITAS'!$A:$AJ,MATCH($B15,'[1]RENTABILIDADES IMPLÍCITAS'!$A$3:$AJ$3,0),1)/100))</f>
        <v/>
      </c>
      <c r="CE15" s="12" t="str">
        <f>IF(OR(ISBLANK($G15),$G15&gt;=CF$2),"",IF($G15&lt;CE$2,(1+$H15/100/$S15)*$K15*CE$3/365*VLOOKUP(CE$2,'[1]RENTABILIDADES IMPLÍCITAS'!$A:$AJ,MATCH($B15,'[1]RENTABILIDADES IMPLÍCITAS'!$A$3:$AJ$3,0),1)/100,(1+$H15/100/$S15)*$K15*(CF$2-$G15)/365*VLOOKUP(CE$2,'[1]RENTABILIDADES IMPLÍCITAS'!$A:$AJ,MATCH($B15,'[1]RENTABILIDADES IMPLÍCITAS'!$A$3:$AJ$3,0),1)/100))</f>
        <v/>
      </c>
      <c r="CF15" s="12" t="str">
        <f>IF(OR(ISBLANK($G15),$G15&gt;=CG$2),"",IF($G15&lt;CF$2,(1+$H15/100/$S15)*$K15*CF$3/365*VLOOKUP(CF$2,'[1]RENTABILIDADES IMPLÍCITAS'!$A:$AJ,MATCH($B15,'[1]RENTABILIDADES IMPLÍCITAS'!$A$3:$AJ$3,0),1)/100,(1+$H15/100/$S15)*$K15*(CG$2-$G15)/365*VLOOKUP(CF$2,'[1]RENTABILIDADES IMPLÍCITAS'!$A:$AJ,MATCH($B15,'[1]RENTABILIDADES IMPLÍCITAS'!$A$3:$AJ$3,0),1)/100))</f>
        <v/>
      </c>
      <c r="CG15" s="12" t="str">
        <f>IF(OR(ISBLANK($G15),$G15&gt;=CH$2),"",IF($G15&lt;CG$2,(1+$H15/100/$S15)*$K15*CG$3/365*VLOOKUP(CG$2,'[1]RENTABILIDADES IMPLÍCITAS'!$A:$AJ,MATCH($B15,'[1]RENTABILIDADES IMPLÍCITAS'!$A$3:$AJ$3,0),1)/100,(1+$H15/100/$S15)*$K15*(CH$2-$G15)/365*VLOOKUP(CG$2,'[1]RENTABILIDADES IMPLÍCITAS'!$A:$AJ,MATCH($B15,'[1]RENTABILIDADES IMPLÍCITAS'!$A$3:$AJ$3,0),1)/100))</f>
        <v/>
      </c>
      <c r="CH15" s="12" t="str">
        <f>IF(OR(ISBLANK($G15),$G15&gt;=CI$2),"",IF($G15&lt;CH$2,(1+$H15/100/$S15)*$K15*CH$3/365*VLOOKUP(CH$2,'[1]RENTABILIDADES IMPLÍCITAS'!$A:$AJ,MATCH($B15,'[1]RENTABILIDADES IMPLÍCITAS'!$A$3:$AJ$3,0),1)/100,(1+$H15/100/$S15)*$K15*(CI$2-$G15)/365*VLOOKUP(CH$2,'[1]RENTABILIDADES IMPLÍCITAS'!$A:$AJ,MATCH($B15,'[1]RENTABILIDADES IMPLÍCITAS'!$A$3:$AJ$3,0),1)/100))</f>
        <v/>
      </c>
      <c r="CI15" s="12" t="str">
        <f>IF(OR(ISBLANK($G15),$G15&gt;=CJ$2),"",IF($G15&lt;CI$2,(1+$H15/100/$S15)*$K15*CI$3/365*VLOOKUP(CI$2,'[1]RENTABILIDADES IMPLÍCITAS'!$A:$AJ,MATCH($B15,'[1]RENTABILIDADES IMPLÍCITAS'!$A$3:$AJ$3,0),1)/100,(1+$H15/100/$S15)*$K15*(CJ$2-$G15)/365*VLOOKUP(CI$2,'[1]RENTABILIDADES IMPLÍCITAS'!$A:$AJ,MATCH($B15,'[1]RENTABILIDADES IMPLÍCITAS'!$A$3:$AJ$3,0),1)/100))</f>
        <v/>
      </c>
      <c r="CJ15" s="12" t="str">
        <f>IF(OR(ISBLANK($G15),$G15&gt;=CK$2),"",IF($G15&lt;CJ$2,(1+$H15/100/$S15)*$K15*CJ$3/365*VLOOKUP(CJ$2,'[1]RENTABILIDADES IMPLÍCITAS'!$A:$AJ,MATCH($B15,'[1]RENTABILIDADES IMPLÍCITAS'!$A$3:$AJ$3,0),1)/100,(1+$H15/100/$S15)*$K15*(CK$2-$G15)/365*VLOOKUP(CJ$2,'[1]RENTABILIDADES IMPLÍCITAS'!$A:$AJ,MATCH($B15,'[1]RENTABILIDADES IMPLÍCITAS'!$A$3:$AJ$3,0),1)/100))</f>
        <v/>
      </c>
      <c r="CK15" s="12" t="str">
        <f>IF(OR(ISBLANK($G15),$G15&gt;=CL$2),"",IF($G15&lt;CK$2,(1+$H15/100/$S15)*$K15*CK$3/365*VLOOKUP(CK$2,'[1]RENTABILIDADES IMPLÍCITAS'!$A:$AJ,MATCH($B15,'[1]RENTABILIDADES IMPLÍCITAS'!$A$3:$AJ$3,0),1)/100,(1+$H15/100/$S15)*$K15*(CL$2-$G15)/365*VLOOKUP(CK$2,'[1]RENTABILIDADES IMPLÍCITAS'!$A:$AJ,MATCH($B15,'[1]RENTABILIDADES IMPLÍCITAS'!$A$3:$AJ$3,0),1)/100))</f>
        <v/>
      </c>
      <c r="CL15" s="12" t="str">
        <f>IF(OR(ISBLANK($G15),$G15&gt;=CM$2),"",IF($G15&lt;CL$2,(1+$H15/100/$S15)*$K15*CL$3/365*VLOOKUP(CL$2,'[1]RENTABILIDADES IMPLÍCITAS'!$A:$AJ,MATCH($B15,'[1]RENTABILIDADES IMPLÍCITAS'!$A$3:$AJ$3,0),1)/100,(1+$H15/100/$S15)*$K15*(CM$2-$G15)/365*VLOOKUP(CL$2,'[1]RENTABILIDADES IMPLÍCITAS'!$A:$AJ,MATCH($B15,'[1]RENTABILIDADES IMPLÍCITAS'!$A$3:$AJ$3,0),1)/100))</f>
        <v/>
      </c>
      <c r="CM15" s="12" t="str">
        <f>IF(OR(ISBLANK($G15),$G15&gt;=CN$2),"",IF($G15&lt;CM$2,(1+$H15/100/$S15)*$K15*CM$3/365*VLOOKUP(CM$2,'[1]RENTABILIDADES IMPLÍCITAS'!$A:$AJ,MATCH($B15,'[1]RENTABILIDADES IMPLÍCITAS'!$A$3:$AJ$3,0),1)/100,(1+$H15/100/$S15)*$K15*(CN$2-$G15)/365*VLOOKUP(CM$2,'[1]RENTABILIDADES IMPLÍCITAS'!$A:$AJ,MATCH($B15,'[1]RENTABILIDADES IMPLÍCITAS'!$A$3:$AJ$3,0),1)/100))</f>
        <v/>
      </c>
      <c r="CN15" s="12" t="str">
        <f>IF(OR(ISBLANK($G15),$G15&gt;=CO$2),"",IF($G15&lt;CN$2,(1+$H15/100/$S15)*$K15*CN$3/365*VLOOKUP(CN$2,'[1]RENTABILIDADES IMPLÍCITAS'!$A:$AJ,MATCH($B15,'[1]RENTABILIDADES IMPLÍCITAS'!$A$3:$AJ$3,0),1)/100,(1+$H15/100/$S15)*$K15*(CO$2-$G15)/365*VLOOKUP(CN$2,'[1]RENTABILIDADES IMPLÍCITAS'!$A:$AJ,MATCH($B15,'[1]RENTABILIDADES IMPLÍCITAS'!$A$3:$AJ$3,0),1)/100))</f>
        <v/>
      </c>
      <c r="CO15" s="12" t="str">
        <f>IF(OR(ISBLANK($G15),$G15&gt;=CP$2),"",IF($G15&lt;CO$2,(1+$H15/100/$S15)*$K15*CO$3/365*VLOOKUP(CO$2,'[1]RENTABILIDADES IMPLÍCITAS'!$A:$AJ,MATCH($B15,'[1]RENTABILIDADES IMPLÍCITAS'!$A$3:$AJ$3,0),1)/100,(1+$H15/100/$S15)*$K15*(CP$2-$G15)/365*VLOOKUP(CO$2,'[1]RENTABILIDADES IMPLÍCITAS'!$A:$AJ,MATCH($B15,'[1]RENTABILIDADES IMPLÍCITAS'!$A$3:$AJ$3,0),1)/100))</f>
        <v/>
      </c>
      <c r="CP15" s="12" t="str">
        <f>IF(OR(ISBLANK($G15),$G15&gt;=CQ$2),"",IF($G15&lt;CP$2,(1+$H15/100/$S15)*$K15*CP$3/365*VLOOKUP(CP$2,'[1]RENTABILIDADES IMPLÍCITAS'!$A:$AJ,MATCH($B15,'[1]RENTABILIDADES IMPLÍCITAS'!$A$3:$AJ$3,0),1)/100,(1+$H15/100/$S15)*$K15*(CQ$2-$G15)/365*VLOOKUP(CP$2,'[1]RENTABILIDADES IMPLÍCITAS'!$A:$AJ,MATCH($B15,'[1]RENTABILIDADES IMPLÍCITAS'!$A$3:$AJ$3,0),1)/100))</f>
        <v/>
      </c>
      <c r="CQ15" s="12" t="str">
        <f>IF(OR(ISBLANK($G15),$G15&gt;=CR$2),"",IF($G15&lt;CQ$2,(1+$H15/100/$S15)*$K15*CQ$3/365*VLOOKUP(CQ$2,'[1]RENTABILIDADES IMPLÍCITAS'!$A:$AJ,MATCH($B15,'[1]RENTABILIDADES IMPLÍCITAS'!$A$3:$AJ$3,0),1)/100,(1+$H15/100/$S15)*$K15*(CR$2-$G15)/365*VLOOKUP(CQ$2,'[1]RENTABILIDADES IMPLÍCITAS'!$A:$AJ,MATCH($B15,'[1]RENTABILIDADES IMPLÍCITAS'!$A$3:$AJ$3,0),1)/100))</f>
        <v/>
      </c>
      <c r="CR15" s="12" t="str">
        <f>IF(OR(ISBLANK($G15),$G15&gt;=CS$2),"",IF($G15&lt;CR$2,(1+$H15/100/$S15)*$K15*CR$3/365*VLOOKUP(CR$2,'[1]RENTABILIDADES IMPLÍCITAS'!$A:$AJ,MATCH($B15,'[1]RENTABILIDADES IMPLÍCITAS'!$A$3:$AJ$3,0),1)/100,(1+$H15/100/$S15)*$K15*(CS$2-$G15)/365*VLOOKUP(CR$2,'[1]RENTABILIDADES IMPLÍCITAS'!$A:$AJ,MATCH($B15,'[1]RENTABILIDADES IMPLÍCITAS'!$A$3:$AJ$3,0),1)/100))</f>
        <v/>
      </c>
      <c r="CS15" s="12" t="str">
        <f>IF(OR(ISBLANK($G15),$G15&gt;=CT$2),"",IF($G15&lt;CS$2,(1+$H15/100/$S15)*$K15*CS$3/365*VLOOKUP(CS$2,'[1]RENTABILIDADES IMPLÍCITAS'!$A:$AJ,MATCH($B15,'[1]RENTABILIDADES IMPLÍCITAS'!$A$3:$AJ$3,0),1)/100,(1+$H15/100/$S15)*$K15*(CT$2-$G15)/365*VLOOKUP(CS$2,'[1]RENTABILIDADES IMPLÍCITAS'!$A:$AJ,MATCH($B15,'[1]RENTABILIDADES IMPLÍCITAS'!$A$3:$AJ$3,0),1)/100))</f>
        <v/>
      </c>
      <c r="CT15" s="12" t="str">
        <f>IF(OR(ISBLANK($G15),$G15&gt;=CU$2),"",IF($G15&lt;CT$2,(1+$H15/100/$S15)*$K15*CT$3/365*VLOOKUP(CT$2,'[1]RENTABILIDADES IMPLÍCITAS'!$A:$AJ,MATCH($B15,'[1]RENTABILIDADES IMPLÍCITAS'!$A$3:$AJ$3,0),1)/100,(1+$H15/100/$S15)*$K15*(CU$2-$G15)/365*VLOOKUP(CT$2,'[1]RENTABILIDADES IMPLÍCITAS'!$A:$AJ,MATCH($B15,'[1]RENTABILIDADES IMPLÍCITAS'!$A$3:$AJ$3,0),1)/100))</f>
        <v/>
      </c>
      <c r="CU15" s="12" t="str">
        <f>IF(OR(ISBLANK($G15),$G15&gt;=CV$2),"",IF($G15&lt;CU$2,(1+$H15/100/$S15)*$K15*CU$3/365*VLOOKUP(CU$2,'[1]RENTABILIDADES IMPLÍCITAS'!$A:$AJ,MATCH($B15,'[1]RENTABILIDADES IMPLÍCITAS'!$A$3:$AJ$3,0),1)/100,(1+$H15/100/$S15)*$K15*(CV$2-$G15)/365*VLOOKUP(CU$2,'[1]RENTABILIDADES IMPLÍCITAS'!$A:$AJ,MATCH($B15,'[1]RENTABILIDADES IMPLÍCITAS'!$A$3:$AJ$3,0),1)/100))</f>
        <v/>
      </c>
      <c r="CV15" s="12" t="str">
        <f>IF(OR(ISBLANK($G15),$G15&gt;=CW$2),"",IF($G15&lt;CV$2,(1+$H15/100/$S15)*$K15*CV$3/365*VLOOKUP(CV$2,'[1]RENTABILIDADES IMPLÍCITAS'!$A:$AJ,MATCH($B15,'[1]RENTABILIDADES IMPLÍCITAS'!$A$3:$AJ$3,0),1)/100,(1+$H15/100/$S15)*$K15*(CW$2-$G15)/365*VLOOKUP(CV$2,'[1]RENTABILIDADES IMPLÍCITAS'!$A:$AJ,MATCH($B15,'[1]RENTABILIDADES IMPLÍCITAS'!$A$3:$AJ$3,0),1)/100))</f>
        <v/>
      </c>
      <c r="CW15" s="12" t="str">
        <f>IF(OR(ISBLANK($G15),$G15&gt;=CX$2),"",IF($G15&lt;CW$2,(1+$H15/100/$S15)*$K15*CW$3/365*VLOOKUP(CW$2,'[1]RENTABILIDADES IMPLÍCITAS'!$A:$AJ,MATCH($B15,'[1]RENTABILIDADES IMPLÍCITAS'!$A$3:$AJ$3,0),1)/100,(1+$H15/100/$S15)*$K15*(CX$2-$G15)/365*VLOOKUP(CW$2,'[1]RENTABILIDADES IMPLÍCITAS'!$A:$AJ,MATCH($B15,'[1]RENTABILIDADES IMPLÍCITAS'!$A$3:$AJ$3,0),1)/100))</f>
        <v/>
      </c>
      <c r="CX15" s="12" t="str">
        <f>IF(OR(ISBLANK($G15),$G15&gt;=CY$2),"",IF($G15&lt;CX$2,(1+$H15/100/$S15)*$K15*CX$3/365*VLOOKUP(CX$2,'[1]RENTABILIDADES IMPLÍCITAS'!$A:$AJ,MATCH($B15,'[1]RENTABILIDADES IMPLÍCITAS'!$A$3:$AJ$3,0),1)/100,(1+$H15/100/$S15)*$K15*(CY$2-$G15)/365*VLOOKUP(CX$2,'[1]RENTABILIDADES IMPLÍCITAS'!$A:$AJ,MATCH($B15,'[1]RENTABILIDADES IMPLÍCITAS'!$A$3:$AJ$3,0),1)/100))</f>
        <v/>
      </c>
      <c r="CY15" s="12" t="str">
        <f>IF(OR(ISBLANK($G15),$G15&gt;=CZ$2),"",IF($G15&lt;CY$2,(1+$H15/100/$S15)*$K15*CY$3/365*VLOOKUP(CY$2,'[1]RENTABILIDADES IMPLÍCITAS'!$A:$AJ,MATCH($B15,'[1]RENTABILIDADES IMPLÍCITAS'!$A$3:$AJ$3,0),1)/100,(1+$H15/100/$S15)*$K15*(CZ$2-$G15)/365*VLOOKUP(CY$2,'[1]RENTABILIDADES IMPLÍCITAS'!$A:$AJ,MATCH($B15,'[1]RENTABILIDADES IMPLÍCITAS'!$A$3:$AJ$3,0),1)/100))</f>
        <v/>
      </c>
      <c r="CZ15" s="12" t="str">
        <f>IF(OR(ISBLANK($G15),$G15&gt;=DA$2),"",IF($G15&lt;CZ$2,(1+$H15/100/$S15)*$K15*CZ$3/365*VLOOKUP(CZ$2,'[1]RENTABILIDADES IMPLÍCITAS'!$A:$AJ,MATCH($B15,'[1]RENTABILIDADES IMPLÍCITAS'!$A$3:$AJ$3,0),1)/100,(1+$H15/100/$S15)*$K15*(DA$2-$G15)/365*VLOOKUP(CZ$2,'[1]RENTABILIDADES IMPLÍCITAS'!$A:$AJ,MATCH($B15,'[1]RENTABILIDADES IMPLÍCITAS'!$A$3:$AJ$3,0),1)/100))</f>
        <v/>
      </c>
      <c r="DA15" s="12" t="str">
        <f>IF(OR(ISBLANK($G15),$G15&gt;=DB$2),"",IF($G15&lt;DA$2,(1+$H15/100/$S15)*$K15*DA$3/365*VLOOKUP(DA$2,'[1]RENTABILIDADES IMPLÍCITAS'!$A:$AJ,MATCH($B15,'[1]RENTABILIDADES IMPLÍCITAS'!$A$3:$AJ$3,0),1)/100,(1+$H15/100/$S15)*$K15*(DB$2-$G15)/365*VLOOKUP(DA$2,'[1]RENTABILIDADES IMPLÍCITAS'!$A:$AJ,MATCH($B15,'[1]RENTABILIDADES IMPLÍCITAS'!$A$3:$AJ$3,0),1)/100))</f>
        <v/>
      </c>
      <c r="DB15" s="12" t="str">
        <f>IF(OR(ISBLANK($G15),$G15&gt;=DC$2),"",IF($G15&lt;DB$2,(1+$H15/100/$S15)*$K15*DB$3/365*VLOOKUP(DB$2,'[1]RENTABILIDADES IMPLÍCITAS'!$A:$AJ,MATCH($B15,'[1]RENTABILIDADES IMPLÍCITAS'!$A$3:$AJ$3,0),1)/100,(1+$H15/100/$S15)*$K15*(DC$2-$G15)/365*VLOOKUP(DB$2,'[1]RENTABILIDADES IMPLÍCITAS'!$A:$AJ,MATCH($B15,'[1]RENTABILIDADES IMPLÍCITAS'!$A$3:$AJ$3,0),1)/100))</f>
        <v/>
      </c>
      <c r="DC15" s="12" t="str">
        <f>IF(OR(ISBLANK($G15),$G15&gt;=DD$2),"",IF($G15&lt;DC$2,(1+$H15/100/$S15)*$K15*DC$3/365*VLOOKUP(DC$2,'[1]RENTABILIDADES IMPLÍCITAS'!$A:$AJ,MATCH($B15,'[1]RENTABILIDADES IMPLÍCITAS'!$A$3:$AJ$3,0),1)/100,(1+$H15/100/$S15)*$K15*(DD$2-$G15)/365*VLOOKUP(DC$2,'[1]RENTABILIDADES IMPLÍCITAS'!$A:$AJ,MATCH($B15,'[1]RENTABILIDADES IMPLÍCITAS'!$A$3:$AJ$3,0),1)/100))</f>
        <v/>
      </c>
    </row>
    <row r="16" spans="1:107" x14ac:dyDescent="0.25">
      <c r="O16" s="15"/>
      <c r="S16" s="3" t="str">
        <f>IF(ISERROR(VLOOKUP(J16,[1]Claves!$A$2:$B$6,2,0)),"",VLOOKUP(J16,[1]Claves!$A$2:$B$6,2,0))</f>
        <v/>
      </c>
      <c r="T16" s="3">
        <f t="shared" si="15"/>
        <v>1</v>
      </c>
      <c r="U16" s="11" t="str">
        <f t="shared" si="16"/>
        <v/>
      </c>
      <c r="V16" s="11" t="str">
        <f t="shared" si="16"/>
        <v/>
      </c>
      <c r="W16" s="11" t="str">
        <f t="shared" si="16"/>
        <v/>
      </c>
      <c r="X16" s="11" t="str">
        <f t="shared" si="17"/>
        <v/>
      </c>
      <c r="Y16" s="11" t="str">
        <f t="shared" si="17"/>
        <v/>
      </c>
      <c r="Z16" s="11" t="str">
        <f t="shared" si="17"/>
        <v/>
      </c>
      <c r="AA16" s="11" t="str">
        <f t="shared" si="17"/>
        <v/>
      </c>
      <c r="AB16" s="11" t="str">
        <f t="shared" si="17"/>
        <v/>
      </c>
      <c r="AC16" s="11" t="str">
        <f t="shared" si="17"/>
        <v/>
      </c>
      <c r="AD16" s="11" t="str">
        <f t="shared" si="17"/>
        <v/>
      </c>
      <c r="AE16" s="11" t="str">
        <f t="shared" si="18"/>
        <v/>
      </c>
      <c r="AF16" s="11" t="str">
        <f t="shared" si="18"/>
        <v/>
      </c>
      <c r="AG16" s="11" t="str">
        <f t="shared" si="18"/>
        <v/>
      </c>
      <c r="AH16" s="11" t="str">
        <f t="shared" si="18"/>
        <v/>
      </c>
      <c r="AI16" s="11" t="str">
        <f t="shared" si="18"/>
        <v/>
      </c>
      <c r="AJ16" s="11" t="str">
        <f t="shared" si="18"/>
        <v/>
      </c>
      <c r="AK16" s="11" t="str">
        <f t="shared" si="18"/>
        <v/>
      </c>
      <c r="AL16" s="11" t="str">
        <f t="shared" si="18"/>
        <v/>
      </c>
      <c r="AM16" s="11" t="str">
        <f t="shared" si="18"/>
        <v/>
      </c>
      <c r="AN16" s="11" t="str">
        <f t="shared" si="19"/>
        <v/>
      </c>
      <c r="AO16" s="11" t="str">
        <f t="shared" si="19"/>
        <v/>
      </c>
      <c r="AP16" s="11" t="str">
        <f t="shared" si="19"/>
        <v/>
      </c>
      <c r="AQ16" s="11" t="str">
        <f t="shared" si="19"/>
        <v/>
      </c>
      <c r="AR16" s="11" t="str">
        <f t="shared" si="19"/>
        <v/>
      </c>
      <c r="AS16" s="11" t="str">
        <f t="shared" si="20"/>
        <v/>
      </c>
      <c r="AT16" s="11" t="str">
        <f t="shared" si="20"/>
        <v/>
      </c>
      <c r="AU16" s="11" t="str">
        <f t="shared" si="21"/>
        <v/>
      </c>
      <c r="AV16" s="11" t="str">
        <f t="shared" si="21"/>
        <v/>
      </c>
      <c r="AW16" s="11" t="str">
        <f t="shared" si="21"/>
        <v/>
      </c>
      <c r="AX16" s="11" t="str">
        <f t="shared" si="21"/>
        <v/>
      </c>
      <c r="AY16" s="11" t="str">
        <f t="shared" si="21"/>
        <v/>
      </c>
      <c r="AZ16" s="11" t="str">
        <f t="shared" si="21"/>
        <v/>
      </c>
      <c r="BA16" s="11" t="str">
        <f t="shared" si="21"/>
        <v/>
      </c>
      <c r="BB16" s="11" t="str">
        <f t="shared" si="21"/>
        <v/>
      </c>
      <c r="BC16" s="11" t="str">
        <f t="shared" si="22"/>
        <v/>
      </c>
      <c r="BD16" s="11" t="str">
        <f t="shared" si="22"/>
        <v/>
      </c>
      <c r="BE16" s="11" t="str">
        <f t="shared" si="22"/>
        <v/>
      </c>
      <c r="BF16" s="11" t="str">
        <f t="shared" si="22"/>
        <v/>
      </c>
      <c r="BG16" s="11" t="str">
        <f t="shared" si="22"/>
        <v/>
      </c>
      <c r="BH16" s="11" t="str">
        <f t="shared" si="22"/>
        <v/>
      </c>
      <c r="BI16" s="11" t="str">
        <f t="shared" si="22"/>
        <v/>
      </c>
      <c r="BO16" s="12" t="str">
        <f>IF(OR(ISBLANK($G16),$G16&gt;=BP$2),"",IF($G16&lt;BO$2,(1+$H16/100/$S16)*$K16*BO$3/365*VLOOKUP(BO$2,'[1]RENTABILIDADES IMPLÍCITAS'!$A:$AJ,MATCH($B16,'[1]RENTABILIDADES IMPLÍCITAS'!$A$3:$AJ$3,0),1)/100,(1+$H16/100/$S16)*$K16*(BP$2-$G16)/365*VLOOKUP(BO$2,'[1]RENTABILIDADES IMPLÍCITAS'!$A:$AJ,MATCH($B16,'[1]RENTABILIDADES IMPLÍCITAS'!$A$3:$AJ$3,0),1)/100))</f>
        <v/>
      </c>
      <c r="BP16" s="12" t="str">
        <f>IF(OR(ISBLANK($G16),$G16&gt;=BQ$2),"",IF($G16&lt;BP$2,(1+$H16/100/$S16)*$K16*BP$3/365*VLOOKUP(BP$2,'[1]RENTABILIDADES IMPLÍCITAS'!$A:$AJ,MATCH($B16,'[1]RENTABILIDADES IMPLÍCITAS'!$A$3:$AJ$3,0),1)/100,(1+$H16/100/$S16)*$K16*(BQ$2-$G16)/365*VLOOKUP(BP$2,'[1]RENTABILIDADES IMPLÍCITAS'!$A:$AJ,MATCH($B16,'[1]RENTABILIDADES IMPLÍCITAS'!$A$3:$AJ$3,0),1)/100))</f>
        <v/>
      </c>
      <c r="BQ16" s="12" t="str">
        <f>IF(OR(ISBLANK($G16),$G16&gt;=BR$2),"",IF($G16&lt;BQ$2,(1+$H16/100/$S16)*$K16*BQ$3/365*VLOOKUP(BQ$2,'[1]RENTABILIDADES IMPLÍCITAS'!$A:$AJ,MATCH($B16,'[1]RENTABILIDADES IMPLÍCITAS'!$A$3:$AJ$3,0),1)/100,(1+$H16/100/$S16)*$K16*(BR$2-$G16)/365*VLOOKUP(BQ$2,'[1]RENTABILIDADES IMPLÍCITAS'!$A:$AJ,MATCH($B16,'[1]RENTABILIDADES IMPLÍCITAS'!$A$3:$AJ$3,0),1)/100))</f>
        <v/>
      </c>
      <c r="BR16" s="12" t="str">
        <f>IF(OR(ISBLANK($G16),$G16&gt;=BS$2),"",IF($G16&lt;BR$2,(1+$H16/100/$S16)*$K16*BR$3/365*VLOOKUP(BR$2,'[1]RENTABILIDADES IMPLÍCITAS'!$A:$AJ,MATCH($B16,'[1]RENTABILIDADES IMPLÍCITAS'!$A$3:$AJ$3,0),1)/100,(1+$H16/100/$S16)*$K16*(BS$2-$G16)/365*VLOOKUP(BR$2,'[1]RENTABILIDADES IMPLÍCITAS'!$A:$AJ,MATCH($B16,'[1]RENTABILIDADES IMPLÍCITAS'!$A$3:$AJ$3,0),1)/100))</f>
        <v/>
      </c>
      <c r="BS16" s="12" t="str">
        <f>IF(OR(ISBLANK($G16),$G16&gt;=BT$2),"",IF($G16&lt;BS$2,(1+$H16/100/$S16)*$K16*BS$3/365*VLOOKUP(BS$2,'[1]RENTABILIDADES IMPLÍCITAS'!$A:$AJ,MATCH($B16,'[1]RENTABILIDADES IMPLÍCITAS'!$A$3:$AJ$3,0),1)/100,(1+$H16/100/$S16)*$K16*(BT$2-$G16)/365*VLOOKUP(BS$2,'[1]RENTABILIDADES IMPLÍCITAS'!$A:$AJ,MATCH($B16,'[1]RENTABILIDADES IMPLÍCITAS'!$A$3:$AJ$3,0),1)/100))</f>
        <v/>
      </c>
      <c r="BT16" s="12" t="str">
        <f>IF(OR(ISBLANK($G16),$G16&gt;=BU$2),"",IF($G16&lt;BT$2,(1+$H16/100/$S16)*$K16*BT$3/365*VLOOKUP(BT$2,'[1]RENTABILIDADES IMPLÍCITAS'!$A:$AJ,MATCH($B16,'[1]RENTABILIDADES IMPLÍCITAS'!$A$3:$AJ$3,0),1)/100,(1+$H16/100/$S16)*$K16*(BU$2-$G16)/365*VLOOKUP(BT$2,'[1]RENTABILIDADES IMPLÍCITAS'!$A:$AJ,MATCH($B16,'[1]RENTABILIDADES IMPLÍCITAS'!$A$3:$AJ$3,0),1)/100))</f>
        <v/>
      </c>
      <c r="BU16" s="12" t="str">
        <f>IF(OR(ISBLANK($G16),$G16&gt;=BV$2),"",IF($G16&lt;BU$2,(1+$H16/100/$S16)*$K16*BU$3/365*VLOOKUP(BU$2,'[1]RENTABILIDADES IMPLÍCITAS'!$A:$AJ,MATCH($B16,'[1]RENTABILIDADES IMPLÍCITAS'!$A$3:$AJ$3,0),1)/100,(1+$H16/100/$S16)*$K16*(BV$2-$G16)/365*VLOOKUP(BU$2,'[1]RENTABILIDADES IMPLÍCITAS'!$A:$AJ,MATCH($B16,'[1]RENTABILIDADES IMPLÍCITAS'!$A$3:$AJ$3,0),1)/100))</f>
        <v/>
      </c>
      <c r="BV16" s="12" t="str">
        <f>IF(OR(ISBLANK($G16),$G16&gt;=BW$2),"",IF($G16&lt;BV$2,(1+$H16/100/$S16)*$K16*BV$3/365*VLOOKUP(BV$2,'[1]RENTABILIDADES IMPLÍCITAS'!$A:$AJ,MATCH($B16,'[1]RENTABILIDADES IMPLÍCITAS'!$A$3:$AJ$3,0),1)/100,(1+$H16/100/$S16)*$K16*(BW$2-$G16)/365*VLOOKUP(BV$2,'[1]RENTABILIDADES IMPLÍCITAS'!$A:$AJ,MATCH($B16,'[1]RENTABILIDADES IMPLÍCITAS'!$A$3:$AJ$3,0),1)/100))</f>
        <v/>
      </c>
      <c r="BW16" s="12" t="str">
        <f>IF(OR(ISBLANK($G16),$G16&gt;=BX$2),"",IF($G16&lt;BW$2,(1+$H16/100/$S16)*$K16*BW$3/365*VLOOKUP(BW$2,'[1]RENTABILIDADES IMPLÍCITAS'!$A:$AJ,MATCH($B16,'[1]RENTABILIDADES IMPLÍCITAS'!$A$3:$AJ$3,0),1)/100,(1+$H16/100/$S16)*$K16*(BX$2-$G16)/365*VLOOKUP(BW$2,'[1]RENTABILIDADES IMPLÍCITAS'!$A:$AJ,MATCH($B16,'[1]RENTABILIDADES IMPLÍCITAS'!$A$3:$AJ$3,0),1)/100))</f>
        <v/>
      </c>
      <c r="BX16" s="12" t="str">
        <f>IF(OR(ISBLANK($G16),$G16&gt;=BY$2),"",IF($G16&lt;BX$2,(1+$H16/100/$S16)*$K16*BX$3/365*VLOOKUP(BX$2,'[1]RENTABILIDADES IMPLÍCITAS'!$A:$AJ,MATCH($B16,'[1]RENTABILIDADES IMPLÍCITAS'!$A$3:$AJ$3,0),1)/100,(1+$H16/100/$S16)*$K16*(BY$2-$G16)/365*VLOOKUP(BX$2,'[1]RENTABILIDADES IMPLÍCITAS'!$A:$AJ,MATCH($B16,'[1]RENTABILIDADES IMPLÍCITAS'!$A$3:$AJ$3,0),1)/100))</f>
        <v/>
      </c>
      <c r="BY16" s="12" t="str">
        <f>IF(OR(ISBLANK($G16),$G16&gt;=BZ$2),"",IF($G16&lt;BY$2,(1+$H16/100/$S16)*$K16*BY$3/365*VLOOKUP(BY$2,'[1]RENTABILIDADES IMPLÍCITAS'!$A:$AJ,MATCH($B16,'[1]RENTABILIDADES IMPLÍCITAS'!$A$3:$AJ$3,0),1)/100,(1+$H16/100/$S16)*$K16*(BZ$2-$G16)/365*VLOOKUP(BY$2,'[1]RENTABILIDADES IMPLÍCITAS'!$A:$AJ,MATCH($B16,'[1]RENTABILIDADES IMPLÍCITAS'!$A$3:$AJ$3,0),1)/100))</f>
        <v/>
      </c>
      <c r="BZ16" s="12" t="str">
        <f>IF(OR(ISBLANK($G16),$G16&gt;=CA$2),"",IF($G16&lt;BZ$2,(1+$H16/100/$S16)*$K16*BZ$3/365*VLOOKUP(BZ$2,'[1]RENTABILIDADES IMPLÍCITAS'!$A:$AJ,MATCH($B16,'[1]RENTABILIDADES IMPLÍCITAS'!$A$3:$AJ$3,0),1)/100,(1+$H16/100/$S16)*$K16*(CA$2-$G16)/365*VLOOKUP(BZ$2,'[1]RENTABILIDADES IMPLÍCITAS'!$A:$AJ,MATCH($B16,'[1]RENTABILIDADES IMPLÍCITAS'!$A$3:$AJ$3,0),1)/100))</f>
        <v/>
      </c>
      <c r="CA16" s="12" t="str">
        <f>IF(OR(ISBLANK($G16),$G16&gt;=CB$2),"",IF($G16&lt;CA$2,(1+$H16/100/$S16)*$K16*CA$3/365*VLOOKUP(CA$2,'[1]RENTABILIDADES IMPLÍCITAS'!$A:$AJ,MATCH($B16,'[1]RENTABILIDADES IMPLÍCITAS'!$A$3:$AJ$3,0),1)/100,(1+$H16/100/$S16)*$K16*(CB$2-$G16)/365*VLOOKUP(CA$2,'[1]RENTABILIDADES IMPLÍCITAS'!$A:$AJ,MATCH($B16,'[1]RENTABILIDADES IMPLÍCITAS'!$A$3:$AJ$3,0),1)/100))</f>
        <v/>
      </c>
      <c r="CB16" s="12" t="str">
        <f>IF(OR(ISBLANK($G16),$G16&gt;=CC$2),"",IF($G16&lt;CB$2,(1+$H16/100/$S16)*$K16*CB$3/365*VLOOKUP(CB$2,'[1]RENTABILIDADES IMPLÍCITAS'!$A:$AJ,MATCH($B16,'[1]RENTABILIDADES IMPLÍCITAS'!$A$3:$AJ$3,0),1)/100,(1+$H16/100/$S16)*$K16*(CC$2-$G16)/365*VLOOKUP(CB$2,'[1]RENTABILIDADES IMPLÍCITAS'!$A:$AJ,MATCH($B16,'[1]RENTABILIDADES IMPLÍCITAS'!$A$3:$AJ$3,0),1)/100))</f>
        <v/>
      </c>
      <c r="CC16" s="12" t="str">
        <f>IF(OR(ISBLANK($G16),$G16&gt;=CD$2),"",IF($G16&lt;CC$2,(1+$H16/100/$S16)*$K16*CC$3/365*VLOOKUP(CC$2,'[1]RENTABILIDADES IMPLÍCITAS'!$A:$AJ,MATCH($B16,'[1]RENTABILIDADES IMPLÍCITAS'!$A$3:$AJ$3,0),1)/100,(1+$H16/100/$S16)*$K16*(CD$2-$G16)/365*VLOOKUP(CC$2,'[1]RENTABILIDADES IMPLÍCITAS'!$A:$AJ,MATCH($B16,'[1]RENTABILIDADES IMPLÍCITAS'!$A$3:$AJ$3,0),1)/100))</f>
        <v/>
      </c>
      <c r="CD16" s="12" t="str">
        <f>IF(OR(ISBLANK($G16),$G16&gt;=CE$2),"",IF($G16&lt;CD$2,(1+$H16/100/$S16)*$K16*CD$3/365*VLOOKUP(CD$2,'[1]RENTABILIDADES IMPLÍCITAS'!$A:$AJ,MATCH($B16,'[1]RENTABILIDADES IMPLÍCITAS'!$A$3:$AJ$3,0),1)/100,(1+$H16/100/$S16)*$K16*(CE$2-$G16)/365*VLOOKUP(CD$2,'[1]RENTABILIDADES IMPLÍCITAS'!$A:$AJ,MATCH($B16,'[1]RENTABILIDADES IMPLÍCITAS'!$A$3:$AJ$3,0),1)/100))</f>
        <v/>
      </c>
      <c r="CE16" s="12" t="str">
        <f>IF(OR(ISBLANK($G16),$G16&gt;=CF$2),"",IF($G16&lt;CE$2,(1+$H16/100/$S16)*$K16*CE$3/365*VLOOKUP(CE$2,'[1]RENTABILIDADES IMPLÍCITAS'!$A:$AJ,MATCH($B16,'[1]RENTABILIDADES IMPLÍCITAS'!$A$3:$AJ$3,0),1)/100,(1+$H16/100/$S16)*$K16*(CF$2-$G16)/365*VLOOKUP(CE$2,'[1]RENTABILIDADES IMPLÍCITAS'!$A:$AJ,MATCH($B16,'[1]RENTABILIDADES IMPLÍCITAS'!$A$3:$AJ$3,0),1)/100))</f>
        <v/>
      </c>
      <c r="CF16" s="12" t="str">
        <f>IF(OR(ISBLANK($G16),$G16&gt;=CG$2),"",IF($G16&lt;CF$2,(1+$H16/100/$S16)*$K16*CF$3/365*VLOOKUP(CF$2,'[1]RENTABILIDADES IMPLÍCITAS'!$A:$AJ,MATCH($B16,'[1]RENTABILIDADES IMPLÍCITAS'!$A$3:$AJ$3,0),1)/100,(1+$H16/100/$S16)*$K16*(CG$2-$G16)/365*VLOOKUP(CF$2,'[1]RENTABILIDADES IMPLÍCITAS'!$A:$AJ,MATCH($B16,'[1]RENTABILIDADES IMPLÍCITAS'!$A$3:$AJ$3,0),1)/100))</f>
        <v/>
      </c>
      <c r="CG16" s="12" t="str">
        <f>IF(OR(ISBLANK($G16),$G16&gt;=CH$2),"",IF($G16&lt;CG$2,(1+$H16/100/$S16)*$K16*CG$3/365*VLOOKUP(CG$2,'[1]RENTABILIDADES IMPLÍCITAS'!$A:$AJ,MATCH($B16,'[1]RENTABILIDADES IMPLÍCITAS'!$A$3:$AJ$3,0),1)/100,(1+$H16/100/$S16)*$K16*(CH$2-$G16)/365*VLOOKUP(CG$2,'[1]RENTABILIDADES IMPLÍCITAS'!$A:$AJ,MATCH($B16,'[1]RENTABILIDADES IMPLÍCITAS'!$A$3:$AJ$3,0),1)/100))</f>
        <v/>
      </c>
      <c r="CH16" s="12" t="str">
        <f>IF(OR(ISBLANK($G16),$G16&gt;=CI$2),"",IF($G16&lt;CH$2,(1+$H16/100/$S16)*$K16*CH$3/365*VLOOKUP(CH$2,'[1]RENTABILIDADES IMPLÍCITAS'!$A:$AJ,MATCH($B16,'[1]RENTABILIDADES IMPLÍCITAS'!$A$3:$AJ$3,0),1)/100,(1+$H16/100/$S16)*$K16*(CI$2-$G16)/365*VLOOKUP(CH$2,'[1]RENTABILIDADES IMPLÍCITAS'!$A:$AJ,MATCH($B16,'[1]RENTABILIDADES IMPLÍCITAS'!$A$3:$AJ$3,0),1)/100))</f>
        <v/>
      </c>
      <c r="CI16" s="12" t="str">
        <f>IF(OR(ISBLANK($G16),$G16&gt;=CJ$2),"",IF($G16&lt;CI$2,(1+$H16/100/$S16)*$K16*CI$3/365*VLOOKUP(CI$2,'[1]RENTABILIDADES IMPLÍCITAS'!$A:$AJ,MATCH($B16,'[1]RENTABILIDADES IMPLÍCITAS'!$A$3:$AJ$3,0),1)/100,(1+$H16/100/$S16)*$K16*(CJ$2-$G16)/365*VLOOKUP(CI$2,'[1]RENTABILIDADES IMPLÍCITAS'!$A:$AJ,MATCH($B16,'[1]RENTABILIDADES IMPLÍCITAS'!$A$3:$AJ$3,0),1)/100))</f>
        <v/>
      </c>
      <c r="CJ16" s="12" t="str">
        <f>IF(OR(ISBLANK($G16),$G16&gt;=CK$2),"",IF($G16&lt;CJ$2,(1+$H16/100/$S16)*$K16*CJ$3/365*VLOOKUP(CJ$2,'[1]RENTABILIDADES IMPLÍCITAS'!$A:$AJ,MATCH($B16,'[1]RENTABILIDADES IMPLÍCITAS'!$A$3:$AJ$3,0),1)/100,(1+$H16/100/$S16)*$K16*(CK$2-$G16)/365*VLOOKUP(CJ$2,'[1]RENTABILIDADES IMPLÍCITAS'!$A:$AJ,MATCH($B16,'[1]RENTABILIDADES IMPLÍCITAS'!$A$3:$AJ$3,0),1)/100))</f>
        <v/>
      </c>
      <c r="CK16" s="12" t="str">
        <f>IF(OR(ISBLANK($G16),$G16&gt;=CL$2),"",IF($G16&lt;CK$2,(1+$H16/100/$S16)*$K16*CK$3/365*VLOOKUP(CK$2,'[1]RENTABILIDADES IMPLÍCITAS'!$A:$AJ,MATCH($B16,'[1]RENTABILIDADES IMPLÍCITAS'!$A$3:$AJ$3,0),1)/100,(1+$H16/100/$S16)*$K16*(CL$2-$G16)/365*VLOOKUP(CK$2,'[1]RENTABILIDADES IMPLÍCITAS'!$A:$AJ,MATCH($B16,'[1]RENTABILIDADES IMPLÍCITAS'!$A$3:$AJ$3,0),1)/100))</f>
        <v/>
      </c>
      <c r="CL16" s="12" t="str">
        <f>IF(OR(ISBLANK($G16),$G16&gt;=CM$2),"",IF($G16&lt;CL$2,(1+$H16/100/$S16)*$K16*CL$3/365*VLOOKUP(CL$2,'[1]RENTABILIDADES IMPLÍCITAS'!$A:$AJ,MATCH($B16,'[1]RENTABILIDADES IMPLÍCITAS'!$A$3:$AJ$3,0),1)/100,(1+$H16/100/$S16)*$K16*(CM$2-$G16)/365*VLOOKUP(CL$2,'[1]RENTABILIDADES IMPLÍCITAS'!$A:$AJ,MATCH($B16,'[1]RENTABILIDADES IMPLÍCITAS'!$A$3:$AJ$3,0),1)/100))</f>
        <v/>
      </c>
      <c r="CM16" s="12" t="str">
        <f>IF(OR(ISBLANK($G16),$G16&gt;=CN$2),"",IF($G16&lt;CM$2,(1+$H16/100/$S16)*$K16*CM$3/365*VLOOKUP(CM$2,'[1]RENTABILIDADES IMPLÍCITAS'!$A:$AJ,MATCH($B16,'[1]RENTABILIDADES IMPLÍCITAS'!$A$3:$AJ$3,0),1)/100,(1+$H16/100/$S16)*$K16*(CN$2-$G16)/365*VLOOKUP(CM$2,'[1]RENTABILIDADES IMPLÍCITAS'!$A:$AJ,MATCH($B16,'[1]RENTABILIDADES IMPLÍCITAS'!$A$3:$AJ$3,0),1)/100))</f>
        <v/>
      </c>
      <c r="CN16" s="12" t="str">
        <f>IF(OR(ISBLANK($G16),$G16&gt;=CO$2),"",IF($G16&lt;CN$2,(1+$H16/100/$S16)*$K16*CN$3/365*VLOOKUP(CN$2,'[1]RENTABILIDADES IMPLÍCITAS'!$A:$AJ,MATCH($B16,'[1]RENTABILIDADES IMPLÍCITAS'!$A$3:$AJ$3,0),1)/100,(1+$H16/100/$S16)*$K16*(CO$2-$G16)/365*VLOOKUP(CN$2,'[1]RENTABILIDADES IMPLÍCITAS'!$A:$AJ,MATCH($B16,'[1]RENTABILIDADES IMPLÍCITAS'!$A$3:$AJ$3,0),1)/100))</f>
        <v/>
      </c>
      <c r="CO16" s="12" t="str">
        <f>IF(OR(ISBLANK($G16),$G16&gt;=CP$2),"",IF($G16&lt;CO$2,(1+$H16/100/$S16)*$K16*CO$3/365*VLOOKUP(CO$2,'[1]RENTABILIDADES IMPLÍCITAS'!$A:$AJ,MATCH($B16,'[1]RENTABILIDADES IMPLÍCITAS'!$A$3:$AJ$3,0),1)/100,(1+$H16/100/$S16)*$K16*(CP$2-$G16)/365*VLOOKUP(CO$2,'[1]RENTABILIDADES IMPLÍCITAS'!$A:$AJ,MATCH($B16,'[1]RENTABILIDADES IMPLÍCITAS'!$A$3:$AJ$3,0),1)/100))</f>
        <v/>
      </c>
      <c r="CP16" s="12" t="str">
        <f>IF(OR(ISBLANK($G16),$G16&gt;=CQ$2),"",IF($G16&lt;CP$2,(1+$H16/100/$S16)*$K16*CP$3/365*VLOOKUP(CP$2,'[1]RENTABILIDADES IMPLÍCITAS'!$A:$AJ,MATCH($B16,'[1]RENTABILIDADES IMPLÍCITAS'!$A$3:$AJ$3,0),1)/100,(1+$H16/100/$S16)*$K16*(CQ$2-$G16)/365*VLOOKUP(CP$2,'[1]RENTABILIDADES IMPLÍCITAS'!$A:$AJ,MATCH($B16,'[1]RENTABILIDADES IMPLÍCITAS'!$A$3:$AJ$3,0),1)/100))</f>
        <v/>
      </c>
      <c r="CQ16" s="12" t="str">
        <f>IF(OR(ISBLANK($G16),$G16&gt;=CR$2),"",IF($G16&lt;CQ$2,(1+$H16/100/$S16)*$K16*CQ$3/365*VLOOKUP(CQ$2,'[1]RENTABILIDADES IMPLÍCITAS'!$A:$AJ,MATCH($B16,'[1]RENTABILIDADES IMPLÍCITAS'!$A$3:$AJ$3,0),1)/100,(1+$H16/100/$S16)*$K16*(CR$2-$G16)/365*VLOOKUP(CQ$2,'[1]RENTABILIDADES IMPLÍCITAS'!$A:$AJ,MATCH($B16,'[1]RENTABILIDADES IMPLÍCITAS'!$A$3:$AJ$3,0),1)/100))</f>
        <v/>
      </c>
      <c r="CR16" s="12" t="str">
        <f>IF(OR(ISBLANK($G16),$G16&gt;=CS$2),"",IF($G16&lt;CR$2,(1+$H16/100/$S16)*$K16*CR$3/365*VLOOKUP(CR$2,'[1]RENTABILIDADES IMPLÍCITAS'!$A:$AJ,MATCH($B16,'[1]RENTABILIDADES IMPLÍCITAS'!$A$3:$AJ$3,0),1)/100,(1+$H16/100/$S16)*$K16*(CS$2-$G16)/365*VLOOKUP(CR$2,'[1]RENTABILIDADES IMPLÍCITAS'!$A:$AJ,MATCH($B16,'[1]RENTABILIDADES IMPLÍCITAS'!$A$3:$AJ$3,0),1)/100))</f>
        <v/>
      </c>
      <c r="CS16" s="12" t="str">
        <f>IF(OR(ISBLANK($G16),$G16&gt;=CT$2),"",IF($G16&lt;CS$2,(1+$H16/100/$S16)*$K16*CS$3/365*VLOOKUP(CS$2,'[1]RENTABILIDADES IMPLÍCITAS'!$A:$AJ,MATCH($B16,'[1]RENTABILIDADES IMPLÍCITAS'!$A$3:$AJ$3,0),1)/100,(1+$H16/100/$S16)*$K16*(CT$2-$G16)/365*VLOOKUP(CS$2,'[1]RENTABILIDADES IMPLÍCITAS'!$A:$AJ,MATCH($B16,'[1]RENTABILIDADES IMPLÍCITAS'!$A$3:$AJ$3,0),1)/100))</f>
        <v/>
      </c>
      <c r="CT16" s="12" t="str">
        <f>IF(OR(ISBLANK($G16),$G16&gt;=CU$2),"",IF($G16&lt;CT$2,(1+$H16/100/$S16)*$K16*CT$3/365*VLOOKUP(CT$2,'[1]RENTABILIDADES IMPLÍCITAS'!$A:$AJ,MATCH($B16,'[1]RENTABILIDADES IMPLÍCITAS'!$A$3:$AJ$3,0),1)/100,(1+$H16/100/$S16)*$K16*(CU$2-$G16)/365*VLOOKUP(CT$2,'[1]RENTABILIDADES IMPLÍCITAS'!$A:$AJ,MATCH($B16,'[1]RENTABILIDADES IMPLÍCITAS'!$A$3:$AJ$3,0),1)/100))</f>
        <v/>
      </c>
      <c r="CU16" s="12" t="str">
        <f>IF(OR(ISBLANK($G16),$G16&gt;=CV$2),"",IF($G16&lt;CU$2,(1+$H16/100/$S16)*$K16*CU$3/365*VLOOKUP(CU$2,'[1]RENTABILIDADES IMPLÍCITAS'!$A:$AJ,MATCH($B16,'[1]RENTABILIDADES IMPLÍCITAS'!$A$3:$AJ$3,0),1)/100,(1+$H16/100/$S16)*$K16*(CV$2-$G16)/365*VLOOKUP(CU$2,'[1]RENTABILIDADES IMPLÍCITAS'!$A:$AJ,MATCH($B16,'[1]RENTABILIDADES IMPLÍCITAS'!$A$3:$AJ$3,0),1)/100))</f>
        <v/>
      </c>
      <c r="CV16" s="12" t="str">
        <f>IF(OR(ISBLANK($G16),$G16&gt;=CW$2),"",IF($G16&lt;CV$2,(1+$H16/100/$S16)*$K16*CV$3/365*VLOOKUP(CV$2,'[1]RENTABILIDADES IMPLÍCITAS'!$A:$AJ,MATCH($B16,'[1]RENTABILIDADES IMPLÍCITAS'!$A$3:$AJ$3,0),1)/100,(1+$H16/100/$S16)*$K16*(CW$2-$G16)/365*VLOOKUP(CV$2,'[1]RENTABILIDADES IMPLÍCITAS'!$A:$AJ,MATCH($B16,'[1]RENTABILIDADES IMPLÍCITAS'!$A$3:$AJ$3,0),1)/100))</f>
        <v/>
      </c>
      <c r="CW16" s="12" t="str">
        <f>IF(OR(ISBLANK($G16),$G16&gt;=CX$2),"",IF($G16&lt;CW$2,(1+$H16/100/$S16)*$K16*CW$3/365*VLOOKUP(CW$2,'[1]RENTABILIDADES IMPLÍCITAS'!$A:$AJ,MATCH($B16,'[1]RENTABILIDADES IMPLÍCITAS'!$A$3:$AJ$3,0),1)/100,(1+$H16/100/$S16)*$K16*(CX$2-$G16)/365*VLOOKUP(CW$2,'[1]RENTABILIDADES IMPLÍCITAS'!$A:$AJ,MATCH($B16,'[1]RENTABILIDADES IMPLÍCITAS'!$A$3:$AJ$3,0),1)/100))</f>
        <v/>
      </c>
      <c r="CX16" s="12" t="str">
        <f>IF(OR(ISBLANK($G16),$G16&gt;=CY$2),"",IF($G16&lt;CX$2,(1+$H16/100/$S16)*$K16*CX$3/365*VLOOKUP(CX$2,'[1]RENTABILIDADES IMPLÍCITAS'!$A:$AJ,MATCH($B16,'[1]RENTABILIDADES IMPLÍCITAS'!$A$3:$AJ$3,0),1)/100,(1+$H16/100/$S16)*$K16*(CY$2-$G16)/365*VLOOKUP(CX$2,'[1]RENTABILIDADES IMPLÍCITAS'!$A:$AJ,MATCH($B16,'[1]RENTABILIDADES IMPLÍCITAS'!$A$3:$AJ$3,0),1)/100))</f>
        <v/>
      </c>
      <c r="CY16" s="12" t="str">
        <f>IF(OR(ISBLANK($G16),$G16&gt;=CZ$2),"",IF($G16&lt;CY$2,(1+$H16/100/$S16)*$K16*CY$3/365*VLOOKUP(CY$2,'[1]RENTABILIDADES IMPLÍCITAS'!$A:$AJ,MATCH($B16,'[1]RENTABILIDADES IMPLÍCITAS'!$A$3:$AJ$3,0),1)/100,(1+$H16/100/$S16)*$K16*(CZ$2-$G16)/365*VLOOKUP(CY$2,'[1]RENTABILIDADES IMPLÍCITAS'!$A:$AJ,MATCH($B16,'[1]RENTABILIDADES IMPLÍCITAS'!$A$3:$AJ$3,0),1)/100))</f>
        <v/>
      </c>
      <c r="CZ16" s="12" t="str">
        <f>IF(OR(ISBLANK($G16),$G16&gt;=DA$2),"",IF($G16&lt;CZ$2,(1+$H16/100/$S16)*$K16*CZ$3/365*VLOOKUP(CZ$2,'[1]RENTABILIDADES IMPLÍCITAS'!$A:$AJ,MATCH($B16,'[1]RENTABILIDADES IMPLÍCITAS'!$A$3:$AJ$3,0),1)/100,(1+$H16/100/$S16)*$K16*(DA$2-$G16)/365*VLOOKUP(CZ$2,'[1]RENTABILIDADES IMPLÍCITAS'!$A:$AJ,MATCH($B16,'[1]RENTABILIDADES IMPLÍCITAS'!$A$3:$AJ$3,0),1)/100))</f>
        <v/>
      </c>
      <c r="DA16" s="12" t="str">
        <f>IF(OR(ISBLANK($G16),$G16&gt;=DB$2),"",IF($G16&lt;DA$2,(1+$H16/100/$S16)*$K16*DA$3/365*VLOOKUP(DA$2,'[1]RENTABILIDADES IMPLÍCITAS'!$A:$AJ,MATCH($B16,'[1]RENTABILIDADES IMPLÍCITAS'!$A$3:$AJ$3,0),1)/100,(1+$H16/100/$S16)*$K16*(DB$2-$G16)/365*VLOOKUP(DA$2,'[1]RENTABILIDADES IMPLÍCITAS'!$A:$AJ,MATCH($B16,'[1]RENTABILIDADES IMPLÍCITAS'!$A$3:$AJ$3,0),1)/100))</f>
        <v/>
      </c>
      <c r="DB16" s="12" t="str">
        <f>IF(OR(ISBLANK($G16),$G16&gt;=DC$2),"",IF($G16&lt;DB$2,(1+$H16/100/$S16)*$K16*DB$3/365*VLOOKUP(DB$2,'[1]RENTABILIDADES IMPLÍCITAS'!$A:$AJ,MATCH($B16,'[1]RENTABILIDADES IMPLÍCITAS'!$A$3:$AJ$3,0),1)/100,(1+$H16/100/$S16)*$K16*(DC$2-$G16)/365*VLOOKUP(DB$2,'[1]RENTABILIDADES IMPLÍCITAS'!$A:$AJ,MATCH($B16,'[1]RENTABILIDADES IMPLÍCITAS'!$A$3:$AJ$3,0),1)/100))</f>
        <v/>
      </c>
      <c r="DC16" s="12" t="str">
        <f>IF(OR(ISBLANK($G16),$G16&gt;=DD$2),"",IF($G16&lt;DC$2,(1+$H16/100/$S16)*$K16*DC$3/365*VLOOKUP(DC$2,'[1]RENTABILIDADES IMPLÍCITAS'!$A:$AJ,MATCH($B16,'[1]RENTABILIDADES IMPLÍCITAS'!$A$3:$AJ$3,0),1)/100,(1+$H16/100/$S16)*$K16*(DD$2-$G16)/365*VLOOKUP(DC$2,'[1]RENTABILIDADES IMPLÍCITAS'!$A:$AJ,MATCH($B16,'[1]RENTABILIDADES IMPLÍCITAS'!$A$3:$AJ$3,0),1)/100))</f>
        <v/>
      </c>
    </row>
    <row r="17" spans="15:107" x14ac:dyDescent="0.25">
      <c r="O17" s="15"/>
      <c r="S17" s="3" t="str">
        <f>IF(ISERROR(VLOOKUP(J17,[1]Claves!$A$2:$B$6,2,0)),"",VLOOKUP(J17,[1]Claves!$A$2:$B$6,2,0))</f>
        <v/>
      </c>
      <c r="T17" s="3">
        <f t="shared" si="15"/>
        <v>1</v>
      </c>
      <c r="U17" s="11" t="str">
        <f t="shared" si="16"/>
        <v/>
      </c>
      <c r="V17" s="11" t="str">
        <f t="shared" si="16"/>
        <v/>
      </c>
      <c r="W17" s="11" t="str">
        <f t="shared" si="16"/>
        <v/>
      </c>
      <c r="X17" s="11" t="str">
        <f t="shared" si="17"/>
        <v/>
      </c>
      <c r="Y17" s="11" t="str">
        <f t="shared" si="17"/>
        <v/>
      </c>
      <c r="Z17" s="11" t="str">
        <f t="shared" si="17"/>
        <v/>
      </c>
      <c r="AA17" s="11" t="str">
        <f t="shared" si="17"/>
        <v/>
      </c>
      <c r="AB17" s="11" t="str">
        <f t="shared" si="17"/>
        <v/>
      </c>
      <c r="AC17" s="11" t="str">
        <f t="shared" si="17"/>
        <v/>
      </c>
      <c r="AD17" s="11" t="str">
        <f t="shared" si="17"/>
        <v/>
      </c>
      <c r="AE17" s="11" t="str">
        <f t="shared" si="18"/>
        <v/>
      </c>
      <c r="AF17" s="11" t="str">
        <f t="shared" si="18"/>
        <v/>
      </c>
      <c r="AG17" s="11" t="str">
        <f t="shared" si="18"/>
        <v/>
      </c>
      <c r="AH17" s="11" t="str">
        <f t="shared" ref="AH17:AR23" si="23">IF($G17&gt;AH$2,IF($G17&gt;AI$2,($K17/100*(PRICE(AI$2,$G17,$H17/100,$R17/100,100,$S17,$T17)-PRICE(AH$2,$G17,$H17/100,$R17/100,100,$S17,$T17)+AH$3/COUPDAYS(AH$2,$G17,$S17,$T17)/$S17*$H17)),$K17/100*(100+($G17-AH$2)/COUPDAYS(AH$2,$G17,$S17,$T17)/$S17*$H17-PRICE(AH$2,$G17,$H17/100,$R17/100,100,$S17,$T17))),"")</f>
        <v/>
      </c>
      <c r="AI17" s="11" t="str">
        <f t="shared" si="23"/>
        <v/>
      </c>
      <c r="AJ17" s="11" t="str">
        <f t="shared" si="23"/>
        <v/>
      </c>
      <c r="AK17" s="11" t="str">
        <f t="shared" si="23"/>
        <v/>
      </c>
      <c r="AL17" s="11" t="str">
        <f t="shared" si="23"/>
        <v/>
      </c>
      <c r="AM17" s="11" t="str">
        <f t="shared" si="23"/>
        <v/>
      </c>
      <c r="AN17" s="11" t="str">
        <f t="shared" si="23"/>
        <v/>
      </c>
      <c r="AO17" s="11" t="str">
        <f t="shared" si="23"/>
        <v/>
      </c>
      <c r="AP17" s="11" t="str">
        <f t="shared" si="23"/>
        <v/>
      </c>
      <c r="AQ17" s="11" t="str">
        <f t="shared" si="23"/>
        <v/>
      </c>
      <c r="AR17" s="11" t="str">
        <f t="shared" si="23"/>
        <v/>
      </c>
      <c r="AS17" s="11" t="str">
        <f t="shared" si="20"/>
        <v/>
      </c>
      <c r="AT17" s="11" t="str">
        <f t="shared" si="20"/>
        <v/>
      </c>
      <c r="AU17" s="11" t="str">
        <f t="shared" si="21"/>
        <v/>
      </c>
      <c r="AV17" s="11" t="str">
        <f t="shared" si="21"/>
        <v/>
      </c>
      <c r="AW17" s="11" t="str">
        <f t="shared" si="21"/>
        <v/>
      </c>
      <c r="AX17" s="11" t="str">
        <f t="shared" si="21"/>
        <v/>
      </c>
      <c r="AY17" s="11" t="str">
        <f t="shared" si="21"/>
        <v/>
      </c>
      <c r="AZ17" s="11" t="str">
        <f t="shared" si="21"/>
        <v/>
      </c>
      <c r="BA17" s="11" t="str">
        <f t="shared" si="21"/>
        <v/>
      </c>
      <c r="BB17" s="11" t="str">
        <f t="shared" si="21"/>
        <v/>
      </c>
      <c r="BC17" s="11" t="str">
        <f t="shared" si="22"/>
        <v/>
      </c>
      <c r="BD17" s="11" t="str">
        <f t="shared" si="22"/>
        <v/>
      </c>
      <c r="BE17" s="11" t="str">
        <f t="shared" si="22"/>
        <v/>
      </c>
      <c r="BF17" s="11" t="str">
        <f t="shared" si="22"/>
        <v/>
      </c>
      <c r="BG17" s="11" t="str">
        <f t="shared" si="22"/>
        <v/>
      </c>
      <c r="BH17" s="11" t="str">
        <f t="shared" si="22"/>
        <v/>
      </c>
      <c r="BI17" s="11" t="str">
        <f t="shared" si="22"/>
        <v/>
      </c>
      <c r="BO17" s="12" t="str">
        <f>IF(OR(ISBLANK($G17),$G17&gt;=BP$2),"",IF($G17&lt;BO$2,(1+$H17/100/$S17)*$K17*BO$3/365*VLOOKUP(BO$2,'[1]RENTABILIDADES IMPLÍCITAS'!$A:$AJ,MATCH($B17,'[1]RENTABILIDADES IMPLÍCITAS'!$A$3:$AJ$3,0),1)/100,(1+$H17/100/$S17)*$K17*(BP$2-$G17)/365*VLOOKUP(BO$2,'[1]RENTABILIDADES IMPLÍCITAS'!$A:$AJ,MATCH($B17,'[1]RENTABILIDADES IMPLÍCITAS'!$A$3:$AJ$3,0),1)/100))</f>
        <v/>
      </c>
      <c r="BP17" s="12" t="str">
        <f>IF(OR(ISBLANK($G17),$G17&gt;=BQ$2),"",IF($G17&lt;BP$2,(1+$H17/100/$S17)*$K17*BP$3/365*VLOOKUP(BP$2,'[1]RENTABILIDADES IMPLÍCITAS'!$A:$AJ,MATCH($B17,'[1]RENTABILIDADES IMPLÍCITAS'!$A$3:$AJ$3,0),1)/100,(1+$H17/100/$S17)*$K17*(BQ$2-$G17)/365*VLOOKUP(BP$2,'[1]RENTABILIDADES IMPLÍCITAS'!$A:$AJ,MATCH($B17,'[1]RENTABILIDADES IMPLÍCITAS'!$A$3:$AJ$3,0),1)/100))</f>
        <v/>
      </c>
      <c r="BQ17" s="12" t="str">
        <f>IF(OR(ISBLANK($G17),$G17&gt;=BR$2),"",IF($G17&lt;BQ$2,(1+$H17/100/$S17)*$K17*BQ$3/365*VLOOKUP(BQ$2,'[1]RENTABILIDADES IMPLÍCITAS'!$A:$AJ,MATCH($B17,'[1]RENTABILIDADES IMPLÍCITAS'!$A$3:$AJ$3,0),1)/100,(1+$H17/100/$S17)*$K17*(BR$2-$G17)/365*VLOOKUP(BQ$2,'[1]RENTABILIDADES IMPLÍCITAS'!$A:$AJ,MATCH($B17,'[1]RENTABILIDADES IMPLÍCITAS'!$A$3:$AJ$3,0),1)/100))</f>
        <v/>
      </c>
      <c r="BR17" s="12" t="str">
        <f>IF(OR(ISBLANK($G17),$G17&gt;=BS$2),"",IF($G17&lt;BR$2,(1+$H17/100/$S17)*$K17*BR$3/365*VLOOKUP(BR$2,'[1]RENTABILIDADES IMPLÍCITAS'!$A:$AJ,MATCH($B17,'[1]RENTABILIDADES IMPLÍCITAS'!$A$3:$AJ$3,0),1)/100,(1+$H17/100/$S17)*$K17*(BS$2-$G17)/365*VLOOKUP(BR$2,'[1]RENTABILIDADES IMPLÍCITAS'!$A:$AJ,MATCH($B17,'[1]RENTABILIDADES IMPLÍCITAS'!$A$3:$AJ$3,0),1)/100))</f>
        <v/>
      </c>
      <c r="BS17" s="12" t="str">
        <f>IF(OR(ISBLANK($G17),$G17&gt;=BT$2),"",IF($G17&lt;BS$2,(1+$H17/100/$S17)*$K17*BS$3/365*VLOOKUP(BS$2,'[1]RENTABILIDADES IMPLÍCITAS'!$A:$AJ,MATCH($B17,'[1]RENTABILIDADES IMPLÍCITAS'!$A$3:$AJ$3,0),1)/100,(1+$H17/100/$S17)*$K17*(BT$2-$G17)/365*VLOOKUP(BS$2,'[1]RENTABILIDADES IMPLÍCITAS'!$A:$AJ,MATCH($B17,'[1]RENTABILIDADES IMPLÍCITAS'!$A$3:$AJ$3,0),1)/100))</f>
        <v/>
      </c>
      <c r="BT17" s="12" t="str">
        <f>IF(OR(ISBLANK($G17),$G17&gt;=BU$2),"",IF($G17&lt;BT$2,(1+$H17/100/$S17)*$K17*BT$3/365*VLOOKUP(BT$2,'[1]RENTABILIDADES IMPLÍCITAS'!$A:$AJ,MATCH($B17,'[1]RENTABILIDADES IMPLÍCITAS'!$A$3:$AJ$3,0),1)/100,(1+$H17/100/$S17)*$K17*(BU$2-$G17)/365*VLOOKUP(BT$2,'[1]RENTABILIDADES IMPLÍCITAS'!$A:$AJ,MATCH($B17,'[1]RENTABILIDADES IMPLÍCITAS'!$A$3:$AJ$3,0),1)/100))</f>
        <v/>
      </c>
      <c r="BU17" s="12" t="str">
        <f>IF(OR(ISBLANK($G17),$G17&gt;=BV$2),"",IF($G17&lt;BU$2,(1+$H17/100/$S17)*$K17*BU$3/365*VLOOKUP(BU$2,'[1]RENTABILIDADES IMPLÍCITAS'!$A:$AJ,MATCH($B17,'[1]RENTABILIDADES IMPLÍCITAS'!$A$3:$AJ$3,0),1)/100,(1+$H17/100/$S17)*$K17*(BV$2-$G17)/365*VLOOKUP(BU$2,'[1]RENTABILIDADES IMPLÍCITAS'!$A:$AJ,MATCH($B17,'[1]RENTABILIDADES IMPLÍCITAS'!$A$3:$AJ$3,0),1)/100))</f>
        <v/>
      </c>
      <c r="BV17" s="12" t="str">
        <f>IF(OR(ISBLANK($G17),$G17&gt;=BW$2),"",IF($G17&lt;BV$2,(1+$H17/100/$S17)*$K17*BV$3/365*VLOOKUP(BV$2,'[1]RENTABILIDADES IMPLÍCITAS'!$A:$AJ,MATCH($B17,'[1]RENTABILIDADES IMPLÍCITAS'!$A$3:$AJ$3,0),1)/100,(1+$H17/100/$S17)*$K17*(BW$2-$G17)/365*VLOOKUP(BV$2,'[1]RENTABILIDADES IMPLÍCITAS'!$A:$AJ,MATCH($B17,'[1]RENTABILIDADES IMPLÍCITAS'!$A$3:$AJ$3,0),1)/100))</f>
        <v/>
      </c>
      <c r="BW17" s="12" t="str">
        <f>IF(OR(ISBLANK($G17),$G17&gt;=BX$2),"",IF($G17&lt;BW$2,(1+$H17/100/$S17)*$K17*BW$3/365*VLOOKUP(BW$2,'[1]RENTABILIDADES IMPLÍCITAS'!$A:$AJ,MATCH($B17,'[1]RENTABILIDADES IMPLÍCITAS'!$A$3:$AJ$3,0),1)/100,(1+$H17/100/$S17)*$K17*(BX$2-$G17)/365*VLOOKUP(BW$2,'[1]RENTABILIDADES IMPLÍCITAS'!$A:$AJ,MATCH($B17,'[1]RENTABILIDADES IMPLÍCITAS'!$A$3:$AJ$3,0),1)/100))</f>
        <v/>
      </c>
      <c r="BX17" s="12" t="str">
        <f>IF(OR(ISBLANK($G17),$G17&gt;=BY$2),"",IF($G17&lt;BX$2,(1+$H17/100/$S17)*$K17*BX$3/365*VLOOKUP(BX$2,'[1]RENTABILIDADES IMPLÍCITAS'!$A:$AJ,MATCH($B17,'[1]RENTABILIDADES IMPLÍCITAS'!$A$3:$AJ$3,0),1)/100,(1+$H17/100/$S17)*$K17*(BY$2-$G17)/365*VLOOKUP(BX$2,'[1]RENTABILIDADES IMPLÍCITAS'!$A:$AJ,MATCH($B17,'[1]RENTABILIDADES IMPLÍCITAS'!$A$3:$AJ$3,0),1)/100))</f>
        <v/>
      </c>
      <c r="BY17" s="12" t="str">
        <f>IF(OR(ISBLANK($G17),$G17&gt;=BZ$2),"",IF($G17&lt;BY$2,(1+$H17/100/$S17)*$K17*BY$3/365*VLOOKUP(BY$2,'[1]RENTABILIDADES IMPLÍCITAS'!$A:$AJ,MATCH($B17,'[1]RENTABILIDADES IMPLÍCITAS'!$A$3:$AJ$3,0),1)/100,(1+$H17/100/$S17)*$K17*(BZ$2-$G17)/365*VLOOKUP(BY$2,'[1]RENTABILIDADES IMPLÍCITAS'!$A:$AJ,MATCH($B17,'[1]RENTABILIDADES IMPLÍCITAS'!$A$3:$AJ$3,0),1)/100))</f>
        <v/>
      </c>
      <c r="BZ17" s="12" t="str">
        <f>IF(OR(ISBLANK($G17),$G17&gt;=CA$2),"",IF($G17&lt;BZ$2,(1+$H17/100/$S17)*$K17*BZ$3/365*VLOOKUP(BZ$2,'[1]RENTABILIDADES IMPLÍCITAS'!$A:$AJ,MATCH($B17,'[1]RENTABILIDADES IMPLÍCITAS'!$A$3:$AJ$3,0),1)/100,(1+$H17/100/$S17)*$K17*(CA$2-$G17)/365*VLOOKUP(BZ$2,'[1]RENTABILIDADES IMPLÍCITAS'!$A:$AJ,MATCH($B17,'[1]RENTABILIDADES IMPLÍCITAS'!$A$3:$AJ$3,0),1)/100))</f>
        <v/>
      </c>
      <c r="CA17" s="12" t="str">
        <f>IF(OR(ISBLANK($G17),$G17&gt;=CB$2),"",IF($G17&lt;CA$2,(1+$H17/100/$S17)*$K17*CA$3/365*VLOOKUP(CA$2,'[1]RENTABILIDADES IMPLÍCITAS'!$A:$AJ,MATCH($B17,'[1]RENTABILIDADES IMPLÍCITAS'!$A$3:$AJ$3,0),1)/100,(1+$H17/100/$S17)*$K17*(CB$2-$G17)/365*VLOOKUP(CA$2,'[1]RENTABILIDADES IMPLÍCITAS'!$A:$AJ,MATCH($B17,'[1]RENTABILIDADES IMPLÍCITAS'!$A$3:$AJ$3,0),1)/100))</f>
        <v/>
      </c>
      <c r="CB17" s="12" t="str">
        <f>IF(OR(ISBLANK($G17),$G17&gt;=CC$2),"",IF($G17&lt;CB$2,(1+$H17/100/$S17)*$K17*CB$3/365*VLOOKUP(CB$2,'[1]RENTABILIDADES IMPLÍCITAS'!$A:$AJ,MATCH($B17,'[1]RENTABILIDADES IMPLÍCITAS'!$A$3:$AJ$3,0),1)/100,(1+$H17/100/$S17)*$K17*(CC$2-$G17)/365*VLOOKUP(CB$2,'[1]RENTABILIDADES IMPLÍCITAS'!$A:$AJ,MATCH($B17,'[1]RENTABILIDADES IMPLÍCITAS'!$A$3:$AJ$3,0),1)/100))</f>
        <v/>
      </c>
      <c r="CC17" s="12" t="str">
        <f>IF(OR(ISBLANK($G17),$G17&gt;=CD$2),"",IF($G17&lt;CC$2,(1+$H17/100/$S17)*$K17*CC$3/365*VLOOKUP(CC$2,'[1]RENTABILIDADES IMPLÍCITAS'!$A:$AJ,MATCH($B17,'[1]RENTABILIDADES IMPLÍCITAS'!$A$3:$AJ$3,0),1)/100,(1+$H17/100/$S17)*$K17*(CD$2-$G17)/365*VLOOKUP(CC$2,'[1]RENTABILIDADES IMPLÍCITAS'!$A:$AJ,MATCH($B17,'[1]RENTABILIDADES IMPLÍCITAS'!$A$3:$AJ$3,0),1)/100))</f>
        <v/>
      </c>
      <c r="CD17" s="12" t="str">
        <f>IF(OR(ISBLANK($G17),$G17&gt;=CE$2),"",IF($G17&lt;CD$2,(1+$H17/100/$S17)*$K17*CD$3/365*VLOOKUP(CD$2,'[1]RENTABILIDADES IMPLÍCITAS'!$A:$AJ,MATCH($B17,'[1]RENTABILIDADES IMPLÍCITAS'!$A$3:$AJ$3,0),1)/100,(1+$H17/100/$S17)*$K17*(CE$2-$G17)/365*VLOOKUP(CD$2,'[1]RENTABILIDADES IMPLÍCITAS'!$A:$AJ,MATCH($B17,'[1]RENTABILIDADES IMPLÍCITAS'!$A$3:$AJ$3,0),1)/100))</f>
        <v/>
      </c>
      <c r="CE17" s="12" t="str">
        <f>IF(OR(ISBLANK($G17),$G17&gt;=CF$2),"",IF($G17&lt;CE$2,(1+$H17/100/$S17)*$K17*CE$3/365*VLOOKUP(CE$2,'[1]RENTABILIDADES IMPLÍCITAS'!$A:$AJ,MATCH($B17,'[1]RENTABILIDADES IMPLÍCITAS'!$A$3:$AJ$3,0),1)/100,(1+$H17/100/$S17)*$K17*(CF$2-$G17)/365*VLOOKUP(CE$2,'[1]RENTABILIDADES IMPLÍCITAS'!$A:$AJ,MATCH($B17,'[1]RENTABILIDADES IMPLÍCITAS'!$A$3:$AJ$3,0),1)/100))</f>
        <v/>
      </c>
      <c r="CF17" s="12" t="str">
        <f>IF(OR(ISBLANK($G17),$G17&gt;=CG$2),"",IF($G17&lt;CF$2,(1+$H17/100/$S17)*$K17*CF$3/365*VLOOKUP(CF$2,'[1]RENTABILIDADES IMPLÍCITAS'!$A:$AJ,MATCH($B17,'[1]RENTABILIDADES IMPLÍCITAS'!$A$3:$AJ$3,0),1)/100,(1+$H17/100/$S17)*$K17*(CG$2-$G17)/365*VLOOKUP(CF$2,'[1]RENTABILIDADES IMPLÍCITAS'!$A:$AJ,MATCH($B17,'[1]RENTABILIDADES IMPLÍCITAS'!$A$3:$AJ$3,0),1)/100))</f>
        <v/>
      </c>
      <c r="CG17" s="12" t="str">
        <f>IF(OR(ISBLANK($G17),$G17&gt;=CH$2),"",IF($G17&lt;CG$2,(1+$H17/100/$S17)*$K17*CG$3/365*VLOOKUP(CG$2,'[1]RENTABILIDADES IMPLÍCITAS'!$A:$AJ,MATCH($B17,'[1]RENTABILIDADES IMPLÍCITAS'!$A$3:$AJ$3,0),1)/100,(1+$H17/100/$S17)*$K17*(CH$2-$G17)/365*VLOOKUP(CG$2,'[1]RENTABILIDADES IMPLÍCITAS'!$A:$AJ,MATCH($B17,'[1]RENTABILIDADES IMPLÍCITAS'!$A$3:$AJ$3,0),1)/100))</f>
        <v/>
      </c>
      <c r="CH17" s="12" t="str">
        <f>IF(OR(ISBLANK($G17),$G17&gt;=CI$2),"",IF($G17&lt;CH$2,(1+$H17/100/$S17)*$K17*CH$3/365*VLOOKUP(CH$2,'[1]RENTABILIDADES IMPLÍCITAS'!$A:$AJ,MATCH($B17,'[1]RENTABILIDADES IMPLÍCITAS'!$A$3:$AJ$3,0),1)/100,(1+$H17/100/$S17)*$K17*(CI$2-$G17)/365*VLOOKUP(CH$2,'[1]RENTABILIDADES IMPLÍCITAS'!$A:$AJ,MATCH($B17,'[1]RENTABILIDADES IMPLÍCITAS'!$A$3:$AJ$3,0),1)/100))</f>
        <v/>
      </c>
      <c r="CI17" s="12" t="str">
        <f>IF(OR(ISBLANK($G17),$G17&gt;=CJ$2),"",IF($G17&lt;CI$2,(1+$H17/100/$S17)*$K17*CI$3/365*VLOOKUP(CI$2,'[1]RENTABILIDADES IMPLÍCITAS'!$A:$AJ,MATCH($B17,'[1]RENTABILIDADES IMPLÍCITAS'!$A$3:$AJ$3,0),1)/100,(1+$H17/100/$S17)*$K17*(CJ$2-$G17)/365*VLOOKUP(CI$2,'[1]RENTABILIDADES IMPLÍCITAS'!$A:$AJ,MATCH($B17,'[1]RENTABILIDADES IMPLÍCITAS'!$A$3:$AJ$3,0),1)/100))</f>
        <v/>
      </c>
      <c r="CJ17" s="12" t="str">
        <f>IF(OR(ISBLANK($G17),$G17&gt;=CK$2),"",IF($G17&lt;CJ$2,(1+$H17/100/$S17)*$K17*CJ$3/365*VLOOKUP(CJ$2,'[1]RENTABILIDADES IMPLÍCITAS'!$A:$AJ,MATCH($B17,'[1]RENTABILIDADES IMPLÍCITAS'!$A$3:$AJ$3,0),1)/100,(1+$H17/100/$S17)*$K17*(CK$2-$G17)/365*VLOOKUP(CJ$2,'[1]RENTABILIDADES IMPLÍCITAS'!$A:$AJ,MATCH($B17,'[1]RENTABILIDADES IMPLÍCITAS'!$A$3:$AJ$3,0),1)/100))</f>
        <v/>
      </c>
      <c r="CK17" s="12" t="str">
        <f>IF(OR(ISBLANK($G17),$G17&gt;=CL$2),"",IF($G17&lt;CK$2,(1+$H17/100/$S17)*$K17*CK$3/365*VLOOKUP(CK$2,'[1]RENTABILIDADES IMPLÍCITAS'!$A:$AJ,MATCH($B17,'[1]RENTABILIDADES IMPLÍCITAS'!$A$3:$AJ$3,0),1)/100,(1+$H17/100/$S17)*$K17*(CL$2-$G17)/365*VLOOKUP(CK$2,'[1]RENTABILIDADES IMPLÍCITAS'!$A:$AJ,MATCH($B17,'[1]RENTABILIDADES IMPLÍCITAS'!$A$3:$AJ$3,0),1)/100))</f>
        <v/>
      </c>
      <c r="CL17" s="12" t="str">
        <f>IF(OR(ISBLANK($G17),$G17&gt;=CM$2),"",IF($G17&lt;CL$2,(1+$H17/100/$S17)*$K17*CL$3/365*VLOOKUP(CL$2,'[1]RENTABILIDADES IMPLÍCITAS'!$A:$AJ,MATCH($B17,'[1]RENTABILIDADES IMPLÍCITAS'!$A$3:$AJ$3,0),1)/100,(1+$H17/100/$S17)*$K17*(CM$2-$G17)/365*VLOOKUP(CL$2,'[1]RENTABILIDADES IMPLÍCITAS'!$A:$AJ,MATCH($B17,'[1]RENTABILIDADES IMPLÍCITAS'!$A$3:$AJ$3,0),1)/100))</f>
        <v/>
      </c>
      <c r="CM17" s="12" t="str">
        <f>IF(OR(ISBLANK($G17),$G17&gt;=CN$2),"",IF($G17&lt;CM$2,(1+$H17/100/$S17)*$K17*CM$3/365*VLOOKUP(CM$2,'[1]RENTABILIDADES IMPLÍCITAS'!$A:$AJ,MATCH($B17,'[1]RENTABILIDADES IMPLÍCITAS'!$A$3:$AJ$3,0),1)/100,(1+$H17/100/$S17)*$K17*(CN$2-$G17)/365*VLOOKUP(CM$2,'[1]RENTABILIDADES IMPLÍCITAS'!$A:$AJ,MATCH($B17,'[1]RENTABILIDADES IMPLÍCITAS'!$A$3:$AJ$3,0),1)/100))</f>
        <v/>
      </c>
      <c r="CN17" s="12" t="str">
        <f>IF(OR(ISBLANK($G17),$G17&gt;=CO$2),"",IF($G17&lt;CN$2,(1+$H17/100/$S17)*$K17*CN$3/365*VLOOKUP(CN$2,'[1]RENTABILIDADES IMPLÍCITAS'!$A:$AJ,MATCH($B17,'[1]RENTABILIDADES IMPLÍCITAS'!$A$3:$AJ$3,0),1)/100,(1+$H17/100/$S17)*$K17*(CO$2-$G17)/365*VLOOKUP(CN$2,'[1]RENTABILIDADES IMPLÍCITAS'!$A:$AJ,MATCH($B17,'[1]RENTABILIDADES IMPLÍCITAS'!$A$3:$AJ$3,0),1)/100))</f>
        <v/>
      </c>
      <c r="CO17" s="12" t="str">
        <f>IF(OR(ISBLANK($G17),$G17&gt;=CP$2),"",IF($G17&lt;CO$2,(1+$H17/100/$S17)*$K17*CO$3/365*VLOOKUP(CO$2,'[1]RENTABILIDADES IMPLÍCITAS'!$A:$AJ,MATCH($B17,'[1]RENTABILIDADES IMPLÍCITAS'!$A$3:$AJ$3,0),1)/100,(1+$H17/100/$S17)*$K17*(CP$2-$G17)/365*VLOOKUP(CO$2,'[1]RENTABILIDADES IMPLÍCITAS'!$A:$AJ,MATCH($B17,'[1]RENTABILIDADES IMPLÍCITAS'!$A$3:$AJ$3,0),1)/100))</f>
        <v/>
      </c>
      <c r="CP17" s="12" t="str">
        <f>IF(OR(ISBLANK($G17),$G17&gt;=CQ$2),"",IF($G17&lt;CP$2,(1+$H17/100/$S17)*$K17*CP$3/365*VLOOKUP(CP$2,'[1]RENTABILIDADES IMPLÍCITAS'!$A:$AJ,MATCH($B17,'[1]RENTABILIDADES IMPLÍCITAS'!$A$3:$AJ$3,0),1)/100,(1+$H17/100/$S17)*$K17*(CQ$2-$G17)/365*VLOOKUP(CP$2,'[1]RENTABILIDADES IMPLÍCITAS'!$A:$AJ,MATCH($B17,'[1]RENTABILIDADES IMPLÍCITAS'!$A$3:$AJ$3,0),1)/100))</f>
        <v/>
      </c>
      <c r="CQ17" s="12" t="str">
        <f>IF(OR(ISBLANK($G17),$G17&gt;=CR$2),"",IF($G17&lt;CQ$2,(1+$H17/100/$S17)*$K17*CQ$3/365*VLOOKUP(CQ$2,'[1]RENTABILIDADES IMPLÍCITAS'!$A:$AJ,MATCH($B17,'[1]RENTABILIDADES IMPLÍCITAS'!$A$3:$AJ$3,0),1)/100,(1+$H17/100/$S17)*$K17*(CR$2-$G17)/365*VLOOKUP(CQ$2,'[1]RENTABILIDADES IMPLÍCITAS'!$A:$AJ,MATCH($B17,'[1]RENTABILIDADES IMPLÍCITAS'!$A$3:$AJ$3,0),1)/100))</f>
        <v/>
      </c>
      <c r="CR17" s="12" t="str">
        <f>IF(OR(ISBLANK($G17),$G17&gt;=CS$2),"",IF($G17&lt;CR$2,(1+$H17/100/$S17)*$K17*CR$3/365*VLOOKUP(CR$2,'[1]RENTABILIDADES IMPLÍCITAS'!$A:$AJ,MATCH($B17,'[1]RENTABILIDADES IMPLÍCITAS'!$A$3:$AJ$3,0),1)/100,(1+$H17/100/$S17)*$K17*(CS$2-$G17)/365*VLOOKUP(CR$2,'[1]RENTABILIDADES IMPLÍCITAS'!$A:$AJ,MATCH($B17,'[1]RENTABILIDADES IMPLÍCITAS'!$A$3:$AJ$3,0),1)/100))</f>
        <v/>
      </c>
      <c r="CS17" s="12" t="str">
        <f>IF(OR(ISBLANK($G17),$G17&gt;=CT$2),"",IF($G17&lt;CS$2,(1+$H17/100/$S17)*$K17*CS$3/365*VLOOKUP(CS$2,'[1]RENTABILIDADES IMPLÍCITAS'!$A:$AJ,MATCH($B17,'[1]RENTABILIDADES IMPLÍCITAS'!$A$3:$AJ$3,0),1)/100,(1+$H17/100/$S17)*$K17*(CT$2-$G17)/365*VLOOKUP(CS$2,'[1]RENTABILIDADES IMPLÍCITAS'!$A:$AJ,MATCH($B17,'[1]RENTABILIDADES IMPLÍCITAS'!$A$3:$AJ$3,0),1)/100))</f>
        <v/>
      </c>
      <c r="CT17" s="12" t="str">
        <f>IF(OR(ISBLANK($G17),$G17&gt;=CU$2),"",IF($G17&lt;CT$2,(1+$H17/100/$S17)*$K17*CT$3/365*VLOOKUP(CT$2,'[1]RENTABILIDADES IMPLÍCITAS'!$A:$AJ,MATCH($B17,'[1]RENTABILIDADES IMPLÍCITAS'!$A$3:$AJ$3,0),1)/100,(1+$H17/100/$S17)*$K17*(CU$2-$G17)/365*VLOOKUP(CT$2,'[1]RENTABILIDADES IMPLÍCITAS'!$A:$AJ,MATCH($B17,'[1]RENTABILIDADES IMPLÍCITAS'!$A$3:$AJ$3,0),1)/100))</f>
        <v/>
      </c>
      <c r="CU17" s="12" t="str">
        <f>IF(OR(ISBLANK($G17),$G17&gt;=CV$2),"",IF($G17&lt;CU$2,(1+$H17/100/$S17)*$K17*CU$3/365*VLOOKUP(CU$2,'[1]RENTABILIDADES IMPLÍCITAS'!$A:$AJ,MATCH($B17,'[1]RENTABILIDADES IMPLÍCITAS'!$A$3:$AJ$3,0),1)/100,(1+$H17/100/$S17)*$K17*(CV$2-$G17)/365*VLOOKUP(CU$2,'[1]RENTABILIDADES IMPLÍCITAS'!$A:$AJ,MATCH($B17,'[1]RENTABILIDADES IMPLÍCITAS'!$A$3:$AJ$3,0),1)/100))</f>
        <v/>
      </c>
      <c r="CV17" s="12" t="str">
        <f>IF(OR(ISBLANK($G17),$G17&gt;=CW$2),"",IF($G17&lt;CV$2,(1+$H17/100/$S17)*$K17*CV$3/365*VLOOKUP(CV$2,'[1]RENTABILIDADES IMPLÍCITAS'!$A:$AJ,MATCH($B17,'[1]RENTABILIDADES IMPLÍCITAS'!$A$3:$AJ$3,0),1)/100,(1+$H17/100/$S17)*$K17*(CW$2-$G17)/365*VLOOKUP(CV$2,'[1]RENTABILIDADES IMPLÍCITAS'!$A:$AJ,MATCH($B17,'[1]RENTABILIDADES IMPLÍCITAS'!$A$3:$AJ$3,0),1)/100))</f>
        <v/>
      </c>
      <c r="CW17" s="12" t="str">
        <f>IF(OR(ISBLANK($G17),$G17&gt;=CX$2),"",IF($G17&lt;CW$2,(1+$H17/100/$S17)*$K17*CW$3/365*VLOOKUP(CW$2,'[1]RENTABILIDADES IMPLÍCITAS'!$A:$AJ,MATCH($B17,'[1]RENTABILIDADES IMPLÍCITAS'!$A$3:$AJ$3,0),1)/100,(1+$H17/100/$S17)*$K17*(CX$2-$G17)/365*VLOOKUP(CW$2,'[1]RENTABILIDADES IMPLÍCITAS'!$A:$AJ,MATCH($B17,'[1]RENTABILIDADES IMPLÍCITAS'!$A$3:$AJ$3,0),1)/100))</f>
        <v/>
      </c>
      <c r="CX17" s="12" t="str">
        <f>IF(OR(ISBLANK($G17),$G17&gt;=CY$2),"",IF($G17&lt;CX$2,(1+$H17/100/$S17)*$K17*CX$3/365*VLOOKUP(CX$2,'[1]RENTABILIDADES IMPLÍCITAS'!$A:$AJ,MATCH($B17,'[1]RENTABILIDADES IMPLÍCITAS'!$A$3:$AJ$3,0),1)/100,(1+$H17/100/$S17)*$K17*(CY$2-$G17)/365*VLOOKUP(CX$2,'[1]RENTABILIDADES IMPLÍCITAS'!$A:$AJ,MATCH($B17,'[1]RENTABILIDADES IMPLÍCITAS'!$A$3:$AJ$3,0),1)/100))</f>
        <v/>
      </c>
      <c r="CY17" s="12" t="str">
        <f>IF(OR(ISBLANK($G17),$G17&gt;=CZ$2),"",IF($G17&lt;CY$2,(1+$H17/100/$S17)*$K17*CY$3/365*VLOOKUP(CY$2,'[1]RENTABILIDADES IMPLÍCITAS'!$A:$AJ,MATCH($B17,'[1]RENTABILIDADES IMPLÍCITAS'!$A$3:$AJ$3,0),1)/100,(1+$H17/100/$S17)*$K17*(CZ$2-$G17)/365*VLOOKUP(CY$2,'[1]RENTABILIDADES IMPLÍCITAS'!$A:$AJ,MATCH($B17,'[1]RENTABILIDADES IMPLÍCITAS'!$A$3:$AJ$3,0),1)/100))</f>
        <v/>
      </c>
      <c r="CZ17" s="12" t="str">
        <f>IF(OR(ISBLANK($G17),$G17&gt;=DA$2),"",IF($G17&lt;CZ$2,(1+$H17/100/$S17)*$K17*CZ$3/365*VLOOKUP(CZ$2,'[1]RENTABILIDADES IMPLÍCITAS'!$A:$AJ,MATCH($B17,'[1]RENTABILIDADES IMPLÍCITAS'!$A$3:$AJ$3,0),1)/100,(1+$H17/100/$S17)*$K17*(DA$2-$G17)/365*VLOOKUP(CZ$2,'[1]RENTABILIDADES IMPLÍCITAS'!$A:$AJ,MATCH($B17,'[1]RENTABILIDADES IMPLÍCITAS'!$A$3:$AJ$3,0),1)/100))</f>
        <v/>
      </c>
      <c r="DA17" s="12" t="str">
        <f>IF(OR(ISBLANK($G17),$G17&gt;=DB$2),"",IF($G17&lt;DA$2,(1+$H17/100/$S17)*$K17*DA$3/365*VLOOKUP(DA$2,'[1]RENTABILIDADES IMPLÍCITAS'!$A:$AJ,MATCH($B17,'[1]RENTABILIDADES IMPLÍCITAS'!$A$3:$AJ$3,0),1)/100,(1+$H17/100/$S17)*$K17*(DB$2-$G17)/365*VLOOKUP(DA$2,'[1]RENTABILIDADES IMPLÍCITAS'!$A:$AJ,MATCH($B17,'[1]RENTABILIDADES IMPLÍCITAS'!$A$3:$AJ$3,0),1)/100))</f>
        <v/>
      </c>
      <c r="DB17" s="12" t="str">
        <f>IF(OR(ISBLANK($G17),$G17&gt;=DC$2),"",IF($G17&lt;DB$2,(1+$H17/100/$S17)*$K17*DB$3/365*VLOOKUP(DB$2,'[1]RENTABILIDADES IMPLÍCITAS'!$A:$AJ,MATCH($B17,'[1]RENTABILIDADES IMPLÍCITAS'!$A$3:$AJ$3,0),1)/100,(1+$H17/100/$S17)*$K17*(DC$2-$G17)/365*VLOOKUP(DB$2,'[1]RENTABILIDADES IMPLÍCITAS'!$A:$AJ,MATCH($B17,'[1]RENTABILIDADES IMPLÍCITAS'!$A$3:$AJ$3,0),1)/100))</f>
        <v/>
      </c>
      <c r="DC17" s="12" t="str">
        <f>IF(OR(ISBLANK($G17),$G17&gt;=DD$2),"",IF($G17&lt;DC$2,(1+$H17/100/$S17)*$K17*DC$3/365*VLOOKUP(DC$2,'[1]RENTABILIDADES IMPLÍCITAS'!$A:$AJ,MATCH($B17,'[1]RENTABILIDADES IMPLÍCITAS'!$A$3:$AJ$3,0),1)/100,(1+$H17/100/$S17)*$K17*(DD$2-$G17)/365*VLOOKUP(DC$2,'[1]RENTABILIDADES IMPLÍCITAS'!$A:$AJ,MATCH($B17,'[1]RENTABILIDADES IMPLÍCITAS'!$A$3:$AJ$3,0),1)/100))</f>
        <v/>
      </c>
    </row>
    <row r="18" spans="15:107" x14ac:dyDescent="0.25">
      <c r="O18" s="15"/>
      <c r="S18" s="3" t="str">
        <f>IF(ISERROR(VLOOKUP(J18,[1]Claves!$A$2:$B$6,2,0)),"",VLOOKUP(J18,[1]Claves!$A$2:$B$6,2,0))</f>
        <v/>
      </c>
      <c r="T18" s="3">
        <f t="shared" si="15"/>
        <v>1</v>
      </c>
      <c r="U18" s="11" t="str">
        <f t="shared" si="16"/>
        <v/>
      </c>
      <c r="V18" s="11" t="str">
        <f t="shared" si="16"/>
        <v/>
      </c>
      <c r="W18" s="11" t="str">
        <f t="shared" si="16"/>
        <v/>
      </c>
      <c r="X18" s="11" t="str">
        <f t="shared" si="17"/>
        <v/>
      </c>
      <c r="Y18" s="11" t="str">
        <f t="shared" si="17"/>
        <v/>
      </c>
      <c r="Z18" s="11" t="str">
        <f t="shared" si="17"/>
        <v/>
      </c>
      <c r="AA18" s="11" t="str">
        <f t="shared" si="17"/>
        <v/>
      </c>
      <c r="AB18" s="11" t="str">
        <f t="shared" si="17"/>
        <v/>
      </c>
      <c r="AC18" s="11" t="str">
        <f t="shared" si="17"/>
        <v/>
      </c>
      <c r="AD18" s="11" t="str">
        <f t="shared" si="17"/>
        <v/>
      </c>
      <c r="AE18" s="11" t="str">
        <f t="shared" si="17"/>
        <v/>
      </c>
      <c r="AF18" s="11" t="str">
        <f t="shared" si="17"/>
        <v/>
      </c>
      <c r="AG18" s="11" t="str">
        <f t="shared" si="17"/>
        <v/>
      </c>
      <c r="AH18" s="11" t="str">
        <f t="shared" si="23"/>
        <v/>
      </c>
      <c r="AI18" s="11" t="str">
        <f t="shared" si="23"/>
        <v/>
      </c>
      <c r="AJ18" s="11" t="str">
        <f t="shared" si="23"/>
        <v/>
      </c>
      <c r="AK18" s="11" t="str">
        <f t="shared" si="23"/>
        <v/>
      </c>
      <c r="AL18" s="11" t="str">
        <f t="shared" si="23"/>
        <v/>
      </c>
      <c r="AM18" s="11" t="str">
        <f t="shared" si="23"/>
        <v/>
      </c>
      <c r="AN18" s="11" t="str">
        <f t="shared" si="23"/>
        <v/>
      </c>
      <c r="AO18" s="11" t="str">
        <f t="shared" si="23"/>
        <v/>
      </c>
      <c r="AP18" s="11" t="str">
        <f t="shared" si="23"/>
        <v/>
      </c>
      <c r="AQ18" s="11" t="str">
        <f t="shared" si="23"/>
        <v/>
      </c>
      <c r="AR18" s="11" t="str">
        <f t="shared" si="23"/>
        <v/>
      </c>
      <c r="AS18" s="11" t="str">
        <f t="shared" si="20"/>
        <v/>
      </c>
      <c r="AT18" s="11" t="str">
        <f t="shared" si="20"/>
        <v/>
      </c>
      <c r="AU18" s="11" t="str">
        <f t="shared" si="21"/>
        <v/>
      </c>
      <c r="AV18" s="11" t="str">
        <f t="shared" si="21"/>
        <v/>
      </c>
      <c r="AW18" s="11" t="str">
        <f t="shared" si="21"/>
        <v/>
      </c>
      <c r="AX18" s="11" t="str">
        <f t="shared" si="21"/>
        <v/>
      </c>
      <c r="AY18" s="11" t="str">
        <f t="shared" si="21"/>
        <v/>
      </c>
      <c r="AZ18" s="11" t="str">
        <f t="shared" si="21"/>
        <v/>
      </c>
      <c r="BA18" s="11" t="str">
        <f t="shared" si="21"/>
        <v/>
      </c>
      <c r="BB18" s="11" t="str">
        <f t="shared" si="21"/>
        <v/>
      </c>
      <c r="BC18" s="11" t="str">
        <f t="shared" si="22"/>
        <v/>
      </c>
      <c r="BD18" s="11" t="str">
        <f t="shared" si="22"/>
        <v/>
      </c>
      <c r="BE18" s="11" t="str">
        <f t="shared" si="22"/>
        <v/>
      </c>
      <c r="BF18" s="11" t="str">
        <f t="shared" si="22"/>
        <v/>
      </c>
      <c r="BG18" s="11" t="str">
        <f t="shared" si="22"/>
        <v/>
      </c>
      <c r="BH18" s="11" t="str">
        <f t="shared" si="22"/>
        <v/>
      </c>
      <c r="BI18" s="11" t="str">
        <f t="shared" si="22"/>
        <v/>
      </c>
      <c r="BO18" s="12" t="str">
        <f>IF(OR(ISBLANK($G18),$G18&gt;=BP$2),"",IF($G18&lt;BO$2,(1+$H18/100/$S18)*$K18*BO$3/365*VLOOKUP(BO$2,'[1]RENTABILIDADES IMPLÍCITAS'!$A:$AJ,MATCH($B18,'[1]RENTABILIDADES IMPLÍCITAS'!$A$3:$AJ$3,0),1)/100,(1+$H18/100/$S18)*$K18*(BP$2-$G18)/365*VLOOKUP(BO$2,'[1]RENTABILIDADES IMPLÍCITAS'!$A:$AJ,MATCH($B18,'[1]RENTABILIDADES IMPLÍCITAS'!$A$3:$AJ$3,0),1)/100))</f>
        <v/>
      </c>
      <c r="BP18" s="12" t="str">
        <f>IF(OR(ISBLANK($G18),$G18&gt;=BQ$2),"",IF($G18&lt;BP$2,(1+$H18/100/$S18)*$K18*BP$3/365*VLOOKUP(BP$2,'[1]RENTABILIDADES IMPLÍCITAS'!$A:$AJ,MATCH($B18,'[1]RENTABILIDADES IMPLÍCITAS'!$A$3:$AJ$3,0),1)/100,(1+$H18/100/$S18)*$K18*(BQ$2-$G18)/365*VLOOKUP(BP$2,'[1]RENTABILIDADES IMPLÍCITAS'!$A:$AJ,MATCH($B18,'[1]RENTABILIDADES IMPLÍCITAS'!$A$3:$AJ$3,0),1)/100))</f>
        <v/>
      </c>
      <c r="BQ18" s="12" t="str">
        <f>IF(OR(ISBLANK($G18),$G18&gt;=BR$2),"",IF($G18&lt;BQ$2,(1+$H18/100/$S18)*$K18*BQ$3/365*VLOOKUP(BQ$2,'[1]RENTABILIDADES IMPLÍCITAS'!$A:$AJ,MATCH($B18,'[1]RENTABILIDADES IMPLÍCITAS'!$A$3:$AJ$3,0),1)/100,(1+$H18/100/$S18)*$K18*(BR$2-$G18)/365*VLOOKUP(BQ$2,'[1]RENTABILIDADES IMPLÍCITAS'!$A:$AJ,MATCH($B18,'[1]RENTABILIDADES IMPLÍCITAS'!$A$3:$AJ$3,0),1)/100))</f>
        <v/>
      </c>
      <c r="BR18" s="12" t="str">
        <f>IF(OR(ISBLANK($G18),$G18&gt;=BS$2),"",IF($G18&lt;BR$2,(1+$H18/100/$S18)*$K18*BR$3/365*VLOOKUP(BR$2,'[1]RENTABILIDADES IMPLÍCITAS'!$A:$AJ,MATCH($B18,'[1]RENTABILIDADES IMPLÍCITAS'!$A$3:$AJ$3,0),1)/100,(1+$H18/100/$S18)*$K18*(BS$2-$G18)/365*VLOOKUP(BR$2,'[1]RENTABILIDADES IMPLÍCITAS'!$A:$AJ,MATCH($B18,'[1]RENTABILIDADES IMPLÍCITAS'!$A$3:$AJ$3,0),1)/100))</f>
        <v/>
      </c>
      <c r="BS18" s="12" t="str">
        <f>IF(OR(ISBLANK($G18),$G18&gt;=BT$2),"",IF($G18&lt;BS$2,(1+$H18/100/$S18)*$K18*BS$3/365*VLOOKUP(BS$2,'[1]RENTABILIDADES IMPLÍCITAS'!$A:$AJ,MATCH($B18,'[1]RENTABILIDADES IMPLÍCITAS'!$A$3:$AJ$3,0),1)/100,(1+$H18/100/$S18)*$K18*(BT$2-$G18)/365*VLOOKUP(BS$2,'[1]RENTABILIDADES IMPLÍCITAS'!$A:$AJ,MATCH($B18,'[1]RENTABILIDADES IMPLÍCITAS'!$A$3:$AJ$3,0),1)/100))</f>
        <v/>
      </c>
      <c r="BT18" s="12" t="str">
        <f>IF(OR(ISBLANK($G18),$G18&gt;=BU$2),"",IF($G18&lt;BT$2,(1+$H18/100/$S18)*$K18*BT$3/365*VLOOKUP(BT$2,'[1]RENTABILIDADES IMPLÍCITAS'!$A:$AJ,MATCH($B18,'[1]RENTABILIDADES IMPLÍCITAS'!$A$3:$AJ$3,0),1)/100,(1+$H18/100/$S18)*$K18*(BU$2-$G18)/365*VLOOKUP(BT$2,'[1]RENTABILIDADES IMPLÍCITAS'!$A:$AJ,MATCH($B18,'[1]RENTABILIDADES IMPLÍCITAS'!$A$3:$AJ$3,0),1)/100))</f>
        <v/>
      </c>
      <c r="BU18" s="12" t="str">
        <f>IF(OR(ISBLANK($G18),$G18&gt;=BV$2),"",IF($G18&lt;BU$2,(1+$H18/100/$S18)*$K18*BU$3/365*VLOOKUP(BU$2,'[1]RENTABILIDADES IMPLÍCITAS'!$A:$AJ,MATCH($B18,'[1]RENTABILIDADES IMPLÍCITAS'!$A$3:$AJ$3,0),1)/100,(1+$H18/100/$S18)*$K18*(BV$2-$G18)/365*VLOOKUP(BU$2,'[1]RENTABILIDADES IMPLÍCITAS'!$A:$AJ,MATCH($B18,'[1]RENTABILIDADES IMPLÍCITAS'!$A$3:$AJ$3,0),1)/100))</f>
        <v/>
      </c>
      <c r="BV18" s="12" t="str">
        <f>IF(OR(ISBLANK($G18),$G18&gt;=BW$2),"",IF($G18&lt;BV$2,(1+$H18/100/$S18)*$K18*BV$3/365*VLOOKUP(BV$2,'[1]RENTABILIDADES IMPLÍCITAS'!$A:$AJ,MATCH($B18,'[1]RENTABILIDADES IMPLÍCITAS'!$A$3:$AJ$3,0),1)/100,(1+$H18/100/$S18)*$K18*(BW$2-$G18)/365*VLOOKUP(BV$2,'[1]RENTABILIDADES IMPLÍCITAS'!$A:$AJ,MATCH($B18,'[1]RENTABILIDADES IMPLÍCITAS'!$A$3:$AJ$3,0),1)/100))</f>
        <v/>
      </c>
      <c r="BW18" s="12" t="str">
        <f>IF(OR(ISBLANK($G18),$G18&gt;=BX$2),"",IF($G18&lt;BW$2,(1+$H18/100/$S18)*$K18*BW$3/365*VLOOKUP(BW$2,'[1]RENTABILIDADES IMPLÍCITAS'!$A:$AJ,MATCH($B18,'[1]RENTABILIDADES IMPLÍCITAS'!$A$3:$AJ$3,0),1)/100,(1+$H18/100/$S18)*$K18*(BX$2-$G18)/365*VLOOKUP(BW$2,'[1]RENTABILIDADES IMPLÍCITAS'!$A:$AJ,MATCH($B18,'[1]RENTABILIDADES IMPLÍCITAS'!$A$3:$AJ$3,0),1)/100))</f>
        <v/>
      </c>
      <c r="BX18" s="12" t="str">
        <f>IF(OR(ISBLANK($G18),$G18&gt;=BY$2),"",IF($G18&lt;BX$2,(1+$H18/100/$S18)*$K18*BX$3/365*VLOOKUP(BX$2,'[1]RENTABILIDADES IMPLÍCITAS'!$A:$AJ,MATCH($B18,'[1]RENTABILIDADES IMPLÍCITAS'!$A$3:$AJ$3,0),1)/100,(1+$H18/100/$S18)*$K18*(BY$2-$G18)/365*VLOOKUP(BX$2,'[1]RENTABILIDADES IMPLÍCITAS'!$A:$AJ,MATCH($B18,'[1]RENTABILIDADES IMPLÍCITAS'!$A$3:$AJ$3,0),1)/100))</f>
        <v/>
      </c>
      <c r="BY18" s="12" t="str">
        <f>IF(OR(ISBLANK($G18),$G18&gt;=BZ$2),"",IF($G18&lt;BY$2,(1+$H18/100/$S18)*$K18*BY$3/365*VLOOKUP(BY$2,'[1]RENTABILIDADES IMPLÍCITAS'!$A:$AJ,MATCH($B18,'[1]RENTABILIDADES IMPLÍCITAS'!$A$3:$AJ$3,0),1)/100,(1+$H18/100/$S18)*$K18*(BZ$2-$G18)/365*VLOOKUP(BY$2,'[1]RENTABILIDADES IMPLÍCITAS'!$A:$AJ,MATCH($B18,'[1]RENTABILIDADES IMPLÍCITAS'!$A$3:$AJ$3,0),1)/100))</f>
        <v/>
      </c>
      <c r="BZ18" s="12" t="str">
        <f>IF(OR(ISBLANK($G18),$G18&gt;=CA$2),"",IF($G18&lt;BZ$2,(1+$H18/100/$S18)*$K18*BZ$3/365*VLOOKUP(BZ$2,'[1]RENTABILIDADES IMPLÍCITAS'!$A:$AJ,MATCH($B18,'[1]RENTABILIDADES IMPLÍCITAS'!$A$3:$AJ$3,0),1)/100,(1+$H18/100/$S18)*$K18*(CA$2-$G18)/365*VLOOKUP(BZ$2,'[1]RENTABILIDADES IMPLÍCITAS'!$A:$AJ,MATCH($B18,'[1]RENTABILIDADES IMPLÍCITAS'!$A$3:$AJ$3,0),1)/100))</f>
        <v/>
      </c>
      <c r="CA18" s="12" t="str">
        <f>IF(OR(ISBLANK($G18),$G18&gt;=CB$2),"",IF($G18&lt;CA$2,(1+$H18/100/$S18)*$K18*CA$3/365*VLOOKUP(CA$2,'[1]RENTABILIDADES IMPLÍCITAS'!$A:$AJ,MATCH($B18,'[1]RENTABILIDADES IMPLÍCITAS'!$A$3:$AJ$3,0),1)/100,(1+$H18/100/$S18)*$K18*(CB$2-$G18)/365*VLOOKUP(CA$2,'[1]RENTABILIDADES IMPLÍCITAS'!$A:$AJ,MATCH($B18,'[1]RENTABILIDADES IMPLÍCITAS'!$A$3:$AJ$3,0),1)/100))</f>
        <v/>
      </c>
      <c r="CB18" s="12" t="str">
        <f>IF(OR(ISBLANK($G18),$G18&gt;=CC$2),"",IF($G18&lt;CB$2,(1+$H18/100/$S18)*$K18*CB$3/365*VLOOKUP(CB$2,'[1]RENTABILIDADES IMPLÍCITAS'!$A:$AJ,MATCH($B18,'[1]RENTABILIDADES IMPLÍCITAS'!$A$3:$AJ$3,0),1)/100,(1+$H18/100/$S18)*$K18*(CC$2-$G18)/365*VLOOKUP(CB$2,'[1]RENTABILIDADES IMPLÍCITAS'!$A:$AJ,MATCH($B18,'[1]RENTABILIDADES IMPLÍCITAS'!$A$3:$AJ$3,0),1)/100))</f>
        <v/>
      </c>
      <c r="CC18" s="12" t="str">
        <f>IF(OR(ISBLANK($G18),$G18&gt;=CD$2),"",IF($G18&lt;CC$2,(1+$H18/100/$S18)*$K18*CC$3/365*VLOOKUP(CC$2,'[1]RENTABILIDADES IMPLÍCITAS'!$A:$AJ,MATCH($B18,'[1]RENTABILIDADES IMPLÍCITAS'!$A$3:$AJ$3,0),1)/100,(1+$H18/100/$S18)*$K18*(CD$2-$G18)/365*VLOOKUP(CC$2,'[1]RENTABILIDADES IMPLÍCITAS'!$A:$AJ,MATCH($B18,'[1]RENTABILIDADES IMPLÍCITAS'!$A$3:$AJ$3,0),1)/100))</f>
        <v/>
      </c>
      <c r="CD18" s="12" t="str">
        <f>IF(OR(ISBLANK($G18),$G18&gt;=CE$2),"",IF($G18&lt;CD$2,(1+$H18/100/$S18)*$K18*CD$3/365*VLOOKUP(CD$2,'[1]RENTABILIDADES IMPLÍCITAS'!$A:$AJ,MATCH($B18,'[1]RENTABILIDADES IMPLÍCITAS'!$A$3:$AJ$3,0),1)/100,(1+$H18/100/$S18)*$K18*(CE$2-$G18)/365*VLOOKUP(CD$2,'[1]RENTABILIDADES IMPLÍCITAS'!$A:$AJ,MATCH($B18,'[1]RENTABILIDADES IMPLÍCITAS'!$A$3:$AJ$3,0),1)/100))</f>
        <v/>
      </c>
      <c r="CE18" s="12" t="str">
        <f>IF(OR(ISBLANK($G18),$G18&gt;=CF$2),"",IF($G18&lt;CE$2,(1+$H18/100/$S18)*$K18*CE$3/365*VLOOKUP(CE$2,'[1]RENTABILIDADES IMPLÍCITAS'!$A:$AJ,MATCH($B18,'[1]RENTABILIDADES IMPLÍCITAS'!$A$3:$AJ$3,0),1)/100,(1+$H18/100/$S18)*$K18*(CF$2-$G18)/365*VLOOKUP(CE$2,'[1]RENTABILIDADES IMPLÍCITAS'!$A:$AJ,MATCH($B18,'[1]RENTABILIDADES IMPLÍCITAS'!$A$3:$AJ$3,0),1)/100))</f>
        <v/>
      </c>
      <c r="CF18" s="12" t="str">
        <f>IF(OR(ISBLANK($G18),$G18&gt;=CG$2),"",IF($G18&lt;CF$2,(1+$H18/100/$S18)*$K18*CF$3/365*VLOOKUP(CF$2,'[1]RENTABILIDADES IMPLÍCITAS'!$A:$AJ,MATCH($B18,'[1]RENTABILIDADES IMPLÍCITAS'!$A$3:$AJ$3,0),1)/100,(1+$H18/100/$S18)*$K18*(CG$2-$G18)/365*VLOOKUP(CF$2,'[1]RENTABILIDADES IMPLÍCITAS'!$A:$AJ,MATCH($B18,'[1]RENTABILIDADES IMPLÍCITAS'!$A$3:$AJ$3,0),1)/100))</f>
        <v/>
      </c>
      <c r="CG18" s="12" t="str">
        <f>IF(OR(ISBLANK($G18),$G18&gt;=CH$2),"",IF($G18&lt;CG$2,(1+$H18/100/$S18)*$K18*CG$3/365*VLOOKUP(CG$2,'[1]RENTABILIDADES IMPLÍCITAS'!$A:$AJ,MATCH($B18,'[1]RENTABILIDADES IMPLÍCITAS'!$A$3:$AJ$3,0),1)/100,(1+$H18/100/$S18)*$K18*(CH$2-$G18)/365*VLOOKUP(CG$2,'[1]RENTABILIDADES IMPLÍCITAS'!$A:$AJ,MATCH($B18,'[1]RENTABILIDADES IMPLÍCITAS'!$A$3:$AJ$3,0),1)/100))</f>
        <v/>
      </c>
      <c r="CH18" s="12" t="str">
        <f>IF(OR(ISBLANK($G18),$G18&gt;=CI$2),"",IF($G18&lt;CH$2,(1+$H18/100/$S18)*$K18*CH$3/365*VLOOKUP(CH$2,'[1]RENTABILIDADES IMPLÍCITAS'!$A:$AJ,MATCH($B18,'[1]RENTABILIDADES IMPLÍCITAS'!$A$3:$AJ$3,0),1)/100,(1+$H18/100/$S18)*$K18*(CI$2-$G18)/365*VLOOKUP(CH$2,'[1]RENTABILIDADES IMPLÍCITAS'!$A:$AJ,MATCH($B18,'[1]RENTABILIDADES IMPLÍCITAS'!$A$3:$AJ$3,0),1)/100))</f>
        <v/>
      </c>
      <c r="CI18" s="12" t="str">
        <f>IF(OR(ISBLANK($G18),$G18&gt;=CJ$2),"",IF($G18&lt;CI$2,(1+$H18/100/$S18)*$K18*CI$3/365*VLOOKUP(CI$2,'[1]RENTABILIDADES IMPLÍCITAS'!$A:$AJ,MATCH($B18,'[1]RENTABILIDADES IMPLÍCITAS'!$A$3:$AJ$3,0),1)/100,(1+$H18/100/$S18)*$K18*(CJ$2-$G18)/365*VLOOKUP(CI$2,'[1]RENTABILIDADES IMPLÍCITAS'!$A:$AJ,MATCH($B18,'[1]RENTABILIDADES IMPLÍCITAS'!$A$3:$AJ$3,0),1)/100))</f>
        <v/>
      </c>
      <c r="CJ18" s="12" t="str">
        <f>IF(OR(ISBLANK($G18),$G18&gt;=CK$2),"",IF($G18&lt;CJ$2,(1+$H18/100/$S18)*$K18*CJ$3/365*VLOOKUP(CJ$2,'[1]RENTABILIDADES IMPLÍCITAS'!$A:$AJ,MATCH($B18,'[1]RENTABILIDADES IMPLÍCITAS'!$A$3:$AJ$3,0),1)/100,(1+$H18/100/$S18)*$K18*(CK$2-$G18)/365*VLOOKUP(CJ$2,'[1]RENTABILIDADES IMPLÍCITAS'!$A:$AJ,MATCH($B18,'[1]RENTABILIDADES IMPLÍCITAS'!$A$3:$AJ$3,0),1)/100))</f>
        <v/>
      </c>
      <c r="CK18" s="12" t="str">
        <f>IF(OR(ISBLANK($G18),$G18&gt;=CL$2),"",IF($G18&lt;CK$2,(1+$H18/100/$S18)*$K18*CK$3/365*VLOOKUP(CK$2,'[1]RENTABILIDADES IMPLÍCITAS'!$A:$AJ,MATCH($B18,'[1]RENTABILIDADES IMPLÍCITAS'!$A$3:$AJ$3,0),1)/100,(1+$H18/100/$S18)*$K18*(CL$2-$G18)/365*VLOOKUP(CK$2,'[1]RENTABILIDADES IMPLÍCITAS'!$A:$AJ,MATCH($B18,'[1]RENTABILIDADES IMPLÍCITAS'!$A$3:$AJ$3,0),1)/100))</f>
        <v/>
      </c>
      <c r="CL18" s="12" t="str">
        <f>IF(OR(ISBLANK($G18),$G18&gt;=CM$2),"",IF($G18&lt;CL$2,(1+$H18/100/$S18)*$K18*CL$3/365*VLOOKUP(CL$2,'[1]RENTABILIDADES IMPLÍCITAS'!$A:$AJ,MATCH($B18,'[1]RENTABILIDADES IMPLÍCITAS'!$A$3:$AJ$3,0),1)/100,(1+$H18/100/$S18)*$K18*(CM$2-$G18)/365*VLOOKUP(CL$2,'[1]RENTABILIDADES IMPLÍCITAS'!$A:$AJ,MATCH($B18,'[1]RENTABILIDADES IMPLÍCITAS'!$A$3:$AJ$3,0),1)/100))</f>
        <v/>
      </c>
      <c r="CM18" s="12" t="str">
        <f>IF(OR(ISBLANK($G18),$G18&gt;=CN$2),"",IF($G18&lt;CM$2,(1+$H18/100/$S18)*$K18*CM$3/365*VLOOKUP(CM$2,'[1]RENTABILIDADES IMPLÍCITAS'!$A:$AJ,MATCH($B18,'[1]RENTABILIDADES IMPLÍCITAS'!$A$3:$AJ$3,0),1)/100,(1+$H18/100/$S18)*$K18*(CN$2-$G18)/365*VLOOKUP(CM$2,'[1]RENTABILIDADES IMPLÍCITAS'!$A:$AJ,MATCH($B18,'[1]RENTABILIDADES IMPLÍCITAS'!$A$3:$AJ$3,0),1)/100))</f>
        <v/>
      </c>
      <c r="CN18" s="12" t="str">
        <f>IF(OR(ISBLANK($G18),$G18&gt;=CO$2),"",IF($G18&lt;CN$2,(1+$H18/100/$S18)*$K18*CN$3/365*VLOOKUP(CN$2,'[1]RENTABILIDADES IMPLÍCITAS'!$A:$AJ,MATCH($B18,'[1]RENTABILIDADES IMPLÍCITAS'!$A$3:$AJ$3,0),1)/100,(1+$H18/100/$S18)*$K18*(CO$2-$G18)/365*VLOOKUP(CN$2,'[1]RENTABILIDADES IMPLÍCITAS'!$A:$AJ,MATCH($B18,'[1]RENTABILIDADES IMPLÍCITAS'!$A$3:$AJ$3,0),1)/100))</f>
        <v/>
      </c>
      <c r="CO18" s="12" t="str">
        <f>IF(OR(ISBLANK($G18),$G18&gt;=CP$2),"",IF($G18&lt;CO$2,(1+$H18/100/$S18)*$K18*CO$3/365*VLOOKUP(CO$2,'[1]RENTABILIDADES IMPLÍCITAS'!$A:$AJ,MATCH($B18,'[1]RENTABILIDADES IMPLÍCITAS'!$A$3:$AJ$3,0),1)/100,(1+$H18/100/$S18)*$K18*(CP$2-$G18)/365*VLOOKUP(CO$2,'[1]RENTABILIDADES IMPLÍCITAS'!$A:$AJ,MATCH($B18,'[1]RENTABILIDADES IMPLÍCITAS'!$A$3:$AJ$3,0),1)/100))</f>
        <v/>
      </c>
      <c r="CP18" s="12" t="str">
        <f>IF(OR(ISBLANK($G18),$G18&gt;=CQ$2),"",IF($G18&lt;CP$2,(1+$H18/100/$S18)*$K18*CP$3/365*VLOOKUP(CP$2,'[1]RENTABILIDADES IMPLÍCITAS'!$A:$AJ,MATCH($B18,'[1]RENTABILIDADES IMPLÍCITAS'!$A$3:$AJ$3,0),1)/100,(1+$H18/100/$S18)*$K18*(CQ$2-$G18)/365*VLOOKUP(CP$2,'[1]RENTABILIDADES IMPLÍCITAS'!$A:$AJ,MATCH($B18,'[1]RENTABILIDADES IMPLÍCITAS'!$A$3:$AJ$3,0),1)/100))</f>
        <v/>
      </c>
      <c r="CQ18" s="12" t="str">
        <f>IF(OR(ISBLANK($G18),$G18&gt;=CR$2),"",IF($G18&lt;CQ$2,(1+$H18/100/$S18)*$K18*CQ$3/365*VLOOKUP(CQ$2,'[1]RENTABILIDADES IMPLÍCITAS'!$A:$AJ,MATCH($B18,'[1]RENTABILIDADES IMPLÍCITAS'!$A$3:$AJ$3,0),1)/100,(1+$H18/100/$S18)*$K18*(CR$2-$G18)/365*VLOOKUP(CQ$2,'[1]RENTABILIDADES IMPLÍCITAS'!$A:$AJ,MATCH($B18,'[1]RENTABILIDADES IMPLÍCITAS'!$A$3:$AJ$3,0),1)/100))</f>
        <v/>
      </c>
      <c r="CR18" s="12" t="str">
        <f>IF(OR(ISBLANK($G18),$G18&gt;=CS$2),"",IF($G18&lt;CR$2,(1+$H18/100/$S18)*$K18*CR$3/365*VLOOKUP(CR$2,'[1]RENTABILIDADES IMPLÍCITAS'!$A:$AJ,MATCH($B18,'[1]RENTABILIDADES IMPLÍCITAS'!$A$3:$AJ$3,0),1)/100,(1+$H18/100/$S18)*$K18*(CS$2-$G18)/365*VLOOKUP(CR$2,'[1]RENTABILIDADES IMPLÍCITAS'!$A:$AJ,MATCH($B18,'[1]RENTABILIDADES IMPLÍCITAS'!$A$3:$AJ$3,0),1)/100))</f>
        <v/>
      </c>
      <c r="CS18" s="12" t="str">
        <f>IF(OR(ISBLANK($G18),$G18&gt;=CT$2),"",IF($G18&lt;CS$2,(1+$H18/100/$S18)*$K18*CS$3/365*VLOOKUP(CS$2,'[1]RENTABILIDADES IMPLÍCITAS'!$A:$AJ,MATCH($B18,'[1]RENTABILIDADES IMPLÍCITAS'!$A$3:$AJ$3,0),1)/100,(1+$H18/100/$S18)*$K18*(CT$2-$G18)/365*VLOOKUP(CS$2,'[1]RENTABILIDADES IMPLÍCITAS'!$A:$AJ,MATCH($B18,'[1]RENTABILIDADES IMPLÍCITAS'!$A$3:$AJ$3,0),1)/100))</f>
        <v/>
      </c>
      <c r="CT18" s="12" t="str">
        <f>IF(OR(ISBLANK($G18),$G18&gt;=CU$2),"",IF($G18&lt;CT$2,(1+$H18/100/$S18)*$K18*CT$3/365*VLOOKUP(CT$2,'[1]RENTABILIDADES IMPLÍCITAS'!$A:$AJ,MATCH($B18,'[1]RENTABILIDADES IMPLÍCITAS'!$A$3:$AJ$3,0),1)/100,(1+$H18/100/$S18)*$K18*(CU$2-$G18)/365*VLOOKUP(CT$2,'[1]RENTABILIDADES IMPLÍCITAS'!$A:$AJ,MATCH($B18,'[1]RENTABILIDADES IMPLÍCITAS'!$A$3:$AJ$3,0),1)/100))</f>
        <v/>
      </c>
      <c r="CU18" s="12" t="str">
        <f>IF(OR(ISBLANK($G18),$G18&gt;=CV$2),"",IF($G18&lt;CU$2,(1+$H18/100/$S18)*$K18*CU$3/365*VLOOKUP(CU$2,'[1]RENTABILIDADES IMPLÍCITAS'!$A:$AJ,MATCH($B18,'[1]RENTABILIDADES IMPLÍCITAS'!$A$3:$AJ$3,0),1)/100,(1+$H18/100/$S18)*$K18*(CV$2-$G18)/365*VLOOKUP(CU$2,'[1]RENTABILIDADES IMPLÍCITAS'!$A:$AJ,MATCH($B18,'[1]RENTABILIDADES IMPLÍCITAS'!$A$3:$AJ$3,0),1)/100))</f>
        <v/>
      </c>
      <c r="CV18" s="12" t="str">
        <f>IF(OR(ISBLANK($G18),$G18&gt;=CW$2),"",IF($G18&lt;CV$2,(1+$H18/100/$S18)*$K18*CV$3/365*VLOOKUP(CV$2,'[1]RENTABILIDADES IMPLÍCITAS'!$A:$AJ,MATCH($B18,'[1]RENTABILIDADES IMPLÍCITAS'!$A$3:$AJ$3,0),1)/100,(1+$H18/100/$S18)*$K18*(CW$2-$G18)/365*VLOOKUP(CV$2,'[1]RENTABILIDADES IMPLÍCITAS'!$A:$AJ,MATCH($B18,'[1]RENTABILIDADES IMPLÍCITAS'!$A$3:$AJ$3,0),1)/100))</f>
        <v/>
      </c>
      <c r="CW18" s="12" t="str">
        <f>IF(OR(ISBLANK($G18),$G18&gt;=CX$2),"",IF($G18&lt;CW$2,(1+$H18/100/$S18)*$K18*CW$3/365*VLOOKUP(CW$2,'[1]RENTABILIDADES IMPLÍCITAS'!$A:$AJ,MATCH($B18,'[1]RENTABILIDADES IMPLÍCITAS'!$A$3:$AJ$3,0),1)/100,(1+$H18/100/$S18)*$K18*(CX$2-$G18)/365*VLOOKUP(CW$2,'[1]RENTABILIDADES IMPLÍCITAS'!$A:$AJ,MATCH($B18,'[1]RENTABILIDADES IMPLÍCITAS'!$A$3:$AJ$3,0),1)/100))</f>
        <v/>
      </c>
      <c r="CX18" s="12" t="str">
        <f>IF(OR(ISBLANK($G18),$G18&gt;=CY$2),"",IF($G18&lt;CX$2,(1+$H18/100/$S18)*$K18*CX$3/365*VLOOKUP(CX$2,'[1]RENTABILIDADES IMPLÍCITAS'!$A:$AJ,MATCH($B18,'[1]RENTABILIDADES IMPLÍCITAS'!$A$3:$AJ$3,0),1)/100,(1+$H18/100/$S18)*$K18*(CY$2-$G18)/365*VLOOKUP(CX$2,'[1]RENTABILIDADES IMPLÍCITAS'!$A:$AJ,MATCH($B18,'[1]RENTABILIDADES IMPLÍCITAS'!$A$3:$AJ$3,0),1)/100))</f>
        <v/>
      </c>
      <c r="CY18" s="12" t="str">
        <f>IF(OR(ISBLANK($G18),$G18&gt;=CZ$2),"",IF($G18&lt;CY$2,(1+$H18/100/$S18)*$K18*CY$3/365*VLOOKUP(CY$2,'[1]RENTABILIDADES IMPLÍCITAS'!$A:$AJ,MATCH($B18,'[1]RENTABILIDADES IMPLÍCITAS'!$A$3:$AJ$3,0),1)/100,(1+$H18/100/$S18)*$K18*(CZ$2-$G18)/365*VLOOKUP(CY$2,'[1]RENTABILIDADES IMPLÍCITAS'!$A:$AJ,MATCH($B18,'[1]RENTABILIDADES IMPLÍCITAS'!$A$3:$AJ$3,0),1)/100))</f>
        <v/>
      </c>
      <c r="CZ18" s="12" t="str">
        <f>IF(OR(ISBLANK($G18),$G18&gt;=DA$2),"",IF($G18&lt;CZ$2,(1+$H18/100/$S18)*$K18*CZ$3/365*VLOOKUP(CZ$2,'[1]RENTABILIDADES IMPLÍCITAS'!$A:$AJ,MATCH($B18,'[1]RENTABILIDADES IMPLÍCITAS'!$A$3:$AJ$3,0),1)/100,(1+$H18/100/$S18)*$K18*(DA$2-$G18)/365*VLOOKUP(CZ$2,'[1]RENTABILIDADES IMPLÍCITAS'!$A:$AJ,MATCH($B18,'[1]RENTABILIDADES IMPLÍCITAS'!$A$3:$AJ$3,0),1)/100))</f>
        <v/>
      </c>
      <c r="DA18" s="12" t="str">
        <f>IF(OR(ISBLANK($G18),$G18&gt;=DB$2),"",IF($G18&lt;DA$2,(1+$H18/100/$S18)*$K18*DA$3/365*VLOOKUP(DA$2,'[1]RENTABILIDADES IMPLÍCITAS'!$A:$AJ,MATCH($B18,'[1]RENTABILIDADES IMPLÍCITAS'!$A$3:$AJ$3,0),1)/100,(1+$H18/100/$S18)*$K18*(DB$2-$G18)/365*VLOOKUP(DA$2,'[1]RENTABILIDADES IMPLÍCITAS'!$A:$AJ,MATCH($B18,'[1]RENTABILIDADES IMPLÍCITAS'!$A$3:$AJ$3,0),1)/100))</f>
        <v/>
      </c>
      <c r="DB18" s="12" t="str">
        <f>IF(OR(ISBLANK($G18),$G18&gt;=DC$2),"",IF($G18&lt;DB$2,(1+$H18/100/$S18)*$K18*DB$3/365*VLOOKUP(DB$2,'[1]RENTABILIDADES IMPLÍCITAS'!$A:$AJ,MATCH($B18,'[1]RENTABILIDADES IMPLÍCITAS'!$A$3:$AJ$3,0),1)/100,(1+$H18/100/$S18)*$K18*(DC$2-$G18)/365*VLOOKUP(DB$2,'[1]RENTABILIDADES IMPLÍCITAS'!$A:$AJ,MATCH($B18,'[1]RENTABILIDADES IMPLÍCITAS'!$A$3:$AJ$3,0),1)/100))</f>
        <v/>
      </c>
      <c r="DC18" s="12" t="str">
        <f>IF(OR(ISBLANK($G18),$G18&gt;=DD$2),"",IF($G18&lt;DC$2,(1+$H18/100/$S18)*$K18*DC$3/365*VLOOKUP(DC$2,'[1]RENTABILIDADES IMPLÍCITAS'!$A:$AJ,MATCH($B18,'[1]RENTABILIDADES IMPLÍCITAS'!$A$3:$AJ$3,0),1)/100,(1+$H18/100/$S18)*$K18*(DD$2-$G18)/365*VLOOKUP(DC$2,'[1]RENTABILIDADES IMPLÍCITAS'!$A:$AJ,MATCH($B18,'[1]RENTABILIDADES IMPLÍCITAS'!$A$3:$AJ$3,0),1)/100))</f>
        <v/>
      </c>
    </row>
    <row r="19" spans="15:107" x14ac:dyDescent="0.25">
      <c r="O19" s="15"/>
      <c r="S19" s="3" t="str">
        <f>IF(ISERROR(VLOOKUP(J19,[1]Claves!$A$2:$B$6,2,0)),"",VLOOKUP(J19,[1]Claves!$A$2:$B$6,2,0))</f>
        <v/>
      </c>
      <c r="T19" s="3">
        <f t="shared" si="15"/>
        <v>1</v>
      </c>
      <c r="U19" s="11" t="str">
        <f t="shared" si="16"/>
        <v/>
      </c>
      <c r="V19" s="11" t="str">
        <f t="shared" si="16"/>
        <v/>
      </c>
      <c r="W19" s="11" t="str">
        <f t="shared" si="16"/>
        <v/>
      </c>
      <c r="X19" s="11" t="str">
        <f t="shared" si="17"/>
        <v/>
      </c>
      <c r="Y19" s="11" t="str">
        <f t="shared" si="17"/>
        <v/>
      </c>
      <c r="Z19" s="11" t="str">
        <f t="shared" si="17"/>
        <v/>
      </c>
      <c r="AA19" s="11" t="str">
        <f t="shared" si="17"/>
        <v/>
      </c>
      <c r="AB19" s="11" t="str">
        <f t="shared" si="17"/>
        <v/>
      </c>
      <c r="AC19" s="11" t="str">
        <f t="shared" si="17"/>
        <v/>
      </c>
      <c r="AD19" s="11" t="str">
        <f t="shared" si="17"/>
        <v/>
      </c>
      <c r="AE19" s="11" t="str">
        <f t="shared" si="17"/>
        <v/>
      </c>
      <c r="AF19" s="11" t="str">
        <f t="shared" si="17"/>
        <v/>
      </c>
      <c r="AG19" s="11" t="str">
        <f t="shared" si="17"/>
        <v/>
      </c>
      <c r="AH19" s="11" t="str">
        <f t="shared" si="23"/>
        <v/>
      </c>
      <c r="AI19" s="11" t="str">
        <f t="shared" si="23"/>
        <v/>
      </c>
      <c r="AJ19" s="11" t="str">
        <f t="shared" si="23"/>
        <v/>
      </c>
      <c r="AK19" s="11" t="str">
        <f t="shared" si="23"/>
        <v/>
      </c>
      <c r="AL19" s="11" t="str">
        <f t="shared" si="23"/>
        <v/>
      </c>
      <c r="AM19" s="11" t="str">
        <f t="shared" si="23"/>
        <v/>
      </c>
      <c r="AN19" s="11" t="str">
        <f t="shared" si="23"/>
        <v/>
      </c>
      <c r="AO19" s="11" t="str">
        <f t="shared" si="23"/>
        <v/>
      </c>
      <c r="AP19" s="11" t="str">
        <f t="shared" si="23"/>
        <v/>
      </c>
      <c r="AQ19" s="11" t="str">
        <f t="shared" si="23"/>
        <v/>
      </c>
      <c r="AR19" s="11" t="str">
        <f t="shared" si="23"/>
        <v/>
      </c>
      <c r="AS19" s="11" t="str">
        <f t="shared" si="20"/>
        <v/>
      </c>
      <c r="AT19" s="11" t="str">
        <f t="shared" si="20"/>
        <v/>
      </c>
      <c r="AU19" s="11" t="str">
        <f t="shared" si="21"/>
        <v/>
      </c>
      <c r="AV19" s="11" t="str">
        <f t="shared" si="21"/>
        <v/>
      </c>
      <c r="AW19" s="11" t="str">
        <f t="shared" si="21"/>
        <v/>
      </c>
      <c r="AX19" s="11" t="str">
        <f t="shared" si="21"/>
        <v/>
      </c>
      <c r="AY19" s="11" t="str">
        <f t="shared" si="21"/>
        <v/>
      </c>
      <c r="AZ19" s="11" t="str">
        <f t="shared" si="21"/>
        <v/>
      </c>
      <c r="BA19" s="11" t="str">
        <f t="shared" si="21"/>
        <v/>
      </c>
      <c r="BB19" s="11" t="str">
        <f t="shared" si="21"/>
        <v/>
      </c>
      <c r="BC19" s="11" t="str">
        <f t="shared" si="22"/>
        <v/>
      </c>
      <c r="BD19" s="11" t="str">
        <f t="shared" si="22"/>
        <v/>
      </c>
      <c r="BE19" s="11" t="str">
        <f t="shared" si="22"/>
        <v/>
      </c>
      <c r="BF19" s="11" t="str">
        <f t="shared" si="22"/>
        <v/>
      </c>
      <c r="BG19" s="11" t="str">
        <f t="shared" si="22"/>
        <v/>
      </c>
      <c r="BH19" s="11" t="str">
        <f t="shared" si="22"/>
        <v/>
      </c>
      <c r="BI19" s="11" t="str">
        <f t="shared" si="22"/>
        <v/>
      </c>
      <c r="BO19" s="12" t="str">
        <f>IF(OR(ISBLANK($G19),$G19&gt;=BP$2),"",IF($G19&lt;BO$2,(1+$H19/100/$S19)*$K19*BO$3/365*VLOOKUP(BO$2,'[1]RENTABILIDADES IMPLÍCITAS'!$A:$AJ,MATCH($B19,'[1]RENTABILIDADES IMPLÍCITAS'!$A$3:$AJ$3,0),1)/100,(1+$H19/100/$S19)*$K19*(BP$2-$G19)/365*VLOOKUP(BO$2,'[1]RENTABILIDADES IMPLÍCITAS'!$A:$AJ,MATCH($B19,'[1]RENTABILIDADES IMPLÍCITAS'!$A$3:$AJ$3,0),1)/100))</f>
        <v/>
      </c>
      <c r="BP19" s="12" t="str">
        <f>IF(OR(ISBLANK($G19),$G19&gt;=BQ$2),"",IF($G19&lt;BP$2,(1+$H19/100/$S19)*$K19*BP$3/365*VLOOKUP(BP$2,'[1]RENTABILIDADES IMPLÍCITAS'!$A:$AJ,MATCH($B19,'[1]RENTABILIDADES IMPLÍCITAS'!$A$3:$AJ$3,0),1)/100,(1+$H19/100/$S19)*$K19*(BQ$2-$G19)/365*VLOOKUP(BP$2,'[1]RENTABILIDADES IMPLÍCITAS'!$A:$AJ,MATCH($B19,'[1]RENTABILIDADES IMPLÍCITAS'!$A$3:$AJ$3,0),1)/100))</f>
        <v/>
      </c>
      <c r="BQ19" s="12" t="str">
        <f>IF(OR(ISBLANK($G19),$G19&gt;=BR$2),"",IF($G19&lt;BQ$2,(1+$H19/100/$S19)*$K19*BQ$3/365*VLOOKUP(BQ$2,'[1]RENTABILIDADES IMPLÍCITAS'!$A:$AJ,MATCH($B19,'[1]RENTABILIDADES IMPLÍCITAS'!$A$3:$AJ$3,0),1)/100,(1+$H19/100/$S19)*$K19*(BR$2-$G19)/365*VLOOKUP(BQ$2,'[1]RENTABILIDADES IMPLÍCITAS'!$A:$AJ,MATCH($B19,'[1]RENTABILIDADES IMPLÍCITAS'!$A$3:$AJ$3,0),1)/100))</f>
        <v/>
      </c>
      <c r="BR19" s="12" t="str">
        <f>IF(OR(ISBLANK($G19),$G19&gt;=BS$2),"",IF($G19&lt;BR$2,(1+$H19/100/$S19)*$K19*BR$3/365*VLOOKUP(BR$2,'[1]RENTABILIDADES IMPLÍCITAS'!$A:$AJ,MATCH($B19,'[1]RENTABILIDADES IMPLÍCITAS'!$A$3:$AJ$3,0),1)/100,(1+$H19/100/$S19)*$K19*(BS$2-$G19)/365*VLOOKUP(BR$2,'[1]RENTABILIDADES IMPLÍCITAS'!$A:$AJ,MATCH($B19,'[1]RENTABILIDADES IMPLÍCITAS'!$A$3:$AJ$3,0),1)/100))</f>
        <v/>
      </c>
      <c r="BS19" s="12" t="str">
        <f>IF(OR(ISBLANK($G19),$G19&gt;=BT$2),"",IF($G19&lt;BS$2,(1+$H19/100/$S19)*$K19*BS$3/365*VLOOKUP(BS$2,'[1]RENTABILIDADES IMPLÍCITAS'!$A:$AJ,MATCH($B19,'[1]RENTABILIDADES IMPLÍCITAS'!$A$3:$AJ$3,0),1)/100,(1+$H19/100/$S19)*$K19*(BT$2-$G19)/365*VLOOKUP(BS$2,'[1]RENTABILIDADES IMPLÍCITAS'!$A:$AJ,MATCH($B19,'[1]RENTABILIDADES IMPLÍCITAS'!$A$3:$AJ$3,0),1)/100))</f>
        <v/>
      </c>
      <c r="BT19" s="12" t="str">
        <f>IF(OR(ISBLANK($G19),$G19&gt;=BU$2),"",IF($G19&lt;BT$2,(1+$H19/100/$S19)*$K19*BT$3/365*VLOOKUP(BT$2,'[1]RENTABILIDADES IMPLÍCITAS'!$A:$AJ,MATCH($B19,'[1]RENTABILIDADES IMPLÍCITAS'!$A$3:$AJ$3,0),1)/100,(1+$H19/100/$S19)*$K19*(BU$2-$G19)/365*VLOOKUP(BT$2,'[1]RENTABILIDADES IMPLÍCITAS'!$A:$AJ,MATCH($B19,'[1]RENTABILIDADES IMPLÍCITAS'!$A$3:$AJ$3,0),1)/100))</f>
        <v/>
      </c>
      <c r="BU19" s="12" t="str">
        <f>IF(OR(ISBLANK($G19),$G19&gt;=BV$2),"",IF($G19&lt;BU$2,(1+$H19/100/$S19)*$K19*BU$3/365*VLOOKUP(BU$2,'[1]RENTABILIDADES IMPLÍCITAS'!$A:$AJ,MATCH($B19,'[1]RENTABILIDADES IMPLÍCITAS'!$A$3:$AJ$3,0),1)/100,(1+$H19/100/$S19)*$K19*(BV$2-$G19)/365*VLOOKUP(BU$2,'[1]RENTABILIDADES IMPLÍCITAS'!$A:$AJ,MATCH($B19,'[1]RENTABILIDADES IMPLÍCITAS'!$A$3:$AJ$3,0),1)/100))</f>
        <v/>
      </c>
      <c r="BV19" s="12" t="str">
        <f>IF(OR(ISBLANK($G19),$G19&gt;=BW$2),"",IF($G19&lt;BV$2,(1+$H19/100/$S19)*$K19*BV$3/365*VLOOKUP(BV$2,'[1]RENTABILIDADES IMPLÍCITAS'!$A:$AJ,MATCH($B19,'[1]RENTABILIDADES IMPLÍCITAS'!$A$3:$AJ$3,0),1)/100,(1+$H19/100/$S19)*$K19*(BW$2-$G19)/365*VLOOKUP(BV$2,'[1]RENTABILIDADES IMPLÍCITAS'!$A:$AJ,MATCH($B19,'[1]RENTABILIDADES IMPLÍCITAS'!$A$3:$AJ$3,0),1)/100))</f>
        <v/>
      </c>
      <c r="BW19" s="12" t="str">
        <f>IF(OR(ISBLANK($G19),$G19&gt;=BX$2),"",IF($G19&lt;BW$2,(1+$H19/100/$S19)*$K19*BW$3/365*VLOOKUP(BW$2,'[1]RENTABILIDADES IMPLÍCITAS'!$A:$AJ,MATCH($B19,'[1]RENTABILIDADES IMPLÍCITAS'!$A$3:$AJ$3,0),1)/100,(1+$H19/100/$S19)*$K19*(BX$2-$G19)/365*VLOOKUP(BW$2,'[1]RENTABILIDADES IMPLÍCITAS'!$A:$AJ,MATCH($B19,'[1]RENTABILIDADES IMPLÍCITAS'!$A$3:$AJ$3,0),1)/100))</f>
        <v/>
      </c>
      <c r="BX19" s="12" t="str">
        <f>IF(OR(ISBLANK($G19),$G19&gt;=BY$2),"",IF($G19&lt;BX$2,(1+$H19/100/$S19)*$K19*BX$3/365*VLOOKUP(BX$2,'[1]RENTABILIDADES IMPLÍCITAS'!$A:$AJ,MATCH($B19,'[1]RENTABILIDADES IMPLÍCITAS'!$A$3:$AJ$3,0),1)/100,(1+$H19/100/$S19)*$K19*(BY$2-$G19)/365*VLOOKUP(BX$2,'[1]RENTABILIDADES IMPLÍCITAS'!$A:$AJ,MATCH($B19,'[1]RENTABILIDADES IMPLÍCITAS'!$A$3:$AJ$3,0),1)/100))</f>
        <v/>
      </c>
      <c r="BY19" s="12" t="str">
        <f>IF(OR(ISBLANK($G19),$G19&gt;=BZ$2),"",IF($G19&lt;BY$2,(1+$H19/100/$S19)*$K19*BY$3/365*VLOOKUP(BY$2,'[1]RENTABILIDADES IMPLÍCITAS'!$A:$AJ,MATCH($B19,'[1]RENTABILIDADES IMPLÍCITAS'!$A$3:$AJ$3,0),1)/100,(1+$H19/100/$S19)*$K19*(BZ$2-$G19)/365*VLOOKUP(BY$2,'[1]RENTABILIDADES IMPLÍCITAS'!$A:$AJ,MATCH($B19,'[1]RENTABILIDADES IMPLÍCITAS'!$A$3:$AJ$3,0),1)/100))</f>
        <v/>
      </c>
      <c r="BZ19" s="12" t="str">
        <f>IF(OR(ISBLANK($G19),$G19&gt;=CA$2),"",IF($G19&lt;BZ$2,(1+$H19/100/$S19)*$K19*BZ$3/365*VLOOKUP(BZ$2,'[1]RENTABILIDADES IMPLÍCITAS'!$A:$AJ,MATCH($B19,'[1]RENTABILIDADES IMPLÍCITAS'!$A$3:$AJ$3,0),1)/100,(1+$H19/100/$S19)*$K19*(CA$2-$G19)/365*VLOOKUP(BZ$2,'[1]RENTABILIDADES IMPLÍCITAS'!$A:$AJ,MATCH($B19,'[1]RENTABILIDADES IMPLÍCITAS'!$A$3:$AJ$3,0),1)/100))</f>
        <v/>
      </c>
      <c r="CA19" s="12" t="str">
        <f>IF(OR(ISBLANK($G19),$G19&gt;=CB$2),"",IF($G19&lt;CA$2,(1+$H19/100/$S19)*$K19*CA$3/365*VLOOKUP(CA$2,'[1]RENTABILIDADES IMPLÍCITAS'!$A:$AJ,MATCH($B19,'[1]RENTABILIDADES IMPLÍCITAS'!$A$3:$AJ$3,0),1)/100,(1+$H19/100/$S19)*$K19*(CB$2-$G19)/365*VLOOKUP(CA$2,'[1]RENTABILIDADES IMPLÍCITAS'!$A:$AJ,MATCH($B19,'[1]RENTABILIDADES IMPLÍCITAS'!$A$3:$AJ$3,0),1)/100))</f>
        <v/>
      </c>
      <c r="CB19" s="12" t="str">
        <f>IF(OR(ISBLANK($G19),$G19&gt;=CC$2),"",IF($G19&lt;CB$2,(1+$H19/100/$S19)*$K19*CB$3/365*VLOOKUP(CB$2,'[1]RENTABILIDADES IMPLÍCITAS'!$A:$AJ,MATCH($B19,'[1]RENTABILIDADES IMPLÍCITAS'!$A$3:$AJ$3,0),1)/100,(1+$H19/100/$S19)*$K19*(CC$2-$G19)/365*VLOOKUP(CB$2,'[1]RENTABILIDADES IMPLÍCITAS'!$A:$AJ,MATCH($B19,'[1]RENTABILIDADES IMPLÍCITAS'!$A$3:$AJ$3,0),1)/100))</f>
        <v/>
      </c>
      <c r="CC19" s="12" t="str">
        <f>IF(OR(ISBLANK($G19),$G19&gt;=CD$2),"",IF($G19&lt;CC$2,(1+$H19/100/$S19)*$K19*CC$3/365*VLOOKUP(CC$2,'[1]RENTABILIDADES IMPLÍCITAS'!$A:$AJ,MATCH($B19,'[1]RENTABILIDADES IMPLÍCITAS'!$A$3:$AJ$3,0),1)/100,(1+$H19/100/$S19)*$K19*(CD$2-$G19)/365*VLOOKUP(CC$2,'[1]RENTABILIDADES IMPLÍCITAS'!$A:$AJ,MATCH($B19,'[1]RENTABILIDADES IMPLÍCITAS'!$A$3:$AJ$3,0),1)/100))</f>
        <v/>
      </c>
      <c r="CD19" s="12" t="str">
        <f>IF(OR(ISBLANK($G19),$G19&gt;=CE$2),"",IF($G19&lt;CD$2,(1+$H19/100/$S19)*$K19*CD$3/365*VLOOKUP(CD$2,'[1]RENTABILIDADES IMPLÍCITAS'!$A:$AJ,MATCH($B19,'[1]RENTABILIDADES IMPLÍCITAS'!$A$3:$AJ$3,0),1)/100,(1+$H19/100/$S19)*$K19*(CE$2-$G19)/365*VLOOKUP(CD$2,'[1]RENTABILIDADES IMPLÍCITAS'!$A:$AJ,MATCH($B19,'[1]RENTABILIDADES IMPLÍCITAS'!$A$3:$AJ$3,0),1)/100))</f>
        <v/>
      </c>
      <c r="CE19" s="12" t="str">
        <f>IF(OR(ISBLANK($G19),$G19&gt;=CF$2),"",IF($G19&lt;CE$2,(1+$H19/100/$S19)*$K19*CE$3/365*VLOOKUP(CE$2,'[1]RENTABILIDADES IMPLÍCITAS'!$A:$AJ,MATCH($B19,'[1]RENTABILIDADES IMPLÍCITAS'!$A$3:$AJ$3,0),1)/100,(1+$H19/100/$S19)*$K19*(CF$2-$G19)/365*VLOOKUP(CE$2,'[1]RENTABILIDADES IMPLÍCITAS'!$A:$AJ,MATCH($B19,'[1]RENTABILIDADES IMPLÍCITAS'!$A$3:$AJ$3,0),1)/100))</f>
        <v/>
      </c>
      <c r="CF19" s="12" t="str">
        <f>IF(OR(ISBLANK($G19),$G19&gt;=CG$2),"",IF($G19&lt;CF$2,(1+$H19/100/$S19)*$K19*CF$3/365*VLOOKUP(CF$2,'[1]RENTABILIDADES IMPLÍCITAS'!$A:$AJ,MATCH($B19,'[1]RENTABILIDADES IMPLÍCITAS'!$A$3:$AJ$3,0),1)/100,(1+$H19/100/$S19)*$K19*(CG$2-$G19)/365*VLOOKUP(CF$2,'[1]RENTABILIDADES IMPLÍCITAS'!$A:$AJ,MATCH($B19,'[1]RENTABILIDADES IMPLÍCITAS'!$A$3:$AJ$3,0),1)/100))</f>
        <v/>
      </c>
      <c r="CG19" s="12" t="str">
        <f>IF(OR(ISBLANK($G19),$G19&gt;=CH$2),"",IF($G19&lt;CG$2,(1+$H19/100/$S19)*$K19*CG$3/365*VLOOKUP(CG$2,'[1]RENTABILIDADES IMPLÍCITAS'!$A:$AJ,MATCH($B19,'[1]RENTABILIDADES IMPLÍCITAS'!$A$3:$AJ$3,0),1)/100,(1+$H19/100/$S19)*$K19*(CH$2-$G19)/365*VLOOKUP(CG$2,'[1]RENTABILIDADES IMPLÍCITAS'!$A:$AJ,MATCH($B19,'[1]RENTABILIDADES IMPLÍCITAS'!$A$3:$AJ$3,0),1)/100))</f>
        <v/>
      </c>
      <c r="CH19" s="12" t="str">
        <f>IF(OR(ISBLANK($G19),$G19&gt;=CI$2),"",IF($G19&lt;CH$2,(1+$H19/100/$S19)*$K19*CH$3/365*VLOOKUP(CH$2,'[1]RENTABILIDADES IMPLÍCITAS'!$A:$AJ,MATCH($B19,'[1]RENTABILIDADES IMPLÍCITAS'!$A$3:$AJ$3,0),1)/100,(1+$H19/100/$S19)*$K19*(CI$2-$G19)/365*VLOOKUP(CH$2,'[1]RENTABILIDADES IMPLÍCITAS'!$A:$AJ,MATCH($B19,'[1]RENTABILIDADES IMPLÍCITAS'!$A$3:$AJ$3,0),1)/100))</f>
        <v/>
      </c>
      <c r="CI19" s="12" t="str">
        <f>IF(OR(ISBLANK($G19),$G19&gt;=CJ$2),"",IF($G19&lt;CI$2,(1+$H19/100/$S19)*$K19*CI$3/365*VLOOKUP(CI$2,'[1]RENTABILIDADES IMPLÍCITAS'!$A:$AJ,MATCH($B19,'[1]RENTABILIDADES IMPLÍCITAS'!$A$3:$AJ$3,0),1)/100,(1+$H19/100/$S19)*$K19*(CJ$2-$G19)/365*VLOOKUP(CI$2,'[1]RENTABILIDADES IMPLÍCITAS'!$A:$AJ,MATCH($B19,'[1]RENTABILIDADES IMPLÍCITAS'!$A$3:$AJ$3,0),1)/100))</f>
        <v/>
      </c>
      <c r="CJ19" s="12" t="str">
        <f>IF(OR(ISBLANK($G19),$G19&gt;=CK$2),"",IF($G19&lt;CJ$2,(1+$H19/100/$S19)*$K19*CJ$3/365*VLOOKUP(CJ$2,'[1]RENTABILIDADES IMPLÍCITAS'!$A:$AJ,MATCH($B19,'[1]RENTABILIDADES IMPLÍCITAS'!$A$3:$AJ$3,0),1)/100,(1+$H19/100/$S19)*$K19*(CK$2-$G19)/365*VLOOKUP(CJ$2,'[1]RENTABILIDADES IMPLÍCITAS'!$A:$AJ,MATCH($B19,'[1]RENTABILIDADES IMPLÍCITAS'!$A$3:$AJ$3,0),1)/100))</f>
        <v/>
      </c>
      <c r="CK19" s="12" t="str">
        <f>IF(OR(ISBLANK($G19),$G19&gt;=CL$2),"",IF($G19&lt;CK$2,(1+$H19/100/$S19)*$K19*CK$3/365*VLOOKUP(CK$2,'[1]RENTABILIDADES IMPLÍCITAS'!$A:$AJ,MATCH($B19,'[1]RENTABILIDADES IMPLÍCITAS'!$A$3:$AJ$3,0),1)/100,(1+$H19/100/$S19)*$K19*(CL$2-$G19)/365*VLOOKUP(CK$2,'[1]RENTABILIDADES IMPLÍCITAS'!$A:$AJ,MATCH($B19,'[1]RENTABILIDADES IMPLÍCITAS'!$A$3:$AJ$3,0),1)/100))</f>
        <v/>
      </c>
      <c r="CL19" s="12" t="str">
        <f>IF(OR(ISBLANK($G19),$G19&gt;=CM$2),"",IF($G19&lt;CL$2,(1+$H19/100/$S19)*$K19*CL$3/365*VLOOKUP(CL$2,'[1]RENTABILIDADES IMPLÍCITAS'!$A:$AJ,MATCH($B19,'[1]RENTABILIDADES IMPLÍCITAS'!$A$3:$AJ$3,0),1)/100,(1+$H19/100/$S19)*$K19*(CM$2-$G19)/365*VLOOKUP(CL$2,'[1]RENTABILIDADES IMPLÍCITAS'!$A:$AJ,MATCH($B19,'[1]RENTABILIDADES IMPLÍCITAS'!$A$3:$AJ$3,0),1)/100))</f>
        <v/>
      </c>
      <c r="CM19" s="12" t="str">
        <f>IF(OR(ISBLANK($G19),$G19&gt;=CN$2),"",IF($G19&lt;CM$2,(1+$H19/100/$S19)*$K19*CM$3/365*VLOOKUP(CM$2,'[1]RENTABILIDADES IMPLÍCITAS'!$A:$AJ,MATCH($B19,'[1]RENTABILIDADES IMPLÍCITAS'!$A$3:$AJ$3,0),1)/100,(1+$H19/100/$S19)*$K19*(CN$2-$G19)/365*VLOOKUP(CM$2,'[1]RENTABILIDADES IMPLÍCITAS'!$A:$AJ,MATCH($B19,'[1]RENTABILIDADES IMPLÍCITAS'!$A$3:$AJ$3,0),1)/100))</f>
        <v/>
      </c>
      <c r="CN19" s="12" t="str">
        <f>IF(OR(ISBLANK($G19),$G19&gt;=CO$2),"",IF($G19&lt;CN$2,(1+$H19/100/$S19)*$K19*CN$3/365*VLOOKUP(CN$2,'[1]RENTABILIDADES IMPLÍCITAS'!$A:$AJ,MATCH($B19,'[1]RENTABILIDADES IMPLÍCITAS'!$A$3:$AJ$3,0),1)/100,(1+$H19/100/$S19)*$K19*(CO$2-$G19)/365*VLOOKUP(CN$2,'[1]RENTABILIDADES IMPLÍCITAS'!$A:$AJ,MATCH($B19,'[1]RENTABILIDADES IMPLÍCITAS'!$A$3:$AJ$3,0),1)/100))</f>
        <v/>
      </c>
      <c r="CO19" s="12" t="str">
        <f>IF(OR(ISBLANK($G19),$G19&gt;=CP$2),"",IF($G19&lt;CO$2,(1+$H19/100/$S19)*$K19*CO$3/365*VLOOKUP(CO$2,'[1]RENTABILIDADES IMPLÍCITAS'!$A:$AJ,MATCH($B19,'[1]RENTABILIDADES IMPLÍCITAS'!$A$3:$AJ$3,0),1)/100,(1+$H19/100/$S19)*$K19*(CP$2-$G19)/365*VLOOKUP(CO$2,'[1]RENTABILIDADES IMPLÍCITAS'!$A:$AJ,MATCH($B19,'[1]RENTABILIDADES IMPLÍCITAS'!$A$3:$AJ$3,0),1)/100))</f>
        <v/>
      </c>
      <c r="CP19" s="12" t="str">
        <f>IF(OR(ISBLANK($G19),$G19&gt;=CQ$2),"",IF($G19&lt;CP$2,(1+$H19/100/$S19)*$K19*CP$3/365*VLOOKUP(CP$2,'[1]RENTABILIDADES IMPLÍCITAS'!$A:$AJ,MATCH($B19,'[1]RENTABILIDADES IMPLÍCITAS'!$A$3:$AJ$3,0),1)/100,(1+$H19/100/$S19)*$K19*(CQ$2-$G19)/365*VLOOKUP(CP$2,'[1]RENTABILIDADES IMPLÍCITAS'!$A:$AJ,MATCH($B19,'[1]RENTABILIDADES IMPLÍCITAS'!$A$3:$AJ$3,0),1)/100))</f>
        <v/>
      </c>
      <c r="CQ19" s="12" t="str">
        <f>IF(OR(ISBLANK($G19),$G19&gt;=CR$2),"",IF($G19&lt;CQ$2,(1+$H19/100/$S19)*$K19*CQ$3/365*VLOOKUP(CQ$2,'[1]RENTABILIDADES IMPLÍCITAS'!$A:$AJ,MATCH($B19,'[1]RENTABILIDADES IMPLÍCITAS'!$A$3:$AJ$3,0),1)/100,(1+$H19/100/$S19)*$K19*(CR$2-$G19)/365*VLOOKUP(CQ$2,'[1]RENTABILIDADES IMPLÍCITAS'!$A:$AJ,MATCH($B19,'[1]RENTABILIDADES IMPLÍCITAS'!$A$3:$AJ$3,0),1)/100))</f>
        <v/>
      </c>
      <c r="CR19" s="12" t="str">
        <f>IF(OR(ISBLANK($G19),$G19&gt;=CS$2),"",IF($G19&lt;CR$2,(1+$H19/100/$S19)*$K19*CR$3/365*VLOOKUP(CR$2,'[1]RENTABILIDADES IMPLÍCITAS'!$A:$AJ,MATCH($B19,'[1]RENTABILIDADES IMPLÍCITAS'!$A$3:$AJ$3,0),1)/100,(1+$H19/100/$S19)*$K19*(CS$2-$G19)/365*VLOOKUP(CR$2,'[1]RENTABILIDADES IMPLÍCITAS'!$A:$AJ,MATCH($B19,'[1]RENTABILIDADES IMPLÍCITAS'!$A$3:$AJ$3,0),1)/100))</f>
        <v/>
      </c>
      <c r="CS19" s="12" t="str">
        <f>IF(OR(ISBLANK($G19),$G19&gt;=CT$2),"",IF($G19&lt;CS$2,(1+$H19/100/$S19)*$K19*CS$3/365*VLOOKUP(CS$2,'[1]RENTABILIDADES IMPLÍCITAS'!$A:$AJ,MATCH($B19,'[1]RENTABILIDADES IMPLÍCITAS'!$A$3:$AJ$3,0),1)/100,(1+$H19/100/$S19)*$K19*(CT$2-$G19)/365*VLOOKUP(CS$2,'[1]RENTABILIDADES IMPLÍCITAS'!$A:$AJ,MATCH($B19,'[1]RENTABILIDADES IMPLÍCITAS'!$A$3:$AJ$3,0),1)/100))</f>
        <v/>
      </c>
      <c r="CT19" s="12" t="str">
        <f>IF(OR(ISBLANK($G19),$G19&gt;=CU$2),"",IF($G19&lt;CT$2,(1+$H19/100/$S19)*$K19*CT$3/365*VLOOKUP(CT$2,'[1]RENTABILIDADES IMPLÍCITAS'!$A:$AJ,MATCH($B19,'[1]RENTABILIDADES IMPLÍCITAS'!$A$3:$AJ$3,0),1)/100,(1+$H19/100/$S19)*$K19*(CU$2-$G19)/365*VLOOKUP(CT$2,'[1]RENTABILIDADES IMPLÍCITAS'!$A:$AJ,MATCH($B19,'[1]RENTABILIDADES IMPLÍCITAS'!$A$3:$AJ$3,0),1)/100))</f>
        <v/>
      </c>
      <c r="CU19" s="12" t="str">
        <f>IF(OR(ISBLANK($G19),$G19&gt;=CV$2),"",IF($G19&lt;CU$2,(1+$H19/100/$S19)*$K19*CU$3/365*VLOOKUP(CU$2,'[1]RENTABILIDADES IMPLÍCITAS'!$A:$AJ,MATCH($B19,'[1]RENTABILIDADES IMPLÍCITAS'!$A$3:$AJ$3,0),1)/100,(1+$H19/100/$S19)*$K19*(CV$2-$G19)/365*VLOOKUP(CU$2,'[1]RENTABILIDADES IMPLÍCITAS'!$A:$AJ,MATCH($B19,'[1]RENTABILIDADES IMPLÍCITAS'!$A$3:$AJ$3,0),1)/100))</f>
        <v/>
      </c>
      <c r="CV19" s="12" t="str">
        <f>IF(OR(ISBLANK($G19),$G19&gt;=CW$2),"",IF($G19&lt;CV$2,(1+$H19/100/$S19)*$K19*CV$3/365*VLOOKUP(CV$2,'[1]RENTABILIDADES IMPLÍCITAS'!$A:$AJ,MATCH($B19,'[1]RENTABILIDADES IMPLÍCITAS'!$A$3:$AJ$3,0),1)/100,(1+$H19/100/$S19)*$K19*(CW$2-$G19)/365*VLOOKUP(CV$2,'[1]RENTABILIDADES IMPLÍCITAS'!$A:$AJ,MATCH($B19,'[1]RENTABILIDADES IMPLÍCITAS'!$A$3:$AJ$3,0),1)/100))</f>
        <v/>
      </c>
      <c r="CW19" s="12" t="str">
        <f>IF(OR(ISBLANK($G19),$G19&gt;=CX$2),"",IF($G19&lt;CW$2,(1+$H19/100/$S19)*$K19*CW$3/365*VLOOKUP(CW$2,'[1]RENTABILIDADES IMPLÍCITAS'!$A:$AJ,MATCH($B19,'[1]RENTABILIDADES IMPLÍCITAS'!$A$3:$AJ$3,0),1)/100,(1+$H19/100/$S19)*$K19*(CX$2-$G19)/365*VLOOKUP(CW$2,'[1]RENTABILIDADES IMPLÍCITAS'!$A:$AJ,MATCH($B19,'[1]RENTABILIDADES IMPLÍCITAS'!$A$3:$AJ$3,0),1)/100))</f>
        <v/>
      </c>
      <c r="CX19" s="12" t="str">
        <f>IF(OR(ISBLANK($G19),$G19&gt;=CY$2),"",IF($G19&lt;CX$2,(1+$H19/100/$S19)*$K19*CX$3/365*VLOOKUP(CX$2,'[1]RENTABILIDADES IMPLÍCITAS'!$A:$AJ,MATCH($B19,'[1]RENTABILIDADES IMPLÍCITAS'!$A$3:$AJ$3,0),1)/100,(1+$H19/100/$S19)*$K19*(CY$2-$G19)/365*VLOOKUP(CX$2,'[1]RENTABILIDADES IMPLÍCITAS'!$A:$AJ,MATCH($B19,'[1]RENTABILIDADES IMPLÍCITAS'!$A$3:$AJ$3,0),1)/100))</f>
        <v/>
      </c>
      <c r="CY19" s="12" t="str">
        <f>IF(OR(ISBLANK($G19),$G19&gt;=CZ$2),"",IF($G19&lt;CY$2,(1+$H19/100/$S19)*$K19*CY$3/365*VLOOKUP(CY$2,'[1]RENTABILIDADES IMPLÍCITAS'!$A:$AJ,MATCH($B19,'[1]RENTABILIDADES IMPLÍCITAS'!$A$3:$AJ$3,0),1)/100,(1+$H19/100/$S19)*$K19*(CZ$2-$G19)/365*VLOOKUP(CY$2,'[1]RENTABILIDADES IMPLÍCITAS'!$A:$AJ,MATCH($B19,'[1]RENTABILIDADES IMPLÍCITAS'!$A$3:$AJ$3,0),1)/100))</f>
        <v/>
      </c>
      <c r="CZ19" s="12" t="str">
        <f>IF(OR(ISBLANK($G19),$G19&gt;=DA$2),"",IF($G19&lt;CZ$2,(1+$H19/100/$S19)*$K19*CZ$3/365*VLOOKUP(CZ$2,'[1]RENTABILIDADES IMPLÍCITAS'!$A:$AJ,MATCH($B19,'[1]RENTABILIDADES IMPLÍCITAS'!$A$3:$AJ$3,0),1)/100,(1+$H19/100/$S19)*$K19*(DA$2-$G19)/365*VLOOKUP(CZ$2,'[1]RENTABILIDADES IMPLÍCITAS'!$A:$AJ,MATCH($B19,'[1]RENTABILIDADES IMPLÍCITAS'!$A$3:$AJ$3,0),1)/100))</f>
        <v/>
      </c>
      <c r="DA19" s="12" t="str">
        <f>IF(OR(ISBLANK($G19),$G19&gt;=DB$2),"",IF($G19&lt;DA$2,(1+$H19/100/$S19)*$K19*DA$3/365*VLOOKUP(DA$2,'[1]RENTABILIDADES IMPLÍCITAS'!$A:$AJ,MATCH($B19,'[1]RENTABILIDADES IMPLÍCITAS'!$A$3:$AJ$3,0),1)/100,(1+$H19/100/$S19)*$K19*(DB$2-$G19)/365*VLOOKUP(DA$2,'[1]RENTABILIDADES IMPLÍCITAS'!$A:$AJ,MATCH($B19,'[1]RENTABILIDADES IMPLÍCITAS'!$A$3:$AJ$3,0),1)/100))</f>
        <v/>
      </c>
      <c r="DB19" s="12" t="str">
        <f>IF(OR(ISBLANK($G19),$G19&gt;=DC$2),"",IF($G19&lt;DB$2,(1+$H19/100/$S19)*$K19*DB$3/365*VLOOKUP(DB$2,'[1]RENTABILIDADES IMPLÍCITAS'!$A:$AJ,MATCH($B19,'[1]RENTABILIDADES IMPLÍCITAS'!$A$3:$AJ$3,0),1)/100,(1+$H19/100/$S19)*$K19*(DC$2-$G19)/365*VLOOKUP(DB$2,'[1]RENTABILIDADES IMPLÍCITAS'!$A:$AJ,MATCH($B19,'[1]RENTABILIDADES IMPLÍCITAS'!$A$3:$AJ$3,0),1)/100))</f>
        <v/>
      </c>
      <c r="DC19" s="12" t="str">
        <f>IF(OR(ISBLANK($G19),$G19&gt;=DD$2),"",IF($G19&lt;DC$2,(1+$H19/100/$S19)*$K19*DC$3/365*VLOOKUP(DC$2,'[1]RENTABILIDADES IMPLÍCITAS'!$A:$AJ,MATCH($B19,'[1]RENTABILIDADES IMPLÍCITAS'!$A$3:$AJ$3,0),1)/100,(1+$H19/100/$S19)*$K19*(DD$2-$G19)/365*VLOOKUP(DC$2,'[1]RENTABILIDADES IMPLÍCITAS'!$A:$AJ,MATCH($B19,'[1]RENTABILIDADES IMPLÍCITAS'!$A$3:$AJ$3,0),1)/100))</f>
        <v/>
      </c>
    </row>
    <row r="20" spans="15:107" x14ac:dyDescent="0.25">
      <c r="O20" s="15"/>
      <c r="S20" s="3" t="str">
        <f>IF(ISERROR(VLOOKUP(J20,[1]Claves!$A$2:$B$6,2,0)),"",VLOOKUP(J20,[1]Claves!$A$2:$B$6,2,0))</f>
        <v/>
      </c>
      <c r="T20" s="3">
        <f t="shared" ref="T20:T22" si="24">IF($C20="USD",0,1)</f>
        <v>1</v>
      </c>
      <c r="U20" s="11" t="str">
        <f t="shared" si="16"/>
        <v/>
      </c>
      <c r="V20" s="11" t="str">
        <f t="shared" si="16"/>
        <v/>
      </c>
      <c r="W20" s="11" t="str">
        <f t="shared" si="16"/>
        <v/>
      </c>
      <c r="X20" s="11" t="str">
        <f t="shared" si="17"/>
        <v/>
      </c>
      <c r="Y20" s="11" t="str">
        <f t="shared" si="17"/>
        <v/>
      </c>
      <c r="Z20" s="11" t="str">
        <f t="shared" si="17"/>
        <v/>
      </c>
      <c r="AA20" s="11" t="str">
        <f t="shared" si="17"/>
        <v/>
      </c>
      <c r="AB20" s="11" t="str">
        <f t="shared" si="17"/>
        <v/>
      </c>
      <c r="AC20" s="11" t="str">
        <f t="shared" si="17"/>
        <v/>
      </c>
      <c r="AD20" s="11" t="str">
        <f t="shared" si="17"/>
        <v/>
      </c>
      <c r="AE20" s="11" t="str">
        <f t="shared" si="17"/>
        <v/>
      </c>
      <c r="AF20" s="11" t="str">
        <f t="shared" si="17"/>
        <v/>
      </c>
      <c r="AG20" s="11" t="str">
        <f t="shared" si="17"/>
        <v/>
      </c>
      <c r="AH20" s="11" t="str">
        <f t="shared" si="23"/>
        <v/>
      </c>
      <c r="AI20" s="11" t="str">
        <f t="shared" si="23"/>
        <v/>
      </c>
      <c r="AJ20" s="11" t="str">
        <f t="shared" si="23"/>
        <v/>
      </c>
      <c r="AK20" s="11" t="str">
        <f t="shared" si="23"/>
        <v/>
      </c>
      <c r="AL20" s="11" t="str">
        <f t="shared" si="23"/>
        <v/>
      </c>
      <c r="AM20" s="11" t="str">
        <f t="shared" si="23"/>
        <v/>
      </c>
      <c r="AN20" s="11" t="str">
        <f t="shared" si="23"/>
        <v/>
      </c>
      <c r="AO20" s="11" t="str">
        <f t="shared" si="23"/>
        <v/>
      </c>
      <c r="AP20" s="11" t="str">
        <f t="shared" si="23"/>
        <v/>
      </c>
      <c r="AQ20" s="11" t="str">
        <f t="shared" si="23"/>
        <v/>
      </c>
      <c r="AR20" s="11" t="str">
        <f t="shared" si="23"/>
        <v/>
      </c>
      <c r="AS20" s="11" t="str">
        <f t="shared" si="20"/>
        <v/>
      </c>
      <c r="AT20" s="11" t="str">
        <f t="shared" si="20"/>
        <v/>
      </c>
      <c r="AU20" s="11" t="str">
        <f t="shared" si="21"/>
        <v/>
      </c>
      <c r="AV20" s="11" t="str">
        <f t="shared" si="21"/>
        <v/>
      </c>
      <c r="AW20" s="11" t="str">
        <f t="shared" si="21"/>
        <v/>
      </c>
      <c r="AX20" s="11" t="str">
        <f t="shared" si="21"/>
        <v/>
      </c>
      <c r="AY20" s="11" t="str">
        <f t="shared" si="21"/>
        <v/>
      </c>
      <c r="AZ20" s="11" t="str">
        <f t="shared" si="21"/>
        <v/>
      </c>
      <c r="BA20" s="11" t="str">
        <f t="shared" si="21"/>
        <v/>
      </c>
      <c r="BB20" s="11" t="str">
        <f t="shared" si="21"/>
        <v/>
      </c>
      <c r="BC20" s="11" t="str">
        <f t="shared" si="22"/>
        <v/>
      </c>
      <c r="BD20" s="11" t="str">
        <f t="shared" si="22"/>
        <v/>
      </c>
      <c r="BE20" s="11" t="str">
        <f t="shared" si="22"/>
        <v/>
      </c>
      <c r="BF20" s="11" t="str">
        <f t="shared" si="22"/>
        <v/>
      </c>
      <c r="BG20" s="11" t="str">
        <f t="shared" si="22"/>
        <v/>
      </c>
      <c r="BH20" s="11" t="str">
        <f t="shared" si="22"/>
        <v/>
      </c>
      <c r="BI20" s="11" t="str">
        <f t="shared" si="22"/>
        <v/>
      </c>
      <c r="BO20" s="12" t="str">
        <f>IF(OR(ISBLANK($G20),$G20&gt;=BP$2),"",IF($G20&lt;BO$2,(1+$H20/100/$S20)*$K20*BO$3/365*VLOOKUP(BO$2,'[1]RENTABILIDADES IMPLÍCITAS'!$A:$AJ,MATCH($B20,'[1]RENTABILIDADES IMPLÍCITAS'!$A$3:$AJ$3,0),1)/100,(1+$H20/100/$S20)*$K20*(BP$2-$G20)/365*VLOOKUP(BO$2,'[1]RENTABILIDADES IMPLÍCITAS'!$A:$AJ,MATCH($B20,'[1]RENTABILIDADES IMPLÍCITAS'!$A$3:$AJ$3,0),1)/100))</f>
        <v/>
      </c>
      <c r="BP20" s="12" t="str">
        <f>IF(OR(ISBLANK($G20),$G20&gt;=BQ$2),"",IF($G20&lt;BP$2,(1+$H20/100/$S20)*$K20*BP$3/365*VLOOKUP(BP$2,'[1]RENTABILIDADES IMPLÍCITAS'!$A:$AJ,MATCH($B20,'[1]RENTABILIDADES IMPLÍCITAS'!$A$3:$AJ$3,0),1)/100,(1+$H20/100/$S20)*$K20*(BQ$2-$G20)/365*VLOOKUP(BP$2,'[1]RENTABILIDADES IMPLÍCITAS'!$A:$AJ,MATCH($B20,'[1]RENTABILIDADES IMPLÍCITAS'!$A$3:$AJ$3,0),1)/100))</f>
        <v/>
      </c>
      <c r="BQ20" s="12" t="str">
        <f>IF(OR(ISBLANK($G20),$G20&gt;=BR$2),"",IF($G20&lt;BQ$2,(1+$H20/100/$S20)*$K20*BQ$3/365*VLOOKUP(BQ$2,'[1]RENTABILIDADES IMPLÍCITAS'!$A:$AJ,MATCH($B20,'[1]RENTABILIDADES IMPLÍCITAS'!$A$3:$AJ$3,0),1)/100,(1+$H20/100/$S20)*$K20*(BR$2-$G20)/365*VLOOKUP(BQ$2,'[1]RENTABILIDADES IMPLÍCITAS'!$A:$AJ,MATCH($B20,'[1]RENTABILIDADES IMPLÍCITAS'!$A$3:$AJ$3,0),1)/100))</f>
        <v/>
      </c>
      <c r="BR20" s="12" t="str">
        <f>IF(OR(ISBLANK($G20),$G20&gt;=BS$2),"",IF($G20&lt;BR$2,(1+$H20/100/$S20)*$K20*BR$3/365*VLOOKUP(BR$2,'[1]RENTABILIDADES IMPLÍCITAS'!$A:$AJ,MATCH($B20,'[1]RENTABILIDADES IMPLÍCITAS'!$A$3:$AJ$3,0),1)/100,(1+$H20/100/$S20)*$K20*(BS$2-$G20)/365*VLOOKUP(BR$2,'[1]RENTABILIDADES IMPLÍCITAS'!$A:$AJ,MATCH($B20,'[1]RENTABILIDADES IMPLÍCITAS'!$A$3:$AJ$3,0),1)/100))</f>
        <v/>
      </c>
      <c r="BS20" s="12" t="str">
        <f>IF(OR(ISBLANK($G20),$G20&gt;=BT$2),"",IF($G20&lt;BS$2,(1+$H20/100/$S20)*$K20*BS$3/365*VLOOKUP(BS$2,'[1]RENTABILIDADES IMPLÍCITAS'!$A:$AJ,MATCH($B20,'[1]RENTABILIDADES IMPLÍCITAS'!$A$3:$AJ$3,0),1)/100,(1+$H20/100/$S20)*$K20*(BT$2-$G20)/365*VLOOKUP(BS$2,'[1]RENTABILIDADES IMPLÍCITAS'!$A:$AJ,MATCH($B20,'[1]RENTABILIDADES IMPLÍCITAS'!$A$3:$AJ$3,0),1)/100))</f>
        <v/>
      </c>
      <c r="BT20" s="12" t="str">
        <f>IF(OR(ISBLANK($G20),$G20&gt;=BU$2),"",IF($G20&lt;BT$2,(1+$H20/100/$S20)*$K20*BT$3/365*VLOOKUP(BT$2,'[1]RENTABILIDADES IMPLÍCITAS'!$A:$AJ,MATCH($B20,'[1]RENTABILIDADES IMPLÍCITAS'!$A$3:$AJ$3,0),1)/100,(1+$H20/100/$S20)*$K20*(BU$2-$G20)/365*VLOOKUP(BT$2,'[1]RENTABILIDADES IMPLÍCITAS'!$A:$AJ,MATCH($B20,'[1]RENTABILIDADES IMPLÍCITAS'!$A$3:$AJ$3,0),1)/100))</f>
        <v/>
      </c>
      <c r="BU20" s="12" t="str">
        <f>IF(OR(ISBLANK($G20),$G20&gt;=BV$2),"",IF($G20&lt;BU$2,(1+$H20/100/$S20)*$K20*BU$3/365*VLOOKUP(BU$2,'[1]RENTABILIDADES IMPLÍCITAS'!$A:$AJ,MATCH($B20,'[1]RENTABILIDADES IMPLÍCITAS'!$A$3:$AJ$3,0),1)/100,(1+$H20/100/$S20)*$K20*(BV$2-$G20)/365*VLOOKUP(BU$2,'[1]RENTABILIDADES IMPLÍCITAS'!$A:$AJ,MATCH($B20,'[1]RENTABILIDADES IMPLÍCITAS'!$A$3:$AJ$3,0),1)/100))</f>
        <v/>
      </c>
      <c r="BV20" s="12" t="str">
        <f>IF(OR(ISBLANK($G20),$G20&gt;=BW$2),"",IF($G20&lt;BV$2,(1+$H20/100/$S20)*$K20*BV$3/365*VLOOKUP(BV$2,'[1]RENTABILIDADES IMPLÍCITAS'!$A:$AJ,MATCH($B20,'[1]RENTABILIDADES IMPLÍCITAS'!$A$3:$AJ$3,0),1)/100,(1+$H20/100/$S20)*$K20*(BW$2-$G20)/365*VLOOKUP(BV$2,'[1]RENTABILIDADES IMPLÍCITAS'!$A:$AJ,MATCH($B20,'[1]RENTABILIDADES IMPLÍCITAS'!$A$3:$AJ$3,0),1)/100))</f>
        <v/>
      </c>
      <c r="BW20" s="12" t="str">
        <f>IF(OR(ISBLANK($G20),$G20&gt;=BX$2),"",IF($G20&lt;BW$2,(1+$H20/100/$S20)*$K20*BW$3/365*VLOOKUP(BW$2,'[1]RENTABILIDADES IMPLÍCITAS'!$A:$AJ,MATCH($B20,'[1]RENTABILIDADES IMPLÍCITAS'!$A$3:$AJ$3,0),1)/100,(1+$H20/100/$S20)*$K20*(BX$2-$G20)/365*VLOOKUP(BW$2,'[1]RENTABILIDADES IMPLÍCITAS'!$A:$AJ,MATCH($B20,'[1]RENTABILIDADES IMPLÍCITAS'!$A$3:$AJ$3,0),1)/100))</f>
        <v/>
      </c>
      <c r="BX20" s="12" t="str">
        <f>IF(OR(ISBLANK($G20),$G20&gt;=BY$2),"",IF($G20&lt;BX$2,(1+$H20/100/$S20)*$K20*BX$3/365*VLOOKUP(BX$2,'[1]RENTABILIDADES IMPLÍCITAS'!$A:$AJ,MATCH($B20,'[1]RENTABILIDADES IMPLÍCITAS'!$A$3:$AJ$3,0),1)/100,(1+$H20/100/$S20)*$K20*(BY$2-$G20)/365*VLOOKUP(BX$2,'[1]RENTABILIDADES IMPLÍCITAS'!$A:$AJ,MATCH($B20,'[1]RENTABILIDADES IMPLÍCITAS'!$A$3:$AJ$3,0),1)/100))</f>
        <v/>
      </c>
      <c r="BY20" s="12" t="str">
        <f>IF(OR(ISBLANK($G20),$G20&gt;=BZ$2),"",IF($G20&lt;BY$2,(1+$H20/100/$S20)*$K20*BY$3/365*VLOOKUP(BY$2,'[1]RENTABILIDADES IMPLÍCITAS'!$A:$AJ,MATCH($B20,'[1]RENTABILIDADES IMPLÍCITAS'!$A$3:$AJ$3,0),1)/100,(1+$H20/100/$S20)*$K20*(BZ$2-$G20)/365*VLOOKUP(BY$2,'[1]RENTABILIDADES IMPLÍCITAS'!$A:$AJ,MATCH($B20,'[1]RENTABILIDADES IMPLÍCITAS'!$A$3:$AJ$3,0),1)/100))</f>
        <v/>
      </c>
      <c r="BZ20" s="12" t="str">
        <f>IF(OR(ISBLANK($G20),$G20&gt;=CA$2),"",IF($G20&lt;BZ$2,(1+$H20/100/$S20)*$K20*BZ$3/365*VLOOKUP(BZ$2,'[1]RENTABILIDADES IMPLÍCITAS'!$A:$AJ,MATCH($B20,'[1]RENTABILIDADES IMPLÍCITAS'!$A$3:$AJ$3,0),1)/100,(1+$H20/100/$S20)*$K20*(CA$2-$G20)/365*VLOOKUP(BZ$2,'[1]RENTABILIDADES IMPLÍCITAS'!$A:$AJ,MATCH($B20,'[1]RENTABILIDADES IMPLÍCITAS'!$A$3:$AJ$3,0),1)/100))</f>
        <v/>
      </c>
      <c r="CA20" s="12" t="str">
        <f>IF(OR(ISBLANK($G20),$G20&gt;=CB$2),"",IF($G20&lt;CA$2,(1+$H20/100/$S20)*$K20*CA$3/365*VLOOKUP(CA$2,'[1]RENTABILIDADES IMPLÍCITAS'!$A:$AJ,MATCH($B20,'[1]RENTABILIDADES IMPLÍCITAS'!$A$3:$AJ$3,0),1)/100,(1+$H20/100/$S20)*$K20*(CB$2-$G20)/365*VLOOKUP(CA$2,'[1]RENTABILIDADES IMPLÍCITAS'!$A:$AJ,MATCH($B20,'[1]RENTABILIDADES IMPLÍCITAS'!$A$3:$AJ$3,0),1)/100))</f>
        <v/>
      </c>
      <c r="CB20" s="12" t="str">
        <f>IF(OR(ISBLANK($G20),$G20&gt;=CC$2),"",IF($G20&lt;CB$2,(1+$H20/100/$S20)*$K20*CB$3/365*VLOOKUP(CB$2,'[1]RENTABILIDADES IMPLÍCITAS'!$A:$AJ,MATCH($B20,'[1]RENTABILIDADES IMPLÍCITAS'!$A$3:$AJ$3,0),1)/100,(1+$H20/100/$S20)*$K20*(CC$2-$G20)/365*VLOOKUP(CB$2,'[1]RENTABILIDADES IMPLÍCITAS'!$A:$AJ,MATCH($B20,'[1]RENTABILIDADES IMPLÍCITAS'!$A$3:$AJ$3,0),1)/100))</f>
        <v/>
      </c>
      <c r="CC20" s="12" t="str">
        <f>IF(OR(ISBLANK($G20),$G20&gt;=CD$2),"",IF($G20&lt;CC$2,(1+$H20/100/$S20)*$K20*CC$3/365*VLOOKUP(CC$2,'[1]RENTABILIDADES IMPLÍCITAS'!$A:$AJ,MATCH($B20,'[1]RENTABILIDADES IMPLÍCITAS'!$A$3:$AJ$3,0),1)/100,(1+$H20/100/$S20)*$K20*(CD$2-$G20)/365*VLOOKUP(CC$2,'[1]RENTABILIDADES IMPLÍCITAS'!$A:$AJ,MATCH($B20,'[1]RENTABILIDADES IMPLÍCITAS'!$A$3:$AJ$3,0),1)/100))</f>
        <v/>
      </c>
      <c r="CD20" s="12" t="str">
        <f>IF(OR(ISBLANK($G20),$G20&gt;=CE$2),"",IF($G20&lt;CD$2,(1+$H20/100/$S20)*$K20*CD$3/365*VLOOKUP(CD$2,'[1]RENTABILIDADES IMPLÍCITAS'!$A:$AJ,MATCH($B20,'[1]RENTABILIDADES IMPLÍCITAS'!$A$3:$AJ$3,0),1)/100,(1+$H20/100/$S20)*$K20*(CE$2-$G20)/365*VLOOKUP(CD$2,'[1]RENTABILIDADES IMPLÍCITAS'!$A:$AJ,MATCH($B20,'[1]RENTABILIDADES IMPLÍCITAS'!$A$3:$AJ$3,0),1)/100))</f>
        <v/>
      </c>
      <c r="CE20" s="12" t="str">
        <f>IF(OR(ISBLANK($G20),$G20&gt;=CF$2),"",IF($G20&lt;CE$2,(1+$H20/100/$S20)*$K20*CE$3/365*VLOOKUP(CE$2,'[1]RENTABILIDADES IMPLÍCITAS'!$A:$AJ,MATCH($B20,'[1]RENTABILIDADES IMPLÍCITAS'!$A$3:$AJ$3,0),1)/100,(1+$H20/100/$S20)*$K20*(CF$2-$G20)/365*VLOOKUP(CE$2,'[1]RENTABILIDADES IMPLÍCITAS'!$A:$AJ,MATCH($B20,'[1]RENTABILIDADES IMPLÍCITAS'!$A$3:$AJ$3,0),1)/100))</f>
        <v/>
      </c>
      <c r="CF20" s="12" t="str">
        <f>IF(OR(ISBLANK($G20),$G20&gt;=CG$2),"",IF($G20&lt;CF$2,(1+$H20/100/$S20)*$K20*CF$3/365*VLOOKUP(CF$2,'[1]RENTABILIDADES IMPLÍCITAS'!$A:$AJ,MATCH($B20,'[1]RENTABILIDADES IMPLÍCITAS'!$A$3:$AJ$3,0),1)/100,(1+$H20/100/$S20)*$K20*(CG$2-$G20)/365*VLOOKUP(CF$2,'[1]RENTABILIDADES IMPLÍCITAS'!$A:$AJ,MATCH($B20,'[1]RENTABILIDADES IMPLÍCITAS'!$A$3:$AJ$3,0),1)/100))</f>
        <v/>
      </c>
      <c r="CG20" s="12" t="str">
        <f>IF(OR(ISBLANK($G20),$G20&gt;=CH$2),"",IF($G20&lt;CG$2,(1+$H20/100/$S20)*$K20*CG$3/365*VLOOKUP(CG$2,'[1]RENTABILIDADES IMPLÍCITAS'!$A:$AJ,MATCH($B20,'[1]RENTABILIDADES IMPLÍCITAS'!$A$3:$AJ$3,0),1)/100,(1+$H20/100/$S20)*$K20*(CH$2-$G20)/365*VLOOKUP(CG$2,'[1]RENTABILIDADES IMPLÍCITAS'!$A:$AJ,MATCH($B20,'[1]RENTABILIDADES IMPLÍCITAS'!$A$3:$AJ$3,0),1)/100))</f>
        <v/>
      </c>
      <c r="CH20" s="12" t="str">
        <f>IF(OR(ISBLANK($G20),$G20&gt;=CI$2),"",IF($G20&lt;CH$2,(1+$H20/100/$S20)*$K20*CH$3/365*VLOOKUP(CH$2,'[1]RENTABILIDADES IMPLÍCITAS'!$A:$AJ,MATCH($B20,'[1]RENTABILIDADES IMPLÍCITAS'!$A$3:$AJ$3,0),1)/100,(1+$H20/100/$S20)*$K20*(CI$2-$G20)/365*VLOOKUP(CH$2,'[1]RENTABILIDADES IMPLÍCITAS'!$A:$AJ,MATCH($B20,'[1]RENTABILIDADES IMPLÍCITAS'!$A$3:$AJ$3,0),1)/100))</f>
        <v/>
      </c>
      <c r="CI20" s="12" t="str">
        <f>IF(OR(ISBLANK($G20),$G20&gt;=CJ$2),"",IF($G20&lt;CI$2,(1+$H20/100/$S20)*$K20*CI$3/365*VLOOKUP(CI$2,'[1]RENTABILIDADES IMPLÍCITAS'!$A:$AJ,MATCH($B20,'[1]RENTABILIDADES IMPLÍCITAS'!$A$3:$AJ$3,0),1)/100,(1+$H20/100/$S20)*$K20*(CJ$2-$G20)/365*VLOOKUP(CI$2,'[1]RENTABILIDADES IMPLÍCITAS'!$A:$AJ,MATCH($B20,'[1]RENTABILIDADES IMPLÍCITAS'!$A$3:$AJ$3,0),1)/100))</f>
        <v/>
      </c>
      <c r="CJ20" s="12" t="str">
        <f>IF(OR(ISBLANK($G20),$G20&gt;=CK$2),"",IF($G20&lt;CJ$2,(1+$H20/100/$S20)*$K20*CJ$3/365*VLOOKUP(CJ$2,'[1]RENTABILIDADES IMPLÍCITAS'!$A:$AJ,MATCH($B20,'[1]RENTABILIDADES IMPLÍCITAS'!$A$3:$AJ$3,0),1)/100,(1+$H20/100/$S20)*$K20*(CK$2-$G20)/365*VLOOKUP(CJ$2,'[1]RENTABILIDADES IMPLÍCITAS'!$A:$AJ,MATCH($B20,'[1]RENTABILIDADES IMPLÍCITAS'!$A$3:$AJ$3,0),1)/100))</f>
        <v/>
      </c>
      <c r="CK20" s="12" t="str">
        <f>IF(OR(ISBLANK($G20),$G20&gt;=CL$2),"",IF($G20&lt;CK$2,(1+$H20/100/$S20)*$K20*CK$3/365*VLOOKUP(CK$2,'[1]RENTABILIDADES IMPLÍCITAS'!$A:$AJ,MATCH($B20,'[1]RENTABILIDADES IMPLÍCITAS'!$A$3:$AJ$3,0),1)/100,(1+$H20/100/$S20)*$K20*(CL$2-$G20)/365*VLOOKUP(CK$2,'[1]RENTABILIDADES IMPLÍCITAS'!$A:$AJ,MATCH($B20,'[1]RENTABILIDADES IMPLÍCITAS'!$A$3:$AJ$3,0),1)/100))</f>
        <v/>
      </c>
      <c r="CL20" s="12" t="str">
        <f>IF(OR(ISBLANK($G20),$G20&gt;=CM$2),"",IF($G20&lt;CL$2,(1+$H20/100/$S20)*$K20*CL$3/365*VLOOKUP(CL$2,'[1]RENTABILIDADES IMPLÍCITAS'!$A:$AJ,MATCH($B20,'[1]RENTABILIDADES IMPLÍCITAS'!$A$3:$AJ$3,0),1)/100,(1+$H20/100/$S20)*$K20*(CM$2-$G20)/365*VLOOKUP(CL$2,'[1]RENTABILIDADES IMPLÍCITAS'!$A:$AJ,MATCH($B20,'[1]RENTABILIDADES IMPLÍCITAS'!$A$3:$AJ$3,0),1)/100))</f>
        <v/>
      </c>
      <c r="CM20" s="12" t="str">
        <f>IF(OR(ISBLANK($G20),$G20&gt;=CN$2),"",IF($G20&lt;CM$2,(1+$H20/100/$S20)*$K20*CM$3/365*VLOOKUP(CM$2,'[1]RENTABILIDADES IMPLÍCITAS'!$A:$AJ,MATCH($B20,'[1]RENTABILIDADES IMPLÍCITAS'!$A$3:$AJ$3,0),1)/100,(1+$H20/100/$S20)*$K20*(CN$2-$G20)/365*VLOOKUP(CM$2,'[1]RENTABILIDADES IMPLÍCITAS'!$A:$AJ,MATCH($B20,'[1]RENTABILIDADES IMPLÍCITAS'!$A$3:$AJ$3,0),1)/100))</f>
        <v/>
      </c>
      <c r="CN20" s="12" t="str">
        <f>IF(OR(ISBLANK($G20),$G20&gt;=CO$2),"",IF($G20&lt;CN$2,(1+$H20/100/$S20)*$K20*CN$3/365*VLOOKUP(CN$2,'[1]RENTABILIDADES IMPLÍCITAS'!$A:$AJ,MATCH($B20,'[1]RENTABILIDADES IMPLÍCITAS'!$A$3:$AJ$3,0),1)/100,(1+$H20/100/$S20)*$K20*(CO$2-$G20)/365*VLOOKUP(CN$2,'[1]RENTABILIDADES IMPLÍCITAS'!$A:$AJ,MATCH($B20,'[1]RENTABILIDADES IMPLÍCITAS'!$A$3:$AJ$3,0),1)/100))</f>
        <v/>
      </c>
      <c r="CO20" s="12" t="str">
        <f>IF(OR(ISBLANK($G20),$G20&gt;=CP$2),"",IF($G20&lt;CO$2,(1+$H20/100/$S20)*$K20*CO$3/365*VLOOKUP(CO$2,'[1]RENTABILIDADES IMPLÍCITAS'!$A:$AJ,MATCH($B20,'[1]RENTABILIDADES IMPLÍCITAS'!$A$3:$AJ$3,0),1)/100,(1+$H20/100/$S20)*$K20*(CP$2-$G20)/365*VLOOKUP(CO$2,'[1]RENTABILIDADES IMPLÍCITAS'!$A:$AJ,MATCH($B20,'[1]RENTABILIDADES IMPLÍCITAS'!$A$3:$AJ$3,0),1)/100))</f>
        <v/>
      </c>
      <c r="CP20" s="12" t="str">
        <f>IF(OR(ISBLANK($G20),$G20&gt;=CQ$2),"",IF($G20&lt;CP$2,(1+$H20/100/$S20)*$K20*CP$3/365*VLOOKUP(CP$2,'[1]RENTABILIDADES IMPLÍCITAS'!$A:$AJ,MATCH($B20,'[1]RENTABILIDADES IMPLÍCITAS'!$A$3:$AJ$3,0),1)/100,(1+$H20/100/$S20)*$K20*(CQ$2-$G20)/365*VLOOKUP(CP$2,'[1]RENTABILIDADES IMPLÍCITAS'!$A:$AJ,MATCH($B20,'[1]RENTABILIDADES IMPLÍCITAS'!$A$3:$AJ$3,0),1)/100))</f>
        <v/>
      </c>
      <c r="CQ20" s="12" t="str">
        <f>IF(OR(ISBLANK($G20),$G20&gt;=CR$2),"",IF($G20&lt;CQ$2,(1+$H20/100/$S20)*$K20*CQ$3/365*VLOOKUP(CQ$2,'[1]RENTABILIDADES IMPLÍCITAS'!$A:$AJ,MATCH($B20,'[1]RENTABILIDADES IMPLÍCITAS'!$A$3:$AJ$3,0),1)/100,(1+$H20/100/$S20)*$K20*(CR$2-$G20)/365*VLOOKUP(CQ$2,'[1]RENTABILIDADES IMPLÍCITAS'!$A:$AJ,MATCH($B20,'[1]RENTABILIDADES IMPLÍCITAS'!$A$3:$AJ$3,0),1)/100))</f>
        <v/>
      </c>
      <c r="CR20" s="12" t="str">
        <f>IF(OR(ISBLANK($G20),$G20&gt;=CS$2),"",IF($G20&lt;CR$2,(1+$H20/100/$S20)*$K20*CR$3/365*VLOOKUP(CR$2,'[1]RENTABILIDADES IMPLÍCITAS'!$A:$AJ,MATCH($B20,'[1]RENTABILIDADES IMPLÍCITAS'!$A$3:$AJ$3,0),1)/100,(1+$H20/100/$S20)*$K20*(CS$2-$G20)/365*VLOOKUP(CR$2,'[1]RENTABILIDADES IMPLÍCITAS'!$A:$AJ,MATCH($B20,'[1]RENTABILIDADES IMPLÍCITAS'!$A$3:$AJ$3,0),1)/100))</f>
        <v/>
      </c>
      <c r="CS20" s="12" t="str">
        <f>IF(OR(ISBLANK($G20),$G20&gt;=CT$2),"",IF($G20&lt;CS$2,(1+$H20/100/$S20)*$K20*CS$3/365*VLOOKUP(CS$2,'[1]RENTABILIDADES IMPLÍCITAS'!$A:$AJ,MATCH($B20,'[1]RENTABILIDADES IMPLÍCITAS'!$A$3:$AJ$3,0),1)/100,(1+$H20/100/$S20)*$K20*(CT$2-$G20)/365*VLOOKUP(CS$2,'[1]RENTABILIDADES IMPLÍCITAS'!$A:$AJ,MATCH($B20,'[1]RENTABILIDADES IMPLÍCITAS'!$A$3:$AJ$3,0),1)/100))</f>
        <v/>
      </c>
      <c r="CT20" s="12" t="str">
        <f>IF(OR(ISBLANK($G20),$G20&gt;=CU$2),"",IF($G20&lt;CT$2,(1+$H20/100/$S20)*$K20*CT$3/365*VLOOKUP(CT$2,'[1]RENTABILIDADES IMPLÍCITAS'!$A:$AJ,MATCH($B20,'[1]RENTABILIDADES IMPLÍCITAS'!$A$3:$AJ$3,0),1)/100,(1+$H20/100/$S20)*$K20*(CU$2-$G20)/365*VLOOKUP(CT$2,'[1]RENTABILIDADES IMPLÍCITAS'!$A:$AJ,MATCH($B20,'[1]RENTABILIDADES IMPLÍCITAS'!$A$3:$AJ$3,0),1)/100))</f>
        <v/>
      </c>
      <c r="CU20" s="12" t="str">
        <f>IF(OR(ISBLANK($G20),$G20&gt;=CV$2),"",IF($G20&lt;CU$2,(1+$H20/100/$S20)*$K20*CU$3/365*VLOOKUP(CU$2,'[1]RENTABILIDADES IMPLÍCITAS'!$A:$AJ,MATCH($B20,'[1]RENTABILIDADES IMPLÍCITAS'!$A$3:$AJ$3,0),1)/100,(1+$H20/100/$S20)*$K20*(CV$2-$G20)/365*VLOOKUP(CU$2,'[1]RENTABILIDADES IMPLÍCITAS'!$A:$AJ,MATCH($B20,'[1]RENTABILIDADES IMPLÍCITAS'!$A$3:$AJ$3,0),1)/100))</f>
        <v/>
      </c>
      <c r="CV20" s="12" t="str">
        <f>IF(OR(ISBLANK($G20),$G20&gt;=CW$2),"",IF($G20&lt;CV$2,(1+$H20/100/$S20)*$K20*CV$3/365*VLOOKUP(CV$2,'[1]RENTABILIDADES IMPLÍCITAS'!$A:$AJ,MATCH($B20,'[1]RENTABILIDADES IMPLÍCITAS'!$A$3:$AJ$3,0),1)/100,(1+$H20/100/$S20)*$K20*(CW$2-$G20)/365*VLOOKUP(CV$2,'[1]RENTABILIDADES IMPLÍCITAS'!$A:$AJ,MATCH($B20,'[1]RENTABILIDADES IMPLÍCITAS'!$A$3:$AJ$3,0),1)/100))</f>
        <v/>
      </c>
      <c r="CW20" s="12" t="str">
        <f>IF(OR(ISBLANK($G20),$G20&gt;=CX$2),"",IF($G20&lt;CW$2,(1+$H20/100/$S20)*$K20*CW$3/365*VLOOKUP(CW$2,'[1]RENTABILIDADES IMPLÍCITAS'!$A:$AJ,MATCH($B20,'[1]RENTABILIDADES IMPLÍCITAS'!$A$3:$AJ$3,0),1)/100,(1+$H20/100/$S20)*$K20*(CX$2-$G20)/365*VLOOKUP(CW$2,'[1]RENTABILIDADES IMPLÍCITAS'!$A:$AJ,MATCH($B20,'[1]RENTABILIDADES IMPLÍCITAS'!$A$3:$AJ$3,0),1)/100))</f>
        <v/>
      </c>
      <c r="CX20" s="12" t="str">
        <f>IF(OR(ISBLANK($G20),$G20&gt;=CY$2),"",IF($G20&lt;CX$2,(1+$H20/100/$S20)*$K20*CX$3/365*VLOOKUP(CX$2,'[1]RENTABILIDADES IMPLÍCITAS'!$A:$AJ,MATCH($B20,'[1]RENTABILIDADES IMPLÍCITAS'!$A$3:$AJ$3,0),1)/100,(1+$H20/100/$S20)*$K20*(CY$2-$G20)/365*VLOOKUP(CX$2,'[1]RENTABILIDADES IMPLÍCITAS'!$A:$AJ,MATCH($B20,'[1]RENTABILIDADES IMPLÍCITAS'!$A$3:$AJ$3,0),1)/100))</f>
        <v/>
      </c>
      <c r="CY20" s="12" t="str">
        <f>IF(OR(ISBLANK($G20),$G20&gt;=CZ$2),"",IF($G20&lt;CY$2,(1+$H20/100/$S20)*$K20*CY$3/365*VLOOKUP(CY$2,'[1]RENTABILIDADES IMPLÍCITAS'!$A:$AJ,MATCH($B20,'[1]RENTABILIDADES IMPLÍCITAS'!$A$3:$AJ$3,0),1)/100,(1+$H20/100/$S20)*$K20*(CZ$2-$G20)/365*VLOOKUP(CY$2,'[1]RENTABILIDADES IMPLÍCITAS'!$A:$AJ,MATCH($B20,'[1]RENTABILIDADES IMPLÍCITAS'!$A$3:$AJ$3,0),1)/100))</f>
        <v/>
      </c>
      <c r="CZ20" s="12" t="str">
        <f>IF(OR(ISBLANK($G20),$G20&gt;=DA$2),"",IF($G20&lt;CZ$2,(1+$H20/100/$S20)*$K20*CZ$3/365*VLOOKUP(CZ$2,'[1]RENTABILIDADES IMPLÍCITAS'!$A:$AJ,MATCH($B20,'[1]RENTABILIDADES IMPLÍCITAS'!$A$3:$AJ$3,0),1)/100,(1+$H20/100/$S20)*$K20*(DA$2-$G20)/365*VLOOKUP(CZ$2,'[1]RENTABILIDADES IMPLÍCITAS'!$A:$AJ,MATCH($B20,'[1]RENTABILIDADES IMPLÍCITAS'!$A$3:$AJ$3,0),1)/100))</f>
        <v/>
      </c>
      <c r="DA20" s="12" t="str">
        <f>IF(OR(ISBLANK($G20),$G20&gt;=DB$2),"",IF($G20&lt;DA$2,(1+$H20/100/$S20)*$K20*DA$3/365*VLOOKUP(DA$2,'[1]RENTABILIDADES IMPLÍCITAS'!$A:$AJ,MATCH($B20,'[1]RENTABILIDADES IMPLÍCITAS'!$A$3:$AJ$3,0),1)/100,(1+$H20/100/$S20)*$K20*(DB$2-$G20)/365*VLOOKUP(DA$2,'[1]RENTABILIDADES IMPLÍCITAS'!$A:$AJ,MATCH($B20,'[1]RENTABILIDADES IMPLÍCITAS'!$A$3:$AJ$3,0),1)/100))</f>
        <v/>
      </c>
      <c r="DB20" s="12" t="str">
        <f>IF(OR(ISBLANK($G20),$G20&gt;=DC$2),"",IF($G20&lt;DB$2,(1+$H20/100/$S20)*$K20*DB$3/365*VLOOKUP(DB$2,'[1]RENTABILIDADES IMPLÍCITAS'!$A:$AJ,MATCH($B20,'[1]RENTABILIDADES IMPLÍCITAS'!$A$3:$AJ$3,0),1)/100,(1+$H20/100/$S20)*$K20*(DC$2-$G20)/365*VLOOKUP(DB$2,'[1]RENTABILIDADES IMPLÍCITAS'!$A:$AJ,MATCH($B20,'[1]RENTABILIDADES IMPLÍCITAS'!$A$3:$AJ$3,0),1)/100))</f>
        <v/>
      </c>
      <c r="DC20" s="12" t="str">
        <f>IF(OR(ISBLANK($G20),$G20&gt;=DD$2),"",IF($G20&lt;DC$2,(1+$H20/100/$S20)*$K20*DC$3/365*VLOOKUP(DC$2,'[1]RENTABILIDADES IMPLÍCITAS'!$A:$AJ,MATCH($B20,'[1]RENTABILIDADES IMPLÍCITAS'!$A$3:$AJ$3,0),1)/100,(1+$H20/100/$S20)*$K20*(DD$2-$G20)/365*VLOOKUP(DC$2,'[1]RENTABILIDADES IMPLÍCITAS'!$A:$AJ,MATCH($B20,'[1]RENTABILIDADES IMPLÍCITAS'!$A$3:$AJ$3,0),1)/100))</f>
        <v/>
      </c>
    </row>
    <row r="21" spans="15:107" x14ac:dyDescent="0.25">
      <c r="O21" s="15"/>
      <c r="S21" s="3" t="str">
        <f>IF(ISERROR(VLOOKUP(J21,[1]Claves!$A$2:$B$6,2,0)),"",VLOOKUP(J21,[1]Claves!$A$2:$B$6,2,0))</f>
        <v/>
      </c>
      <c r="T21" s="3">
        <f t="shared" si="24"/>
        <v>1</v>
      </c>
      <c r="U21" s="11" t="str">
        <f t="shared" si="16"/>
        <v/>
      </c>
      <c r="V21" s="11" t="str">
        <f t="shared" si="16"/>
        <v/>
      </c>
      <c r="W21" s="11" t="str">
        <f t="shared" si="16"/>
        <v/>
      </c>
      <c r="X21" s="11" t="str">
        <f t="shared" si="17"/>
        <v/>
      </c>
      <c r="Y21" s="11" t="str">
        <f t="shared" si="17"/>
        <v/>
      </c>
      <c r="Z21" s="11" t="str">
        <f t="shared" si="17"/>
        <v/>
      </c>
      <c r="AA21" s="11" t="str">
        <f t="shared" si="17"/>
        <v/>
      </c>
      <c r="AB21" s="11" t="str">
        <f t="shared" si="17"/>
        <v/>
      </c>
      <c r="AC21" s="11" t="str">
        <f t="shared" si="17"/>
        <v/>
      </c>
      <c r="AD21" s="11" t="str">
        <f t="shared" si="17"/>
        <v/>
      </c>
      <c r="AE21" s="11" t="str">
        <f t="shared" si="17"/>
        <v/>
      </c>
      <c r="AF21" s="11" t="str">
        <f t="shared" si="17"/>
        <v/>
      </c>
      <c r="AG21" s="11" t="str">
        <f t="shared" si="17"/>
        <v/>
      </c>
      <c r="AH21" s="11" t="str">
        <f t="shared" si="23"/>
        <v/>
      </c>
      <c r="AI21" s="11" t="str">
        <f t="shared" si="23"/>
        <v/>
      </c>
      <c r="AJ21" s="11" t="str">
        <f t="shared" si="23"/>
        <v/>
      </c>
      <c r="AK21" s="11" t="str">
        <f t="shared" si="23"/>
        <v/>
      </c>
      <c r="AL21" s="11" t="str">
        <f t="shared" si="23"/>
        <v/>
      </c>
      <c r="AM21" s="11" t="str">
        <f t="shared" si="23"/>
        <v/>
      </c>
      <c r="AN21" s="11" t="str">
        <f t="shared" si="23"/>
        <v/>
      </c>
      <c r="AO21" s="11" t="str">
        <f t="shared" si="23"/>
        <v/>
      </c>
      <c r="AP21" s="11" t="str">
        <f t="shared" si="23"/>
        <v/>
      </c>
      <c r="AQ21" s="11" t="str">
        <f t="shared" si="23"/>
        <v/>
      </c>
      <c r="AR21" s="11" t="str">
        <f t="shared" si="23"/>
        <v/>
      </c>
      <c r="AS21" s="11" t="str">
        <f t="shared" si="20"/>
        <v/>
      </c>
      <c r="AT21" s="11" t="str">
        <f t="shared" si="20"/>
        <v/>
      </c>
      <c r="AU21" s="11" t="str">
        <f t="shared" si="21"/>
        <v/>
      </c>
      <c r="AV21" s="11" t="str">
        <f t="shared" si="21"/>
        <v/>
      </c>
      <c r="AW21" s="11" t="str">
        <f t="shared" si="21"/>
        <v/>
      </c>
      <c r="AX21" s="11" t="str">
        <f t="shared" si="21"/>
        <v/>
      </c>
      <c r="AY21" s="11" t="str">
        <f t="shared" si="21"/>
        <v/>
      </c>
      <c r="AZ21" s="11" t="str">
        <f t="shared" si="21"/>
        <v/>
      </c>
      <c r="BA21" s="11" t="str">
        <f t="shared" si="21"/>
        <v/>
      </c>
      <c r="BB21" s="11" t="str">
        <f t="shared" si="21"/>
        <v/>
      </c>
      <c r="BC21" s="11" t="str">
        <f t="shared" si="22"/>
        <v/>
      </c>
      <c r="BD21" s="11" t="str">
        <f t="shared" si="22"/>
        <v/>
      </c>
      <c r="BE21" s="11" t="str">
        <f t="shared" si="22"/>
        <v/>
      </c>
      <c r="BF21" s="11" t="str">
        <f t="shared" si="22"/>
        <v/>
      </c>
      <c r="BG21" s="11" t="str">
        <f t="shared" si="22"/>
        <v/>
      </c>
      <c r="BH21" s="11" t="str">
        <f t="shared" si="22"/>
        <v/>
      </c>
      <c r="BI21" s="11" t="str">
        <f t="shared" si="22"/>
        <v/>
      </c>
      <c r="BO21" s="12" t="str">
        <f>IF(OR(ISBLANK($G21),$G21&gt;=BP$2),"",IF($G21&lt;BO$2,(1+$H21/100/$S21)*$K21*BO$3/365*VLOOKUP(BO$2,'[1]RENTABILIDADES IMPLÍCITAS'!$A:$AJ,MATCH($B21,'[1]RENTABILIDADES IMPLÍCITAS'!$A$3:$AJ$3,0),1)/100,(1+$H21/100/$S21)*$K21*(BP$2-$G21)/365*VLOOKUP(BO$2,'[1]RENTABILIDADES IMPLÍCITAS'!$A:$AJ,MATCH($B21,'[1]RENTABILIDADES IMPLÍCITAS'!$A$3:$AJ$3,0),1)/100))</f>
        <v/>
      </c>
      <c r="BP21" s="12" t="str">
        <f>IF(OR(ISBLANK($G21),$G21&gt;=BQ$2),"",IF($G21&lt;BP$2,(1+$H21/100/$S21)*$K21*BP$3/365*VLOOKUP(BP$2,'[1]RENTABILIDADES IMPLÍCITAS'!$A:$AJ,MATCH($B21,'[1]RENTABILIDADES IMPLÍCITAS'!$A$3:$AJ$3,0),1)/100,(1+$H21/100/$S21)*$K21*(BQ$2-$G21)/365*VLOOKUP(BP$2,'[1]RENTABILIDADES IMPLÍCITAS'!$A:$AJ,MATCH($B21,'[1]RENTABILIDADES IMPLÍCITAS'!$A$3:$AJ$3,0),1)/100))</f>
        <v/>
      </c>
      <c r="BQ21" s="12" t="str">
        <f>IF(OR(ISBLANK($G21),$G21&gt;=BR$2),"",IF($G21&lt;BQ$2,(1+$H21/100/$S21)*$K21*BQ$3/365*VLOOKUP(BQ$2,'[1]RENTABILIDADES IMPLÍCITAS'!$A:$AJ,MATCH($B21,'[1]RENTABILIDADES IMPLÍCITAS'!$A$3:$AJ$3,0),1)/100,(1+$H21/100/$S21)*$K21*(BR$2-$G21)/365*VLOOKUP(BQ$2,'[1]RENTABILIDADES IMPLÍCITAS'!$A:$AJ,MATCH($B21,'[1]RENTABILIDADES IMPLÍCITAS'!$A$3:$AJ$3,0),1)/100))</f>
        <v/>
      </c>
      <c r="BR21" s="12" t="str">
        <f>IF(OR(ISBLANK($G21),$G21&gt;=BS$2),"",IF($G21&lt;BR$2,(1+$H21/100/$S21)*$K21*BR$3/365*VLOOKUP(BR$2,'[1]RENTABILIDADES IMPLÍCITAS'!$A:$AJ,MATCH($B21,'[1]RENTABILIDADES IMPLÍCITAS'!$A$3:$AJ$3,0),1)/100,(1+$H21/100/$S21)*$K21*(BS$2-$G21)/365*VLOOKUP(BR$2,'[1]RENTABILIDADES IMPLÍCITAS'!$A:$AJ,MATCH($B21,'[1]RENTABILIDADES IMPLÍCITAS'!$A$3:$AJ$3,0),1)/100))</f>
        <v/>
      </c>
      <c r="BS21" s="12" t="str">
        <f>IF(OR(ISBLANK($G21),$G21&gt;=BT$2),"",IF($G21&lt;BS$2,(1+$H21/100/$S21)*$K21*BS$3/365*VLOOKUP(BS$2,'[1]RENTABILIDADES IMPLÍCITAS'!$A:$AJ,MATCH($B21,'[1]RENTABILIDADES IMPLÍCITAS'!$A$3:$AJ$3,0),1)/100,(1+$H21/100/$S21)*$K21*(BT$2-$G21)/365*VLOOKUP(BS$2,'[1]RENTABILIDADES IMPLÍCITAS'!$A:$AJ,MATCH($B21,'[1]RENTABILIDADES IMPLÍCITAS'!$A$3:$AJ$3,0),1)/100))</f>
        <v/>
      </c>
      <c r="BT21" s="12" t="str">
        <f>IF(OR(ISBLANK($G21),$G21&gt;=BU$2),"",IF($G21&lt;BT$2,(1+$H21/100/$S21)*$K21*BT$3/365*VLOOKUP(BT$2,'[1]RENTABILIDADES IMPLÍCITAS'!$A:$AJ,MATCH($B21,'[1]RENTABILIDADES IMPLÍCITAS'!$A$3:$AJ$3,0),1)/100,(1+$H21/100/$S21)*$K21*(BU$2-$G21)/365*VLOOKUP(BT$2,'[1]RENTABILIDADES IMPLÍCITAS'!$A:$AJ,MATCH($B21,'[1]RENTABILIDADES IMPLÍCITAS'!$A$3:$AJ$3,0),1)/100))</f>
        <v/>
      </c>
      <c r="BU21" s="12" t="str">
        <f>IF(OR(ISBLANK($G21),$G21&gt;=BV$2),"",IF($G21&lt;BU$2,(1+$H21/100/$S21)*$K21*BU$3/365*VLOOKUP(BU$2,'[1]RENTABILIDADES IMPLÍCITAS'!$A:$AJ,MATCH($B21,'[1]RENTABILIDADES IMPLÍCITAS'!$A$3:$AJ$3,0),1)/100,(1+$H21/100/$S21)*$K21*(BV$2-$G21)/365*VLOOKUP(BU$2,'[1]RENTABILIDADES IMPLÍCITAS'!$A:$AJ,MATCH($B21,'[1]RENTABILIDADES IMPLÍCITAS'!$A$3:$AJ$3,0),1)/100))</f>
        <v/>
      </c>
      <c r="BV21" s="12" t="str">
        <f>IF(OR(ISBLANK($G21),$G21&gt;=BW$2),"",IF($G21&lt;BV$2,(1+$H21/100/$S21)*$K21*BV$3/365*VLOOKUP(BV$2,'[1]RENTABILIDADES IMPLÍCITAS'!$A:$AJ,MATCH($B21,'[1]RENTABILIDADES IMPLÍCITAS'!$A$3:$AJ$3,0),1)/100,(1+$H21/100/$S21)*$K21*(BW$2-$G21)/365*VLOOKUP(BV$2,'[1]RENTABILIDADES IMPLÍCITAS'!$A:$AJ,MATCH($B21,'[1]RENTABILIDADES IMPLÍCITAS'!$A$3:$AJ$3,0),1)/100))</f>
        <v/>
      </c>
      <c r="BW21" s="12" t="str">
        <f>IF(OR(ISBLANK($G21),$G21&gt;=BX$2),"",IF($G21&lt;BW$2,(1+$H21/100/$S21)*$K21*BW$3/365*VLOOKUP(BW$2,'[1]RENTABILIDADES IMPLÍCITAS'!$A:$AJ,MATCH($B21,'[1]RENTABILIDADES IMPLÍCITAS'!$A$3:$AJ$3,0),1)/100,(1+$H21/100/$S21)*$K21*(BX$2-$G21)/365*VLOOKUP(BW$2,'[1]RENTABILIDADES IMPLÍCITAS'!$A:$AJ,MATCH($B21,'[1]RENTABILIDADES IMPLÍCITAS'!$A$3:$AJ$3,0),1)/100))</f>
        <v/>
      </c>
      <c r="BX21" s="12" t="str">
        <f>IF(OR(ISBLANK($G21),$G21&gt;=BY$2),"",IF($G21&lt;BX$2,(1+$H21/100/$S21)*$K21*BX$3/365*VLOOKUP(BX$2,'[1]RENTABILIDADES IMPLÍCITAS'!$A:$AJ,MATCH($B21,'[1]RENTABILIDADES IMPLÍCITAS'!$A$3:$AJ$3,0),1)/100,(1+$H21/100/$S21)*$K21*(BY$2-$G21)/365*VLOOKUP(BX$2,'[1]RENTABILIDADES IMPLÍCITAS'!$A:$AJ,MATCH($B21,'[1]RENTABILIDADES IMPLÍCITAS'!$A$3:$AJ$3,0),1)/100))</f>
        <v/>
      </c>
      <c r="BY21" s="12" t="str">
        <f>IF(OR(ISBLANK($G21),$G21&gt;=BZ$2),"",IF($G21&lt;BY$2,(1+$H21/100/$S21)*$K21*BY$3/365*VLOOKUP(BY$2,'[1]RENTABILIDADES IMPLÍCITAS'!$A:$AJ,MATCH($B21,'[1]RENTABILIDADES IMPLÍCITAS'!$A$3:$AJ$3,0),1)/100,(1+$H21/100/$S21)*$K21*(BZ$2-$G21)/365*VLOOKUP(BY$2,'[1]RENTABILIDADES IMPLÍCITAS'!$A:$AJ,MATCH($B21,'[1]RENTABILIDADES IMPLÍCITAS'!$A$3:$AJ$3,0),1)/100))</f>
        <v/>
      </c>
      <c r="BZ21" s="12" t="str">
        <f>IF(OR(ISBLANK($G21),$G21&gt;=CA$2),"",IF($G21&lt;BZ$2,(1+$H21/100/$S21)*$K21*BZ$3/365*VLOOKUP(BZ$2,'[1]RENTABILIDADES IMPLÍCITAS'!$A:$AJ,MATCH($B21,'[1]RENTABILIDADES IMPLÍCITAS'!$A$3:$AJ$3,0),1)/100,(1+$H21/100/$S21)*$K21*(CA$2-$G21)/365*VLOOKUP(BZ$2,'[1]RENTABILIDADES IMPLÍCITAS'!$A:$AJ,MATCH($B21,'[1]RENTABILIDADES IMPLÍCITAS'!$A$3:$AJ$3,0),1)/100))</f>
        <v/>
      </c>
      <c r="CA21" s="12" t="str">
        <f>IF(OR(ISBLANK($G21),$G21&gt;=CB$2),"",IF($G21&lt;CA$2,(1+$H21/100/$S21)*$K21*CA$3/365*VLOOKUP(CA$2,'[1]RENTABILIDADES IMPLÍCITAS'!$A:$AJ,MATCH($B21,'[1]RENTABILIDADES IMPLÍCITAS'!$A$3:$AJ$3,0),1)/100,(1+$H21/100/$S21)*$K21*(CB$2-$G21)/365*VLOOKUP(CA$2,'[1]RENTABILIDADES IMPLÍCITAS'!$A:$AJ,MATCH($B21,'[1]RENTABILIDADES IMPLÍCITAS'!$A$3:$AJ$3,0),1)/100))</f>
        <v/>
      </c>
      <c r="CB21" s="12" t="str">
        <f>IF(OR(ISBLANK($G21),$G21&gt;=CC$2),"",IF($G21&lt;CB$2,(1+$H21/100/$S21)*$K21*CB$3/365*VLOOKUP(CB$2,'[1]RENTABILIDADES IMPLÍCITAS'!$A:$AJ,MATCH($B21,'[1]RENTABILIDADES IMPLÍCITAS'!$A$3:$AJ$3,0),1)/100,(1+$H21/100/$S21)*$K21*(CC$2-$G21)/365*VLOOKUP(CB$2,'[1]RENTABILIDADES IMPLÍCITAS'!$A:$AJ,MATCH($B21,'[1]RENTABILIDADES IMPLÍCITAS'!$A$3:$AJ$3,0),1)/100))</f>
        <v/>
      </c>
      <c r="CC21" s="12" t="str">
        <f>IF(OR(ISBLANK($G21),$G21&gt;=CD$2),"",IF($G21&lt;CC$2,(1+$H21/100/$S21)*$K21*CC$3/365*VLOOKUP(CC$2,'[1]RENTABILIDADES IMPLÍCITAS'!$A:$AJ,MATCH($B21,'[1]RENTABILIDADES IMPLÍCITAS'!$A$3:$AJ$3,0),1)/100,(1+$H21/100/$S21)*$K21*(CD$2-$G21)/365*VLOOKUP(CC$2,'[1]RENTABILIDADES IMPLÍCITAS'!$A:$AJ,MATCH($B21,'[1]RENTABILIDADES IMPLÍCITAS'!$A$3:$AJ$3,0),1)/100))</f>
        <v/>
      </c>
      <c r="CD21" s="12" t="str">
        <f>IF(OR(ISBLANK($G21),$G21&gt;=CE$2),"",IF($G21&lt;CD$2,(1+$H21/100/$S21)*$K21*CD$3/365*VLOOKUP(CD$2,'[1]RENTABILIDADES IMPLÍCITAS'!$A:$AJ,MATCH($B21,'[1]RENTABILIDADES IMPLÍCITAS'!$A$3:$AJ$3,0),1)/100,(1+$H21/100/$S21)*$K21*(CE$2-$G21)/365*VLOOKUP(CD$2,'[1]RENTABILIDADES IMPLÍCITAS'!$A:$AJ,MATCH($B21,'[1]RENTABILIDADES IMPLÍCITAS'!$A$3:$AJ$3,0),1)/100))</f>
        <v/>
      </c>
      <c r="CE21" s="12" t="str">
        <f>IF(OR(ISBLANK($G21),$G21&gt;=CF$2),"",IF($G21&lt;CE$2,(1+$H21/100/$S21)*$K21*CE$3/365*VLOOKUP(CE$2,'[1]RENTABILIDADES IMPLÍCITAS'!$A:$AJ,MATCH($B21,'[1]RENTABILIDADES IMPLÍCITAS'!$A$3:$AJ$3,0),1)/100,(1+$H21/100/$S21)*$K21*(CF$2-$G21)/365*VLOOKUP(CE$2,'[1]RENTABILIDADES IMPLÍCITAS'!$A:$AJ,MATCH($B21,'[1]RENTABILIDADES IMPLÍCITAS'!$A$3:$AJ$3,0),1)/100))</f>
        <v/>
      </c>
      <c r="CF21" s="12" t="str">
        <f>IF(OR(ISBLANK($G21),$G21&gt;=CG$2),"",IF($G21&lt;CF$2,(1+$H21/100/$S21)*$K21*CF$3/365*VLOOKUP(CF$2,'[1]RENTABILIDADES IMPLÍCITAS'!$A:$AJ,MATCH($B21,'[1]RENTABILIDADES IMPLÍCITAS'!$A$3:$AJ$3,0),1)/100,(1+$H21/100/$S21)*$K21*(CG$2-$G21)/365*VLOOKUP(CF$2,'[1]RENTABILIDADES IMPLÍCITAS'!$A:$AJ,MATCH($B21,'[1]RENTABILIDADES IMPLÍCITAS'!$A$3:$AJ$3,0),1)/100))</f>
        <v/>
      </c>
      <c r="CG21" s="12" t="str">
        <f>IF(OR(ISBLANK($G21),$G21&gt;=CH$2),"",IF($G21&lt;CG$2,(1+$H21/100/$S21)*$K21*CG$3/365*VLOOKUP(CG$2,'[1]RENTABILIDADES IMPLÍCITAS'!$A:$AJ,MATCH($B21,'[1]RENTABILIDADES IMPLÍCITAS'!$A$3:$AJ$3,0),1)/100,(1+$H21/100/$S21)*$K21*(CH$2-$G21)/365*VLOOKUP(CG$2,'[1]RENTABILIDADES IMPLÍCITAS'!$A:$AJ,MATCH($B21,'[1]RENTABILIDADES IMPLÍCITAS'!$A$3:$AJ$3,0),1)/100))</f>
        <v/>
      </c>
      <c r="CH21" s="12" t="str">
        <f>IF(OR(ISBLANK($G21),$G21&gt;=CI$2),"",IF($G21&lt;CH$2,(1+$H21/100/$S21)*$K21*CH$3/365*VLOOKUP(CH$2,'[1]RENTABILIDADES IMPLÍCITAS'!$A:$AJ,MATCH($B21,'[1]RENTABILIDADES IMPLÍCITAS'!$A$3:$AJ$3,0),1)/100,(1+$H21/100/$S21)*$K21*(CI$2-$G21)/365*VLOOKUP(CH$2,'[1]RENTABILIDADES IMPLÍCITAS'!$A:$AJ,MATCH($B21,'[1]RENTABILIDADES IMPLÍCITAS'!$A$3:$AJ$3,0),1)/100))</f>
        <v/>
      </c>
      <c r="CI21" s="12" t="str">
        <f>IF(OR(ISBLANK($G21),$G21&gt;=CJ$2),"",IF($G21&lt;CI$2,(1+$H21/100/$S21)*$K21*CI$3/365*VLOOKUP(CI$2,'[1]RENTABILIDADES IMPLÍCITAS'!$A:$AJ,MATCH($B21,'[1]RENTABILIDADES IMPLÍCITAS'!$A$3:$AJ$3,0),1)/100,(1+$H21/100/$S21)*$K21*(CJ$2-$G21)/365*VLOOKUP(CI$2,'[1]RENTABILIDADES IMPLÍCITAS'!$A:$AJ,MATCH($B21,'[1]RENTABILIDADES IMPLÍCITAS'!$A$3:$AJ$3,0),1)/100))</f>
        <v/>
      </c>
      <c r="CJ21" s="12" t="str">
        <f>IF(OR(ISBLANK($G21),$G21&gt;=CK$2),"",IF($G21&lt;CJ$2,(1+$H21/100/$S21)*$K21*CJ$3/365*VLOOKUP(CJ$2,'[1]RENTABILIDADES IMPLÍCITAS'!$A:$AJ,MATCH($B21,'[1]RENTABILIDADES IMPLÍCITAS'!$A$3:$AJ$3,0),1)/100,(1+$H21/100/$S21)*$K21*(CK$2-$G21)/365*VLOOKUP(CJ$2,'[1]RENTABILIDADES IMPLÍCITAS'!$A:$AJ,MATCH($B21,'[1]RENTABILIDADES IMPLÍCITAS'!$A$3:$AJ$3,0),1)/100))</f>
        <v/>
      </c>
      <c r="CK21" s="12" t="str">
        <f>IF(OR(ISBLANK($G21),$G21&gt;=CL$2),"",IF($G21&lt;CK$2,(1+$H21/100/$S21)*$K21*CK$3/365*VLOOKUP(CK$2,'[1]RENTABILIDADES IMPLÍCITAS'!$A:$AJ,MATCH($B21,'[1]RENTABILIDADES IMPLÍCITAS'!$A$3:$AJ$3,0),1)/100,(1+$H21/100/$S21)*$K21*(CL$2-$G21)/365*VLOOKUP(CK$2,'[1]RENTABILIDADES IMPLÍCITAS'!$A:$AJ,MATCH($B21,'[1]RENTABILIDADES IMPLÍCITAS'!$A$3:$AJ$3,0),1)/100))</f>
        <v/>
      </c>
      <c r="CL21" s="12" t="str">
        <f>IF(OR(ISBLANK($G21),$G21&gt;=CM$2),"",IF($G21&lt;CL$2,(1+$H21/100/$S21)*$K21*CL$3/365*VLOOKUP(CL$2,'[1]RENTABILIDADES IMPLÍCITAS'!$A:$AJ,MATCH($B21,'[1]RENTABILIDADES IMPLÍCITAS'!$A$3:$AJ$3,0),1)/100,(1+$H21/100/$S21)*$K21*(CM$2-$G21)/365*VLOOKUP(CL$2,'[1]RENTABILIDADES IMPLÍCITAS'!$A:$AJ,MATCH($B21,'[1]RENTABILIDADES IMPLÍCITAS'!$A$3:$AJ$3,0),1)/100))</f>
        <v/>
      </c>
      <c r="CM21" s="12" t="str">
        <f>IF(OR(ISBLANK($G21),$G21&gt;=CN$2),"",IF($G21&lt;CM$2,(1+$H21/100/$S21)*$K21*CM$3/365*VLOOKUP(CM$2,'[1]RENTABILIDADES IMPLÍCITAS'!$A:$AJ,MATCH($B21,'[1]RENTABILIDADES IMPLÍCITAS'!$A$3:$AJ$3,0),1)/100,(1+$H21/100/$S21)*$K21*(CN$2-$G21)/365*VLOOKUP(CM$2,'[1]RENTABILIDADES IMPLÍCITAS'!$A:$AJ,MATCH($B21,'[1]RENTABILIDADES IMPLÍCITAS'!$A$3:$AJ$3,0),1)/100))</f>
        <v/>
      </c>
      <c r="CN21" s="12" t="str">
        <f>IF(OR(ISBLANK($G21),$G21&gt;=CO$2),"",IF($G21&lt;CN$2,(1+$H21/100/$S21)*$K21*CN$3/365*VLOOKUP(CN$2,'[1]RENTABILIDADES IMPLÍCITAS'!$A:$AJ,MATCH($B21,'[1]RENTABILIDADES IMPLÍCITAS'!$A$3:$AJ$3,0),1)/100,(1+$H21/100/$S21)*$K21*(CO$2-$G21)/365*VLOOKUP(CN$2,'[1]RENTABILIDADES IMPLÍCITAS'!$A:$AJ,MATCH($B21,'[1]RENTABILIDADES IMPLÍCITAS'!$A$3:$AJ$3,0),1)/100))</f>
        <v/>
      </c>
      <c r="CO21" s="12" t="str">
        <f>IF(OR(ISBLANK($G21),$G21&gt;=CP$2),"",IF($G21&lt;CO$2,(1+$H21/100/$S21)*$K21*CO$3/365*VLOOKUP(CO$2,'[1]RENTABILIDADES IMPLÍCITAS'!$A:$AJ,MATCH($B21,'[1]RENTABILIDADES IMPLÍCITAS'!$A$3:$AJ$3,0),1)/100,(1+$H21/100/$S21)*$K21*(CP$2-$G21)/365*VLOOKUP(CO$2,'[1]RENTABILIDADES IMPLÍCITAS'!$A:$AJ,MATCH($B21,'[1]RENTABILIDADES IMPLÍCITAS'!$A$3:$AJ$3,0),1)/100))</f>
        <v/>
      </c>
      <c r="CP21" s="12" t="str">
        <f>IF(OR(ISBLANK($G21),$G21&gt;=CQ$2),"",IF($G21&lt;CP$2,(1+$H21/100/$S21)*$K21*CP$3/365*VLOOKUP(CP$2,'[1]RENTABILIDADES IMPLÍCITAS'!$A:$AJ,MATCH($B21,'[1]RENTABILIDADES IMPLÍCITAS'!$A$3:$AJ$3,0),1)/100,(1+$H21/100/$S21)*$K21*(CQ$2-$G21)/365*VLOOKUP(CP$2,'[1]RENTABILIDADES IMPLÍCITAS'!$A:$AJ,MATCH($B21,'[1]RENTABILIDADES IMPLÍCITAS'!$A$3:$AJ$3,0),1)/100))</f>
        <v/>
      </c>
      <c r="CQ21" s="12" t="str">
        <f>IF(OR(ISBLANK($G21),$G21&gt;=CR$2),"",IF($G21&lt;CQ$2,(1+$H21/100/$S21)*$K21*CQ$3/365*VLOOKUP(CQ$2,'[1]RENTABILIDADES IMPLÍCITAS'!$A:$AJ,MATCH($B21,'[1]RENTABILIDADES IMPLÍCITAS'!$A$3:$AJ$3,0),1)/100,(1+$H21/100/$S21)*$K21*(CR$2-$G21)/365*VLOOKUP(CQ$2,'[1]RENTABILIDADES IMPLÍCITAS'!$A:$AJ,MATCH($B21,'[1]RENTABILIDADES IMPLÍCITAS'!$A$3:$AJ$3,0),1)/100))</f>
        <v/>
      </c>
      <c r="CR21" s="12" t="str">
        <f>IF(OR(ISBLANK($G21),$G21&gt;=CS$2),"",IF($G21&lt;CR$2,(1+$H21/100/$S21)*$K21*CR$3/365*VLOOKUP(CR$2,'[1]RENTABILIDADES IMPLÍCITAS'!$A:$AJ,MATCH($B21,'[1]RENTABILIDADES IMPLÍCITAS'!$A$3:$AJ$3,0),1)/100,(1+$H21/100/$S21)*$K21*(CS$2-$G21)/365*VLOOKUP(CR$2,'[1]RENTABILIDADES IMPLÍCITAS'!$A:$AJ,MATCH($B21,'[1]RENTABILIDADES IMPLÍCITAS'!$A$3:$AJ$3,0),1)/100))</f>
        <v/>
      </c>
      <c r="CS21" s="12" t="str">
        <f>IF(OR(ISBLANK($G21),$G21&gt;=CT$2),"",IF($G21&lt;CS$2,(1+$H21/100/$S21)*$K21*CS$3/365*VLOOKUP(CS$2,'[1]RENTABILIDADES IMPLÍCITAS'!$A:$AJ,MATCH($B21,'[1]RENTABILIDADES IMPLÍCITAS'!$A$3:$AJ$3,0),1)/100,(1+$H21/100/$S21)*$K21*(CT$2-$G21)/365*VLOOKUP(CS$2,'[1]RENTABILIDADES IMPLÍCITAS'!$A:$AJ,MATCH($B21,'[1]RENTABILIDADES IMPLÍCITAS'!$A$3:$AJ$3,0),1)/100))</f>
        <v/>
      </c>
      <c r="CT21" s="12" t="str">
        <f>IF(OR(ISBLANK($G21),$G21&gt;=CU$2),"",IF($G21&lt;CT$2,(1+$H21/100/$S21)*$K21*CT$3/365*VLOOKUP(CT$2,'[1]RENTABILIDADES IMPLÍCITAS'!$A:$AJ,MATCH($B21,'[1]RENTABILIDADES IMPLÍCITAS'!$A$3:$AJ$3,0),1)/100,(1+$H21/100/$S21)*$K21*(CU$2-$G21)/365*VLOOKUP(CT$2,'[1]RENTABILIDADES IMPLÍCITAS'!$A:$AJ,MATCH($B21,'[1]RENTABILIDADES IMPLÍCITAS'!$A$3:$AJ$3,0),1)/100))</f>
        <v/>
      </c>
      <c r="CU21" s="12" t="str">
        <f>IF(OR(ISBLANK($G21),$G21&gt;=CV$2),"",IF($G21&lt;CU$2,(1+$H21/100/$S21)*$K21*CU$3/365*VLOOKUP(CU$2,'[1]RENTABILIDADES IMPLÍCITAS'!$A:$AJ,MATCH($B21,'[1]RENTABILIDADES IMPLÍCITAS'!$A$3:$AJ$3,0),1)/100,(1+$H21/100/$S21)*$K21*(CV$2-$G21)/365*VLOOKUP(CU$2,'[1]RENTABILIDADES IMPLÍCITAS'!$A:$AJ,MATCH($B21,'[1]RENTABILIDADES IMPLÍCITAS'!$A$3:$AJ$3,0),1)/100))</f>
        <v/>
      </c>
      <c r="CV21" s="12" t="str">
        <f>IF(OR(ISBLANK($G21),$G21&gt;=CW$2),"",IF($G21&lt;CV$2,(1+$H21/100/$S21)*$K21*CV$3/365*VLOOKUP(CV$2,'[1]RENTABILIDADES IMPLÍCITAS'!$A:$AJ,MATCH($B21,'[1]RENTABILIDADES IMPLÍCITAS'!$A$3:$AJ$3,0),1)/100,(1+$H21/100/$S21)*$K21*(CW$2-$G21)/365*VLOOKUP(CV$2,'[1]RENTABILIDADES IMPLÍCITAS'!$A:$AJ,MATCH($B21,'[1]RENTABILIDADES IMPLÍCITAS'!$A$3:$AJ$3,0),1)/100))</f>
        <v/>
      </c>
      <c r="CW21" s="12" t="str">
        <f>IF(OR(ISBLANK($G21),$G21&gt;=CX$2),"",IF($G21&lt;CW$2,(1+$H21/100/$S21)*$K21*CW$3/365*VLOOKUP(CW$2,'[1]RENTABILIDADES IMPLÍCITAS'!$A:$AJ,MATCH($B21,'[1]RENTABILIDADES IMPLÍCITAS'!$A$3:$AJ$3,0),1)/100,(1+$H21/100/$S21)*$K21*(CX$2-$G21)/365*VLOOKUP(CW$2,'[1]RENTABILIDADES IMPLÍCITAS'!$A:$AJ,MATCH($B21,'[1]RENTABILIDADES IMPLÍCITAS'!$A$3:$AJ$3,0),1)/100))</f>
        <v/>
      </c>
      <c r="CX21" s="12" t="str">
        <f>IF(OR(ISBLANK($G21),$G21&gt;=CY$2),"",IF($G21&lt;CX$2,(1+$H21/100/$S21)*$K21*CX$3/365*VLOOKUP(CX$2,'[1]RENTABILIDADES IMPLÍCITAS'!$A:$AJ,MATCH($B21,'[1]RENTABILIDADES IMPLÍCITAS'!$A$3:$AJ$3,0),1)/100,(1+$H21/100/$S21)*$K21*(CY$2-$G21)/365*VLOOKUP(CX$2,'[1]RENTABILIDADES IMPLÍCITAS'!$A:$AJ,MATCH($B21,'[1]RENTABILIDADES IMPLÍCITAS'!$A$3:$AJ$3,0),1)/100))</f>
        <v/>
      </c>
      <c r="CY21" s="12" t="str">
        <f>IF(OR(ISBLANK($G21),$G21&gt;=CZ$2),"",IF($G21&lt;CY$2,(1+$H21/100/$S21)*$K21*CY$3/365*VLOOKUP(CY$2,'[1]RENTABILIDADES IMPLÍCITAS'!$A:$AJ,MATCH($B21,'[1]RENTABILIDADES IMPLÍCITAS'!$A$3:$AJ$3,0),1)/100,(1+$H21/100/$S21)*$K21*(CZ$2-$G21)/365*VLOOKUP(CY$2,'[1]RENTABILIDADES IMPLÍCITAS'!$A:$AJ,MATCH($B21,'[1]RENTABILIDADES IMPLÍCITAS'!$A$3:$AJ$3,0),1)/100))</f>
        <v/>
      </c>
      <c r="CZ21" s="12" t="str">
        <f>IF(OR(ISBLANK($G21),$G21&gt;=DA$2),"",IF($G21&lt;CZ$2,(1+$H21/100/$S21)*$K21*CZ$3/365*VLOOKUP(CZ$2,'[1]RENTABILIDADES IMPLÍCITAS'!$A:$AJ,MATCH($B21,'[1]RENTABILIDADES IMPLÍCITAS'!$A$3:$AJ$3,0),1)/100,(1+$H21/100/$S21)*$K21*(DA$2-$G21)/365*VLOOKUP(CZ$2,'[1]RENTABILIDADES IMPLÍCITAS'!$A:$AJ,MATCH($B21,'[1]RENTABILIDADES IMPLÍCITAS'!$A$3:$AJ$3,0),1)/100))</f>
        <v/>
      </c>
      <c r="DA21" s="12" t="str">
        <f>IF(OR(ISBLANK($G21),$G21&gt;=DB$2),"",IF($G21&lt;DA$2,(1+$H21/100/$S21)*$K21*DA$3/365*VLOOKUP(DA$2,'[1]RENTABILIDADES IMPLÍCITAS'!$A:$AJ,MATCH($B21,'[1]RENTABILIDADES IMPLÍCITAS'!$A$3:$AJ$3,0),1)/100,(1+$H21/100/$S21)*$K21*(DB$2-$G21)/365*VLOOKUP(DA$2,'[1]RENTABILIDADES IMPLÍCITAS'!$A:$AJ,MATCH($B21,'[1]RENTABILIDADES IMPLÍCITAS'!$A$3:$AJ$3,0),1)/100))</f>
        <v/>
      </c>
      <c r="DB21" s="12" t="str">
        <f>IF(OR(ISBLANK($G21),$G21&gt;=DC$2),"",IF($G21&lt;DB$2,(1+$H21/100/$S21)*$K21*DB$3/365*VLOOKUP(DB$2,'[1]RENTABILIDADES IMPLÍCITAS'!$A:$AJ,MATCH($B21,'[1]RENTABILIDADES IMPLÍCITAS'!$A$3:$AJ$3,0),1)/100,(1+$H21/100/$S21)*$K21*(DC$2-$G21)/365*VLOOKUP(DB$2,'[1]RENTABILIDADES IMPLÍCITAS'!$A:$AJ,MATCH($B21,'[1]RENTABILIDADES IMPLÍCITAS'!$A$3:$AJ$3,0),1)/100))</f>
        <v/>
      </c>
      <c r="DC21" s="12" t="str">
        <f>IF(OR(ISBLANK($G21),$G21&gt;=DD$2),"",IF($G21&lt;DC$2,(1+$H21/100/$S21)*$K21*DC$3/365*VLOOKUP(DC$2,'[1]RENTABILIDADES IMPLÍCITAS'!$A:$AJ,MATCH($B21,'[1]RENTABILIDADES IMPLÍCITAS'!$A$3:$AJ$3,0),1)/100,(1+$H21/100/$S21)*$K21*(DD$2-$G21)/365*VLOOKUP(DC$2,'[1]RENTABILIDADES IMPLÍCITAS'!$A:$AJ,MATCH($B21,'[1]RENTABILIDADES IMPLÍCITAS'!$A$3:$AJ$3,0),1)/100))</f>
        <v/>
      </c>
    </row>
    <row r="22" spans="15:107" x14ac:dyDescent="0.25">
      <c r="O22" s="15"/>
      <c r="S22" s="3" t="str">
        <f>IF(ISERROR(VLOOKUP(J22,[1]Claves!$A$2:$B$6,2,0)),"",VLOOKUP(J22,[1]Claves!$A$2:$B$6,2,0))</f>
        <v/>
      </c>
      <c r="T22" s="3">
        <f t="shared" si="24"/>
        <v>1</v>
      </c>
      <c r="U22" s="11" t="str">
        <f t="shared" si="16"/>
        <v/>
      </c>
      <c r="V22" s="11" t="str">
        <f t="shared" si="16"/>
        <v/>
      </c>
      <c r="W22" s="11" t="str">
        <f t="shared" si="16"/>
        <v/>
      </c>
      <c r="X22" s="11" t="str">
        <f t="shared" si="17"/>
        <v/>
      </c>
      <c r="Y22" s="11" t="str">
        <f t="shared" si="17"/>
        <v/>
      </c>
      <c r="Z22" s="11" t="str">
        <f t="shared" si="17"/>
        <v/>
      </c>
      <c r="AA22" s="11" t="str">
        <f t="shared" si="17"/>
        <v/>
      </c>
      <c r="AB22" s="11" t="str">
        <f t="shared" si="17"/>
        <v/>
      </c>
      <c r="AC22" s="11" t="str">
        <f t="shared" si="17"/>
        <v/>
      </c>
      <c r="AD22" s="11" t="str">
        <f t="shared" si="17"/>
        <v/>
      </c>
      <c r="AE22" s="11" t="str">
        <f t="shared" si="17"/>
        <v/>
      </c>
      <c r="AF22" s="11" t="str">
        <f t="shared" si="17"/>
        <v/>
      </c>
      <c r="AG22" s="11" t="str">
        <f t="shared" si="17"/>
        <v/>
      </c>
      <c r="AH22" s="11" t="str">
        <f t="shared" si="23"/>
        <v/>
      </c>
      <c r="AI22" s="11" t="str">
        <f t="shared" si="23"/>
        <v/>
      </c>
      <c r="AJ22" s="11" t="str">
        <f t="shared" si="23"/>
        <v/>
      </c>
      <c r="AK22" s="11" t="str">
        <f t="shared" si="23"/>
        <v/>
      </c>
      <c r="AL22" s="11" t="str">
        <f t="shared" si="23"/>
        <v/>
      </c>
      <c r="AM22" s="11" t="str">
        <f t="shared" si="23"/>
        <v/>
      </c>
      <c r="AN22" s="11" t="str">
        <f t="shared" si="23"/>
        <v/>
      </c>
      <c r="AO22" s="11" t="str">
        <f t="shared" si="23"/>
        <v/>
      </c>
      <c r="AP22" s="11" t="str">
        <f t="shared" si="23"/>
        <v/>
      </c>
      <c r="AQ22" s="11" t="str">
        <f t="shared" si="23"/>
        <v/>
      </c>
      <c r="AR22" s="11" t="str">
        <f t="shared" si="23"/>
        <v/>
      </c>
      <c r="AS22" s="11" t="str">
        <f t="shared" si="20"/>
        <v/>
      </c>
      <c r="AT22" s="11" t="str">
        <f t="shared" si="20"/>
        <v/>
      </c>
      <c r="AU22" s="11" t="str">
        <f t="shared" si="21"/>
        <v/>
      </c>
      <c r="AV22" s="11" t="str">
        <f t="shared" si="21"/>
        <v/>
      </c>
      <c r="AW22" s="11" t="str">
        <f t="shared" si="21"/>
        <v/>
      </c>
      <c r="AX22" s="11" t="str">
        <f t="shared" si="21"/>
        <v/>
      </c>
      <c r="AY22" s="11" t="str">
        <f t="shared" si="21"/>
        <v/>
      </c>
      <c r="AZ22" s="11" t="str">
        <f t="shared" si="21"/>
        <v/>
      </c>
      <c r="BA22" s="11" t="str">
        <f t="shared" si="21"/>
        <v/>
      </c>
      <c r="BB22" s="11" t="str">
        <f t="shared" si="21"/>
        <v/>
      </c>
      <c r="BC22" s="11" t="str">
        <f t="shared" si="22"/>
        <v/>
      </c>
      <c r="BD22" s="11" t="str">
        <f t="shared" si="22"/>
        <v/>
      </c>
      <c r="BE22" s="11" t="str">
        <f t="shared" si="22"/>
        <v/>
      </c>
      <c r="BF22" s="11" t="str">
        <f t="shared" si="22"/>
        <v/>
      </c>
      <c r="BG22" s="11" t="str">
        <f t="shared" si="22"/>
        <v/>
      </c>
      <c r="BH22" s="11" t="str">
        <f t="shared" si="22"/>
        <v/>
      </c>
      <c r="BI22" s="11" t="str">
        <f t="shared" si="22"/>
        <v/>
      </c>
      <c r="BO22" s="12" t="str">
        <f>IF(OR(ISBLANK($G22),$G22&gt;=BP$2),"",IF($G22&lt;BO$2,(1+$H22/100/$S22)*$K22*BO$3/365*VLOOKUP(BO$2,'[1]RENTABILIDADES IMPLÍCITAS'!$A:$AJ,MATCH($B22,'[1]RENTABILIDADES IMPLÍCITAS'!$A$3:$AJ$3,0),1)/100,(1+$H22/100/$S22)*$K22*(BP$2-$G22)/365*VLOOKUP(BO$2,'[1]RENTABILIDADES IMPLÍCITAS'!$A:$AJ,MATCH($B22,'[1]RENTABILIDADES IMPLÍCITAS'!$A$3:$AJ$3,0),1)/100))</f>
        <v/>
      </c>
      <c r="BP22" s="12" t="str">
        <f>IF(OR(ISBLANK($G22),$G22&gt;=BQ$2),"",IF($G22&lt;BP$2,(1+$H22/100/$S22)*$K22*BP$3/365*VLOOKUP(BP$2,'[1]RENTABILIDADES IMPLÍCITAS'!$A:$AJ,MATCH($B22,'[1]RENTABILIDADES IMPLÍCITAS'!$A$3:$AJ$3,0),1)/100,(1+$H22/100/$S22)*$K22*(BQ$2-$G22)/365*VLOOKUP(BP$2,'[1]RENTABILIDADES IMPLÍCITAS'!$A:$AJ,MATCH($B22,'[1]RENTABILIDADES IMPLÍCITAS'!$A$3:$AJ$3,0),1)/100))</f>
        <v/>
      </c>
      <c r="BQ22" s="12" t="str">
        <f>IF(OR(ISBLANK($G22),$G22&gt;=BR$2),"",IF($G22&lt;BQ$2,(1+$H22/100/$S22)*$K22*BQ$3/365*VLOOKUP(BQ$2,'[1]RENTABILIDADES IMPLÍCITAS'!$A:$AJ,MATCH($B22,'[1]RENTABILIDADES IMPLÍCITAS'!$A$3:$AJ$3,0),1)/100,(1+$H22/100/$S22)*$K22*(BR$2-$G22)/365*VLOOKUP(BQ$2,'[1]RENTABILIDADES IMPLÍCITAS'!$A:$AJ,MATCH($B22,'[1]RENTABILIDADES IMPLÍCITAS'!$A$3:$AJ$3,0),1)/100))</f>
        <v/>
      </c>
      <c r="BR22" s="12" t="str">
        <f>IF(OR(ISBLANK($G22),$G22&gt;=BS$2),"",IF($G22&lt;BR$2,(1+$H22/100/$S22)*$K22*BR$3/365*VLOOKUP(BR$2,'[1]RENTABILIDADES IMPLÍCITAS'!$A:$AJ,MATCH($B22,'[1]RENTABILIDADES IMPLÍCITAS'!$A$3:$AJ$3,0),1)/100,(1+$H22/100/$S22)*$K22*(BS$2-$G22)/365*VLOOKUP(BR$2,'[1]RENTABILIDADES IMPLÍCITAS'!$A:$AJ,MATCH($B22,'[1]RENTABILIDADES IMPLÍCITAS'!$A$3:$AJ$3,0),1)/100))</f>
        <v/>
      </c>
      <c r="BS22" s="12" t="str">
        <f>IF(OR(ISBLANK($G22),$G22&gt;=BT$2),"",IF($G22&lt;BS$2,(1+$H22/100/$S22)*$K22*BS$3/365*VLOOKUP(BS$2,'[1]RENTABILIDADES IMPLÍCITAS'!$A:$AJ,MATCH($B22,'[1]RENTABILIDADES IMPLÍCITAS'!$A$3:$AJ$3,0),1)/100,(1+$H22/100/$S22)*$K22*(BT$2-$G22)/365*VLOOKUP(BS$2,'[1]RENTABILIDADES IMPLÍCITAS'!$A:$AJ,MATCH($B22,'[1]RENTABILIDADES IMPLÍCITAS'!$A$3:$AJ$3,0),1)/100))</f>
        <v/>
      </c>
      <c r="BT22" s="12" t="str">
        <f>IF(OR(ISBLANK($G22),$G22&gt;=BU$2),"",IF($G22&lt;BT$2,(1+$H22/100/$S22)*$K22*BT$3/365*VLOOKUP(BT$2,'[1]RENTABILIDADES IMPLÍCITAS'!$A:$AJ,MATCH($B22,'[1]RENTABILIDADES IMPLÍCITAS'!$A$3:$AJ$3,0),1)/100,(1+$H22/100/$S22)*$K22*(BU$2-$G22)/365*VLOOKUP(BT$2,'[1]RENTABILIDADES IMPLÍCITAS'!$A:$AJ,MATCH($B22,'[1]RENTABILIDADES IMPLÍCITAS'!$A$3:$AJ$3,0),1)/100))</f>
        <v/>
      </c>
      <c r="BU22" s="12" t="str">
        <f>IF(OR(ISBLANK($G22),$G22&gt;=BV$2),"",IF($G22&lt;BU$2,(1+$H22/100/$S22)*$K22*BU$3/365*VLOOKUP(BU$2,'[1]RENTABILIDADES IMPLÍCITAS'!$A:$AJ,MATCH($B22,'[1]RENTABILIDADES IMPLÍCITAS'!$A$3:$AJ$3,0),1)/100,(1+$H22/100/$S22)*$K22*(BV$2-$G22)/365*VLOOKUP(BU$2,'[1]RENTABILIDADES IMPLÍCITAS'!$A:$AJ,MATCH($B22,'[1]RENTABILIDADES IMPLÍCITAS'!$A$3:$AJ$3,0),1)/100))</f>
        <v/>
      </c>
      <c r="BV22" s="12" t="str">
        <f>IF(OR(ISBLANK($G22),$G22&gt;=BW$2),"",IF($G22&lt;BV$2,(1+$H22/100/$S22)*$K22*BV$3/365*VLOOKUP(BV$2,'[1]RENTABILIDADES IMPLÍCITAS'!$A:$AJ,MATCH($B22,'[1]RENTABILIDADES IMPLÍCITAS'!$A$3:$AJ$3,0),1)/100,(1+$H22/100/$S22)*$K22*(BW$2-$G22)/365*VLOOKUP(BV$2,'[1]RENTABILIDADES IMPLÍCITAS'!$A:$AJ,MATCH($B22,'[1]RENTABILIDADES IMPLÍCITAS'!$A$3:$AJ$3,0),1)/100))</f>
        <v/>
      </c>
      <c r="BW22" s="12" t="str">
        <f>IF(OR(ISBLANK($G22),$G22&gt;=BX$2),"",IF($G22&lt;BW$2,(1+$H22/100/$S22)*$K22*BW$3/365*VLOOKUP(BW$2,'[1]RENTABILIDADES IMPLÍCITAS'!$A:$AJ,MATCH($B22,'[1]RENTABILIDADES IMPLÍCITAS'!$A$3:$AJ$3,0),1)/100,(1+$H22/100/$S22)*$K22*(BX$2-$G22)/365*VLOOKUP(BW$2,'[1]RENTABILIDADES IMPLÍCITAS'!$A:$AJ,MATCH($B22,'[1]RENTABILIDADES IMPLÍCITAS'!$A$3:$AJ$3,0),1)/100))</f>
        <v/>
      </c>
      <c r="BX22" s="12" t="str">
        <f>IF(OR(ISBLANK($G22),$G22&gt;=BY$2),"",IF($G22&lt;BX$2,(1+$H22/100/$S22)*$K22*BX$3/365*VLOOKUP(BX$2,'[1]RENTABILIDADES IMPLÍCITAS'!$A:$AJ,MATCH($B22,'[1]RENTABILIDADES IMPLÍCITAS'!$A$3:$AJ$3,0),1)/100,(1+$H22/100/$S22)*$K22*(BY$2-$G22)/365*VLOOKUP(BX$2,'[1]RENTABILIDADES IMPLÍCITAS'!$A:$AJ,MATCH($B22,'[1]RENTABILIDADES IMPLÍCITAS'!$A$3:$AJ$3,0),1)/100))</f>
        <v/>
      </c>
      <c r="BY22" s="12" t="str">
        <f>IF(OR(ISBLANK($G22),$G22&gt;=BZ$2),"",IF($G22&lt;BY$2,(1+$H22/100/$S22)*$K22*BY$3/365*VLOOKUP(BY$2,'[1]RENTABILIDADES IMPLÍCITAS'!$A:$AJ,MATCH($B22,'[1]RENTABILIDADES IMPLÍCITAS'!$A$3:$AJ$3,0),1)/100,(1+$H22/100/$S22)*$K22*(BZ$2-$G22)/365*VLOOKUP(BY$2,'[1]RENTABILIDADES IMPLÍCITAS'!$A:$AJ,MATCH($B22,'[1]RENTABILIDADES IMPLÍCITAS'!$A$3:$AJ$3,0),1)/100))</f>
        <v/>
      </c>
      <c r="BZ22" s="12" t="str">
        <f>IF(OR(ISBLANK($G22),$G22&gt;=CA$2),"",IF($G22&lt;BZ$2,(1+$H22/100/$S22)*$K22*BZ$3/365*VLOOKUP(BZ$2,'[1]RENTABILIDADES IMPLÍCITAS'!$A:$AJ,MATCH($B22,'[1]RENTABILIDADES IMPLÍCITAS'!$A$3:$AJ$3,0),1)/100,(1+$H22/100/$S22)*$K22*(CA$2-$G22)/365*VLOOKUP(BZ$2,'[1]RENTABILIDADES IMPLÍCITAS'!$A:$AJ,MATCH($B22,'[1]RENTABILIDADES IMPLÍCITAS'!$A$3:$AJ$3,0),1)/100))</f>
        <v/>
      </c>
      <c r="CA22" s="12" t="str">
        <f>IF(OR(ISBLANK($G22),$G22&gt;=CB$2),"",IF($G22&lt;CA$2,(1+$H22/100/$S22)*$K22*CA$3/365*VLOOKUP(CA$2,'[1]RENTABILIDADES IMPLÍCITAS'!$A:$AJ,MATCH($B22,'[1]RENTABILIDADES IMPLÍCITAS'!$A$3:$AJ$3,0),1)/100,(1+$H22/100/$S22)*$K22*(CB$2-$G22)/365*VLOOKUP(CA$2,'[1]RENTABILIDADES IMPLÍCITAS'!$A:$AJ,MATCH($B22,'[1]RENTABILIDADES IMPLÍCITAS'!$A$3:$AJ$3,0),1)/100))</f>
        <v/>
      </c>
      <c r="CB22" s="12" t="str">
        <f>IF(OR(ISBLANK($G22),$G22&gt;=CC$2),"",IF($G22&lt;CB$2,(1+$H22/100/$S22)*$K22*CB$3/365*VLOOKUP(CB$2,'[1]RENTABILIDADES IMPLÍCITAS'!$A:$AJ,MATCH($B22,'[1]RENTABILIDADES IMPLÍCITAS'!$A$3:$AJ$3,0),1)/100,(1+$H22/100/$S22)*$K22*(CC$2-$G22)/365*VLOOKUP(CB$2,'[1]RENTABILIDADES IMPLÍCITAS'!$A:$AJ,MATCH($B22,'[1]RENTABILIDADES IMPLÍCITAS'!$A$3:$AJ$3,0),1)/100))</f>
        <v/>
      </c>
      <c r="CC22" s="12" t="str">
        <f>IF(OR(ISBLANK($G22),$G22&gt;=CD$2),"",IF($G22&lt;CC$2,(1+$H22/100/$S22)*$K22*CC$3/365*VLOOKUP(CC$2,'[1]RENTABILIDADES IMPLÍCITAS'!$A:$AJ,MATCH($B22,'[1]RENTABILIDADES IMPLÍCITAS'!$A$3:$AJ$3,0),1)/100,(1+$H22/100/$S22)*$K22*(CD$2-$G22)/365*VLOOKUP(CC$2,'[1]RENTABILIDADES IMPLÍCITAS'!$A:$AJ,MATCH($B22,'[1]RENTABILIDADES IMPLÍCITAS'!$A$3:$AJ$3,0),1)/100))</f>
        <v/>
      </c>
      <c r="CD22" s="12" t="str">
        <f>IF(OR(ISBLANK($G22),$G22&gt;=CE$2),"",IF($G22&lt;CD$2,(1+$H22/100/$S22)*$K22*CD$3/365*VLOOKUP(CD$2,'[1]RENTABILIDADES IMPLÍCITAS'!$A:$AJ,MATCH($B22,'[1]RENTABILIDADES IMPLÍCITAS'!$A$3:$AJ$3,0),1)/100,(1+$H22/100/$S22)*$K22*(CE$2-$G22)/365*VLOOKUP(CD$2,'[1]RENTABILIDADES IMPLÍCITAS'!$A:$AJ,MATCH($B22,'[1]RENTABILIDADES IMPLÍCITAS'!$A$3:$AJ$3,0),1)/100))</f>
        <v/>
      </c>
      <c r="CE22" s="12" t="str">
        <f>IF(OR(ISBLANK($G22),$G22&gt;=CF$2),"",IF($G22&lt;CE$2,(1+$H22/100/$S22)*$K22*CE$3/365*VLOOKUP(CE$2,'[1]RENTABILIDADES IMPLÍCITAS'!$A:$AJ,MATCH($B22,'[1]RENTABILIDADES IMPLÍCITAS'!$A$3:$AJ$3,0),1)/100,(1+$H22/100/$S22)*$K22*(CF$2-$G22)/365*VLOOKUP(CE$2,'[1]RENTABILIDADES IMPLÍCITAS'!$A:$AJ,MATCH($B22,'[1]RENTABILIDADES IMPLÍCITAS'!$A$3:$AJ$3,0),1)/100))</f>
        <v/>
      </c>
      <c r="CF22" s="12" t="str">
        <f>IF(OR(ISBLANK($G22),$G22&gt;=CG$2),"",IF($G22&lt;CF$2,(1+$H22/100/$S22)*$K22*CF$3/365*VLOOKUP(CF$2,'[1]RENTABILIDADES IMPLÍCITAS'!$A:$AJ,MATCH($B22,'[1]RENTABILIDADES IMPLÍCITAS'!$A$3:$AJ$3,0),1)/100,(1+$H22/100/$S22)*$K22*(CG$2-$G22)/365*VLOOKUP(CF$2,'[1]RENTABILIDADES IMPLÍCITAS'!$A:$AJ,MATCH($B22,'[1]RENTABILIDADES IMPLÍCITAS'!$A$3:$AJ$3,0),1)/100))</f>
        <v/>
      </c>
      <c r="CG22" s="12" t="str">
        <f>IF(OR(ISBLANK($G22),$G22&gt;=CH$2),"",IF($G22&lt;CG$2,(1+$H22/100/$S22)*$K22*CG$3/365*VLOOKUP(CG$2,'[1]RENTABILIDADES IMPLÍCITAS'!$A:$AJ,MATCH($B22,'[1]RENTABILIDADES IMPLÍCITAS'!$A$3:$AJ$3,0),1)/100,(1+$H22/100/$S22)*$K22*(CH$2-$G22)/365*VLOOKUP(CG$2,'[1]RENTABILIDADES IMPLÍCITAS'!$A:$AJ,MATCH($B22,'[1]RENTABILIDADES IMPLÍCITAS'!$A$3:$AJ$3,0),1)/100))</f>
        <v/>
      </c>
      <c r="CH22" s="12" t="str">
        <f>IF(OR(ISBLANK($G22),$G22&gt;=CI$2),"",IF($G22&lt;CH$2,(1+$H22/100/$S22)*$K22*CH$3/365*VLOOKUP(CH$2,'[1]RENTABILIDADES IMPLÍCITAS'!$A:$AJ,MATCH($B22,'[1]RENTABILIDADES IMPLÍCITAS'!$A$3:$AJ$3,0),1)/100,(1+$H22/100/$S22)*$K22*(CI$2-$G22)/365*VLOOKUP(CH$2,'[1]RENTABILIDADES IMPLÍCITAS'!$A:$AJ,MATCH($B22,'[1]RENTABILIDADES IMPLÍCITAS'!$A$3:$AJ$3,0),1)/100))</f>
        <v/>
      </c>
      <c r="CI22" s="12" t="str">
        <f>IF(OR(ISBLANK($G22),$G22&gt;=CJ$2),"",IF($G22&lt;CI$2,(1+$H22/100/$S22)*$K22*CI$3/365*VLOOKUP(CI$2,'[1]RENTABILIDADES IMPLÍCITAS'!$A:$AJ,MATCH($B22,'[1]RENTABILIDADES IMPLÍCITAS'!$A$3:$AJ$3,0),1)/100,(1+$H22/100/$S22)*$K22*(CJ$2-$G22)/365*VLOOKUP(CI$2,'[1]RENTABILIDADES IMPLÍCITAS'!$A:$AJ,MATCH($B22,'[1]RENTABILIDADES IMPLÍCITAS'!$A$3:$AJ$3,0),1)/100))</f>
        <v/>
      </c>
      <c r="CJ22" s="12" t="str">
        <f>IF(OR(ISBLANK($G22),$G22&gt;=CK$2),"",IF($G22&lt;CJ$2,(1+$H22/100/$S22)*$K22*CJ$3/365*VLOOKUP(CJ$2,'[1]RENTABILIDADES IMPLÍCITAS'!$A:$AJ,MATCH($B22,'[1]RENTABILIDADES IMPLÍCITAS'!$A$3:$AJ$3,0),1)/100,(1+$H22/100/$S22)*$K22*(CK$2-$G22)/365*VLOOKUP(CJ$2,'[1]RENTABILIDADES IMPLÍCITAS'!$A:$AJ,MATCH($B22,'[1]RENTABILIDADES IMPLÍCITAS'!$A$3:$AJ$3,0),1)/100))</f>
        <v/>
      </c>
      <c r="CK22" s="12" t="str">
        <f>IF(OR(ISBLANK($G22),$G22&gt;=CL$2),"",IF($G22&lt;CK$2,(1+$H22/100/$S22)*$K22*CK$3/365*VLOOKUP(CK$2,'[1]RENTABILIDADES IMPLÍCITAS'!$A:$AJ,MATCH($B22,'[1]RENTABILIDADES IMPLÍCITAS'!$A$3:$AJ$3,0),1)/100,(1+$H22/100/$S22)*$K22*(CL$2-$G22)/365*VLOOKUP(CK$2,'[1]RENTABILIDADES IMPLÍCITAS'!$A:$AJ,MATCH($B22,'[1]RENTABILIDADES IMPLÍCITAS'!$A$3:$AJ$3,0),1)/100))</f>
        <v/>
      </c>
      <c r="CL22" s="12" t="str">
        <f>IF(OR(ISBLANK($G22),$G22&gt;=CM$2),"",IF($G22&lt;CL$2,(1+$H22/100/$S22)*$K22*CL$3/365*VLOOKUP(CL$2,'[1]RENTABILIDADES IMPLÍCITAS'!$A:$AJ,MATCH($B22,'[1]RENTABILIDADES IMPLÍCITAS'!$A$3:$AJ$3,0),1)/100,(1+$H22/100/$S22)*$K22*(CM$2-$G22)/365*VLOOKUP(CL$2,'[1]RENTABILIDADES IMPLÍCITAS'!$A:$AJ,MATCH($B22,'[1]RENTABILIDADES IMPLÍCITAS'!$A$3:$AJ$3,0),1)/100))</f>
        <v/>
      </c>
      <c r="CM22" s="12" t="str">
        <f>IF(OR(ISBLANK($G22),$G22&gt;=CN$2),"",IF($G22&lt;CM$2,(1+$H22/100/$S22)*$K22*CM$3/365*VLOOKUP(CM$2,'[1]RENTABILIDADES IMPLÍCITAS'!$A:$AJ,MATCH($B22,'[1]RENTABILIDADES IMPLÍCITAS'!$A$3:$AJ$3,0),1)/100,(1+$H22/100/$S22)*$K22*(CN$2-$G22)/365*VLOOKUP(CM$2,'[1]RENTABILIDADES IMPLÍCITAS'!$A:$AJ,MATCH($B22,'[1]RENTABILIDADES IMPLÍCITAS'!$A$3:$AJ$3,0),1)/100))</f>
        <v/>
      </c>
      <c r="CN22" s="12" t="str">
        <f>IF(OR(ISBLANK($G22),$G22&gt;=CO$2),"",IF($G22&lt;CN$2,(1+$H22/100/$S22)*$K22*CN$3/365*VLOOKUP(CN$2,'[1]RENTABILIDADES IMPLÍCITAS'!$A:$AJ,MATCH($B22,'[1]RENTABILIDADES IMPLÍCITAS'!$A$3:$AJ$3,0),1)/100,(1+$H22/100/$S22)*$K22*(CO$2-$G22)/365*VLOOKUP(CN$2,'[1]RENTABILIDADES IMPLÍCITAS'!$A:$AJ,MATCH($B22,'[1]RENTABILIDADES IMPLÍCITAS'!$A$3:$AJ$3,0),1)/100))</f>
        <v/>
      </c>
      <c r="CO22" s="12" t="str">
        <f>IF(OR(ISBLANK($G22),$G22&gt;=CP$2),"",IF($G22&lt;CO$2,(1+$H22/100/$S22)*$K22*CO$3/365*VLOOKUP(CO$2,'[1]RENTABILIDADES IMPLÍCITAS'!$A:$AJ,MATCH($B22,'[1]RENTABILIDADES IMPLÍCITAS'!$A$3:$AJ$3,0),1)/100,(1+$H22/100/$S22)*$K22*(CP$2-$G22)/365*VLOOKUP(CO$2,'[1]RENTABILIDADES IMPLÍCITAS'!$A:$AJ,MATCH($B22,'[1]RENTABILIDADES IMPLÍCITAS'!$A$3:$AJ$3,0),1)/100))</f>
        <v/>
      </c>
      <c r="CP22" s="12" t="str">
        <f>IF(OR(ISBLANK($G22),$G22&gt;=CQ$2),"",IF($G22&lt;CP$2,(1+$H22/100/$S22)*$K22*CP$3/365*VLOOKUP(CP$2,'[1]RENTABILIDADES IMPLÍCITAS'!$A:$AJ,MATCH($B22,'[1]RENTABILIDADES IMPLÍCITAS'!$A$3:$AJ$3,0),1)/100,(1+$H22/100/$S22)*$K22*(CQ$2-$G22)/365*VLOOKUP(CP$2,'[1]RENTABILIDADES IMPLÍCITAS'!$A:$AJ,MATCH($B22,'[1]RENTABILIDADES IMPLÍCITAS'!$A$3:$AJ$3,0),1)/100))</f>
        <v/>
      </c>
      <c r="CQ22" s="12" t="str">
        <f>IF(OR(ISBLANK($G22),$G22&gt;=CR$2),"",IF($G22&lt;CQ$2,(1+$H22/100/$S22)*$K22*CQ$3/365*VLOOKUP(CQ$2,'[1]RENTABILIDADES IMPLÍCITAS'!$A:$AJ,MATCH($B22,'[1]RENTABILIDADES IMPLÍCITAS'!$A$3:$AJ$3,0),1)/100,(1+$H22/100/$S22)*$K22*(CR$2-$G22)/365*VLOOKUP(CQ$2,'[1]RENTABILIDADES IMPLÍCITAS'!$A:$AJ,MATCH($B22,'[1]RENTABILIDADES IMPLÍCITAS'!$A$3:$AJ$3,0),1)/100))</f>
        <v/>
      </c>
      <c r="CR22" s="12" t="str">
        <f>IF(OR(ISBLANK($G22),$G22&gt;=CS$2),"",IF($G22&lt;CR$2,(1+$H22/100/$S22)*$K22*CR$3/365*VLOOKUP(CR$2,'[1]RENTABILIDADES IMPLÍCITAS'!$A:$AJ,MATCH($B22,'[1]RENTABILIDADES IMPLÍCITAS'!$A$3:$AJ$3,0),1)/100,(1+$H22/100/$S22)*$K22*(CS$2-$G22)/365*VLOOKUP(CR$2,'[1]RENTABILIDADES IMPLÍCITAS'!$A:$AJ,MATCH($B22,'[1]RENTABILIDADES IMPLÍCITAS'!$A$3:$AJ$3,0),1)/100))</f>
        <v/>
      </c>
      <c r="CS22" s="12" t="str">
        <f>IF(OR(ISBLANK($G22),$G22&gt;=CT$2),"",IF($G22&lt;CS$2,(1+$H22/100/$S22)*$K22*CS$3/365*VLOOKUP(CS$2,'[1]RENTABILIDADES IMPLÍCITAS'!$A:$AJ,MATCH($B22,'[1]RENTABILIDADES IMPLÍCITAS'!$A$3:$AJ$3,0),1)/100,(1+$H22/100/$S22)*$K22*(CT$2-$G22)/365*VLOOKUP(CS$2,'[1]RENTABILIDADES IMPLÍCITAS'!$A:$AJ,MATCH($B22,'[1]RENTABILIDADES IMPLÍCITAS'!$A$3:$AJ$3,0),1)/100))</f>
        <v/>
      </c>
      <c r="CT22" s="12" t="str">
        <f>IF(OR(ISBLANK($G22),$G22&gt;=CU$2),"",IF($G22&lt;CT$2,(1+$H22/100/$S22)*$K22*CT$3/365*VLOOKUP(CT$2,'[1]RENTABILIDADES IMPLÍCITAS'!$A:$AJ,MATCH($B22,'[1]RENTABILIDADES IMPLÍCITAS'!$A$3:$AJ$3,0),1)/100,(1+$H22/100/$S22)*$K22*(CU$2-$G22)/365*VLOOKUP(CT$2,'[1]RENTABILIDADES IMPLÍCITAS'!$A:$AJ,MATCH($B22,'[1]RENTABILIDADES IMPLÍCITAS'!$A$3:$AJ$3,0),1)/100))</f>
        <v/>
      </c>
      <c r="CU22" s="12" t="str">
        <f>IF(OR(ISBLANK($G22),$G22&gt;=CV$2),"",IF($G22&lt;CU$2,(1+$H22/100/$S22)*$K22*CU$3/365*VLOOKUP(CU$2,'[1]RENTABILIDADES IMPLÍCITAS'!$A:$AJ,MATCH($B22,'[1]RENTABILIDADES IMPLÍCITAS'!$A$3:$AJ$3,0),1)/100,(1+$H22/100/$S22)*$K22*(CV$2-$G22)/365*VLOOKUP(CU$2,'[1]RENTABILIDADES IMPLÍCITAS'!$A:$AJ,MATCH($B22,'[1]RENTABILIDADES IMPLÍCITAS'!$A$3:$AJ$3,0),1)/100))</f>
        <v/>
      </c>
      <c r="CV22" s="12" t="str">
        <f>IF(OR(ISBLANK($G22),$G22&gt;=CW$2),"",IF($G22&lt;CV$2,(1+$H22/100/$S22)*$K22*CV$3/365*VLOOKUP(CV$2,'[1]RENTABILIDADES IMPLÍCITAS'!$A:$AJ,MATCH($B22,'[1]RENTABILIDADES IMPLÍCITAS'!$A$3:$AJ$3,0),1)/100,(1+$H22/100/$S22)*$K22*(CW$2-$G22)/365*VLOOKUP(CV$2,'[1]RENTABILIDADES IMPLÍCITAS'!$A:$AJ,MATCH($B22,'[1]RENTABILIDADES IMPLÍCITAS'!$A$3:$AJ$3,0),1)/100))</f>
        <v/>
      </c>
      <c r="CW22" s="12" t="str">
        <f>IF(OR(ISBLANK($G22),$G22&gt;=CX$2),"",IF($G22&lt;CW$2,(1+$H22/100/$S22)*$K22*CW$3/365*VLOOKUP(CW$2,'[1]RENTABILIDADES IMPLÍCITAS'!$A:$AJ,MATCH($B22,'[1]RENTABILIDADES IMPLÍCITAS'!$A$3:$AJ$3,0),1)/100,(1+$H22/100/$S22)*$K22*(CX$2-$G22)/365*VLOOKUP(CW$2,'[1]RENTABILIDADES IMPLÍCITAS'!$A:$AJ,MATCH($B22,'[1]RENTABILIDADES IMPLÍCITAS'!$A$3:$AJ$3,0),1)/100))</f>
        <v/>
      </c>
      <c r="CX22" s="12" t="str">
        <f>IF(OR(ISBLANK($G22),$G22&gt;=CY$2),"",IF($G22&lt;CX$2,(1+$H22/100/$S22)*$K22*CX$3/365*VLOOKUP(CX$2,'[1]RENTABILIDADES IMPLÍCITAS'!$A:$AJ,MATCH($B22,'[1]RENTABILIDADES IMPLÍCITAS'!$A$3:$AJ$3,0),1)/100,(1+$H22/100/$S22)*$K22*(CY$2-$G22)/365*VLOOKUP(CX$2,'[1]RENTABILIDADES IMPLÍCITAS'!$A:$AJ,MATCH($B22,'[1]RENTABILIDADES IMPLÍCITAS'!$A$3:$AJ$3,0),1)/100))</f>
        <v/>
      </c>
      <c r="CY22" s="12" t="str">
        <f>IF(OR(ISBLANK($G22),$G22&gt;=CZ$2),"",IF($G22&lt;CY$2,(1+$H22/100/$S22)*$K22*CY$3/365*VLOOKUP(CY$2,'[1]RENTABILIDADES IMPLÍCITAS'!$A:$AJ,MATCH($B22,'[1]RENTABILIDADES IMPLÍCITAS'!$A$3:$AJ$3,0),1)/100,(1+$H22/100/$S22)*$K22*(CZ$2-$G22)/365*VLOOKUP(CY$2,'[1]RENTABILIDADES IMPLÍCITAS'!$A:$AJ,MATCH($B22,'[1]RENTABILIDADES IMPLÍCITAS'!$A$3:$AJ$3,0),1)/100))</f>
        <v/>
      </c>
      <c r="CZ22" s="12" t="str">
        <f>IF(OR(ISBLANK($G22),$G22&gt;=DA$2),"",IF($G22&lt;CZ$2,(1+$H22/100/$S22)*$K22*CZ$3/365*VLOOKUP(CZ$2,'[1]RENTABILIDADES IMPLÍCITAS'!$A:$AJ,MATCH($B22,'[1]RENTABILIDADES IMPLÍCITAS'!$A$3:$AJ$3,0),1)/100,(1+$H22/100/$S22)*$K22*(DA$2-$G22)/365*VLOOKUP(CZ$2,'[1]RENTABILIDADES IMPLÍCITAS'!$A:$AJ,MATCH($B22,'[1]RENTABILIDADES IMPLÍCITAS'!$A$3:$AJ$3,0),1)/100))</f>
        <v/>
      </c>
      <c r="DA22" s="12" t="str">
        <f>IF(OR(ISBLANK($G22),$G22&gt;=DB$2),"",IF($G22&lt;DA$2,(1+$H22/100/$S22)*$K22*DA$3/365*VLOOKUP(DA$2,'[1]RENTABILIDADES IMPLÍCITAS'!$A:$AJ,MATCH($B22,'[1]RENTABILIDADES IMPLÍCITAS'!$A$3:$AJ$3,0),1)/100,(1+$H22/100/$S22)*$K22*(DB$2-$G22)/365*VLOOKUP(DA$2,'[1]RENTABILIDADES IMPLÍCITAS'!$A:$AJ,MATCH($B22,'[1]RENTABILIDADES IMPLÍCITAS'!$A$3:$AJ$3,0),1)/100))</f>
        <v/>
      </c>
      <c r="DB22" s="12" t="str">
        <f>IF(OR(ISBLANK($G22),$G22&gt;=DC$2),"",IF($G22&lt;DB$2,(1+$H22/100/$S22)*$K22*DB$3/365*VLOOKUP(DB$2,'[1]RENTABILIDADES IMPLÍCITAS'!$A:$AJ,MATCH($B22,'[1]RENTABILIDADES IMPLÍCITAS'!$A$3:$AJ$3,0),1)/100,(1+$H22/100/$S22)*$K22*(DC$2-$G22)/365*VLOOKUP(DB$2,'[1]RENTABILIDADES IMPLÍCITAS'!$A:$AJ,MATCH($B22,'[1]RENTABILIDADES IMPLÍCITAS'!$A$3:$AJ$3,0),1)/100))</f>
        <v/>
      </c>
      <c r="DC22" s="12" t="str">
        <f>IF(OR(ISBLANK($G22),$G22&gt;=DD$2),"",IF($G22&lt;DC$2,(1+$H22/100/$S22)*$K22*DC$3/365*VLOOKUP(DC$2,'[1]RENTABILIDADES IMPLÍCITAS'!$A:$AJ,MATCH($B22,'[1]RENTABILIDADES IMPLÍCITAS'!$A$3:$AJ$3,0),1)/100,(1+$H22/100/$S22)*$K22*(DD$2-$G22)/365*VLOOKUP(DC$2,'[1]RENTABILIDADES IMPLÍCITAS'!$A:$AJ,MATCH($B22,'[1]RENTABILIDADES IMPLÍCITAS'!$A$3:$AJ$3,0),1)/100))</f>
        <v/>
      </c>
    </row>
    <row r="23" spans="15:107" x14ac:dyDescent="0.25">
      <c r="O23" s="15"/>
      <c r="S23" s="3" t="str">
        <f>IF(ISERROR(VLOOKUP(J23,[1]Claves!$A$2:$B$6,2,0)),"",VLOOKUP(J23,[1]Claves!$A$2:$B$6,2,0))</f>
        <v/>
      </c>
      <c r="T23" s="3">
        <f>IF($C23="USD",0,1)</f>
        <v>1</v>
      </c>
      <c r="U23" s="11" t="str">
        <f t="shared" si="16"/>
        <v/>
      </c>
      <c r="V23" s="11" t="str">
        <f t="shared" si="16"/>
        <v/>
      </c>
      <c r="W23" s="11" t="str">
        <f t="shared" si="16"/>
        <v/>
      </c>
      <c r="X23" s="11" t="str">
        <f t="shared" si="17"/>
        <v/>
      </c>
      <c r="Y23" s="11" t="str">
        <f t="shared" si="17"/>
        <v/>
      </c>
      <c r="Z23" s="11" t="str">
        <f t="shared" si="17"/>
        <v/>
      </c>
      <c r="AA23" s="11" t="str">
        <f t="shared" si="17"/>
        <v/>
      </c>
      <c r="AB23" s="11" t="str">
        <f t="shared" si="17"/>
        <v/>
      </c>
      <c r="AC23" s="11" t="str">
        <f t="shared" si="17"/>
        <v/>
      </c>
      <c r="AD23" s="11" t="str">
        <f t="shared" si="17"/>
        <v/>
      </c>
      <c r="AE23" s="11" t="str">
        <f t="shared" si="17"/>
        <v/>
      </c>
      <c r="AF23" s="11" t="str">
        <f t="shared" si="17"/>
        <v/>
      </c>
      <c r="AG23" s="11" t="str">
        <f t="shared" ref="AG23" si="25">IF($G23&gt;AG$2,IF($G23&gt;AH$2,($K23/100*(PRICE(AH$2,$G23,$H23/100,$R23/100,100,$S23,$T23)-PRICE(AG$2,$G23,$H23/100,$R23/100,100,$S23,$T23)+AG$3/COUPDAYS(AG$2,$G23,$S23,$T23)/$S23*$H23)),$K23/100*(100+($G23-AG$2)/COUPDAYS(AG$2,$G23,$S23,$T23)/$S23*$H23-PRICE(AG$2,$G23,$H23/100,$R23/100,100,$S23,$T23))),"")</f>
        <v/>
      </c>
      <c r="AH23" s="11" t="str">
        <f t="shared" si="23"/>
        <v/>
      </c>
      <c r="AI23" s="11" t="str">
        <f t="shared" si="23"/>
        <v/>
      </c>
      <c r="AJ23" s="11" t="str">
        <f t="shared" si="23"/>
        <v/>
      </c>
      <c r="AK23" s="11" t="str">
        <f t="shared" si="23"/>
        <v/>
      </c>
      <c r="AL23" s="11" t="str">
        <f t="shared" si="23"/>
        <v/>
      </c>
      <c r="AM23" s="11" t="str">
        <f t="shared" si="23"/>
        <v/>
      </c>
      <c r="AN23" s="11" t="str">
        <f t="shared" si="23"/>
        <v/>
      </c>
      <c r="AO23" s="11" t="str">
        <f t="shared" si="23"/>
        <v/>
      </c>
      <c r="AP23" s="11" t="str">
        <f t="shared" si="23"/>
        <v/>
      </c>
      <c r="AQ23" s="11" t="str">
        <f t="shared" si="23"/>
        <v/>
      </c>
      <c r="AR23" s="11" t="str">
        <f t="shared" si="23"/>
        <v/>
      </c>
      <c r="AS23" s="11" t="str">
        <f t="shared" si="20"/>
        <v/>
      </c>
      <c r="AT23" s="11" t="str">
        <f t="shared" si="20"/>
        <v/>
      </c>
      <c r="AU23" s="11" t="str">
        <f t="shared" si="21"/>
        <v/>
      </c>
      <c r="AV23" s="11" t="str">
        <f t="shared" si="21"/>
        <v/>
      </c>
      <c r="AW23" s="11" t="str">
        <f t="shared" si="21"/>
        <v/>
      </c>
      <c r="AX23" s="11" t="str">
        <f t="shared" si="21"/>
        <v/>
      </c>
      <c r="AY23" s="11" t="str">
        <f t="shared" si="21"/>
        <v/>
      </c>
      <c r="AZ23" s="11" t="str">
        <f t="shared" si="21"/>
        <v/>
      </c>
      <c r="BA23" s="11" t="str">
        <f t="shared" si="21"/>
        <v/>
      </c>
      <c r="BB23" s="11" t="str">
        <f t="shared" si="21"/>
        <v/>
      </c>
      <c r="BC23" s="11" t="str">
        <f t="shared" si="22"/>
        <v/>
      </c>
      <c r="BD23" s="11" t="str">
        <f t="shared" si="22"/>
        <v/>
      </c>
      <c r="BE23" s="11" t="str">
        <f t="shared" si="22"/>
        <v/>
      </c>
      <c r="BF23" s="11" t="str">
        <f t="shared" si="22"/>
        <v/>
      </c>
      <c r="BG23" s="11" t="str">
        <f t="shared" si="22"/>
        <v/>
      </c>
      <c r="BH23" s="11" t="str">
        <f t="shared" si="22"/>
        <v/>
      </c>
      <c r="BI23" s="11" t="str">
        <f t="shared" si="22"/>
        <v/>
      </c>
      <c r="BO23" s="12" t="str">
        <f>IF(OR(ISBLANK($G23),$G23&gt;=BP$2),"",IF($G23&lt;BO$2,(1+$H23/100/$S23)*$K23*BO$3/365*VLOOKUP(BO$2,'[1]RENTABILIDADES IMPLÍCITAS'!$A:$AJ,MATCH($B23,'[1]RENTABILIDADES IMPLÍCITAS'!$A$3:$AJ$3,0),1)/100,(1+$H23/100/$S23)*$K23*(BP$2-$G23)/365*VLOOKUP(BO$2,'[1]RENTABILIDADES IMPLÍCITAS'!$A:$AJ,MATCH($B23,'[1]RENTABILIDADES IMPLÍCITAS'!$A$3:$AJ$3,0),1)/100))</f>
        <v/>
      </c>
      <c r="BP23" s="12" t="str">
        <f>IF(OR(ISBLANK($G23),$G23&gt;=BQ$2),"",IF($G23&lt;BP$2,(1+$H23/100/$S23)*$K23*BP$3/365*VLOOKUP(BP$2,'[1]RENTABILIDADES IMPLÍCITAS'!$A:$AJ,MATCH($B23,'[1]RENTABILIDADES IMPLÍCITAS'!$A$3:$AJ$3,0),1)/100,(1+$H23/100/$S23)*$K23*(BQ$2-$G23)/365*VLOOKUP(BP$2,'[1]RENTABILIDADES IMPLÍCITAS'!$A:$AJ,MATCH($B23,'[1]RENTABILIDADES IMPLÍCITAS'!$A$3:$AJ$3,0),1)/100))</f>
        <v/>
      </c>
      <c r="BQ23" s="12" t="str">
        <f>IF(OR(ISBLANK($G23),$G23&gt;=BR$2),"",IF($G23&lt;BQ$2,(1+$H23/100/$S23)*$K23*BQ$3/365*VLOOKUP(BQ$2,'[1]RENTABILIDADES IMPLÍCITAS'!$A:$AJ,MATCH($B23,'[1]RENTABILIDADES IMPLÍCITAS'!$A$3:$AJ$3,0),1)/100,(1+$H23/100/$S23)*$K23*(BR$2-$G23)/365*VLOOKUP(BQ$2,'[1]RENTABILIDADES IMPLÍCITAS'!$A:$AJ,MATCH($B23,'[1]RENTABILIDADES IMPLÍCITAS'!$A$3:$AJ$3,0),1)/100))</f>
        <v/>
      </c>
      <c r="BR23" s="12" t="str">
        <f>IF(OR(ISBLANK($G23),$G23&gt;=BS$2),"",IF($G23&lt;BR$2,(1+$H23/100/$S23)*$K23*BR$3/365*VLOOKUP(BR$2,'[1]RENTABILIDADES IMPLÍCITAS'!$A:$AJ,MATCH($B23,'[1]RENTABILIDADES IMPLÍCITAS'!$A$3:$AJ$3,0),1)/100,(1+$H23/100/$S23)*$K23*(BS$2-$G23)/365*VLOOKUP(BR$2,'[1]RENTABILIDADES IMPLÍCITAS'!$A:$AJ,MATCH($B23,'[1]RENTABILIDADES IMPLÍCITAS'!$A$3:$AJ$3,0),1)/100))</f>
        <v/>
      </c>
      <c r="BS23" s="12" t="str">
        <f>IF(OR(ISBLANK($G23),$G23&gt;=BT$2),"",IF($G23&lt;BS$2,(1+$H23/100/$S23)*$K23*BS$3/365*VLOOKUP(BS$2,'[1]RENTABILIDADES IMPLÍCITAS'!$A:$AJ,MATCH($B23,'[1]RENTABILIDADES IMPLÍCITAS'!$A$3:$AJ$3,0),1)/100,(1+$H23/100/$S23)*$K23*(BT$2-$G23)/365*VLOOKUP(BS$2,'[1]RENTABILIDADES IMPLÍCITAS'!$A:$AJ,MATCH($B23,'[1]RENTABILIDADES IMPLÍCITAS'!$A$3:$AJ$3,0),1)/100))</f>
        <v/>
      </c>
      <c r="BT23" s="12" t="str">
        <f>IF(OR(ISBLANK($G23),$G23&gt;=BU$2),"",IF($G23&lt;BT$2,(1+$H23/100/$S23)*$K23*BT$3/365*VLOOKUP(BT$2,'[1]RENTABILIDADES IMPLÍCITAS'!$A:$AJ,MATCH($B23,'[1]RENTABILIDADES IMPLÍCITAS'!$A$3:$AJ$3,0),1)/100,(1+$H23/100/$S23)*$K23*(BU$2-$G23)/365*VLOOKUP(BT$2,'[1]RENTABILIDADES IMPLÍCITAS'!$A:$AJ,MATCH($B23,'[1]RENTABILIDADES IMPLÍCITAS'!$A$3:$AJ$3,0),1)/100))</f>
        <v/>
      </c>
      <c r="BU23" s="12" t="str">
        <f>IF(OR(ISBLANK($G23),$G23&gt;=BV$2),"",IF($G23&lt;BU$2,(1+$H23/100/$S23)*$K23*BU$3/365*VLOOKUP(BU$2,'[1]RENTABILIDADES IMPLÍCITAS'!$A:$AJ,MATCH($B23,'[1]RENTABILIDADES IMPLÍCITAS'!$A$3:$AJ$3,0),1)/100,(1+$H23/100/$S23)*$K23*(BV$2-$G23)/365*VLOOKUP(BU$2,'[1]RENTABILIDADES IMPLÍCITAS'!$A:$AJ,MATCH($B23,'[1]RENTABILIDADES IMPLÍCITAS'!$A$3:$AJ$3,0),1)/100))</f>
        <v/>
      </c>
      <c r="BV23" s="12" t="str">
        <f>IF(OR(ISBLANK($G23),$G23&gt;=BW$2),"",IF($G23&lt;BV$2,(1+$H23/100/$S23)*$K23*BV$3/365*VLOOKUP(BV$2,'[1]RENTABILIDADES IMPLÍCITAS'!$A:$AJ,MATCH($B23,'[1]RENTABILIDADES IMPLÍCITAS'!$A$3:$AJ$3,0),1)/100,(1+$H23/100/$S23)*$K23*(BW$2-$G23)/365*VLOOKUP(BV$2,'[1]RENTABILIDADES IMPLÍCITAS'!$A:$AJ,MATCH($B23,'[1]RENTABILIDADES IMPLÍCITAS'!$A$3:$AJ$3,0),1)/100))</f>
        <v/>
      </c>
      <c r="BW23" s="12" t="str">
        <f>IF(OR(ISBLANK($G23),$G23&gt;=BX$2),"",IF($G23&lt;BW$2,(1+$H23/100/$S23)*$K23*BW$3/365*VLOOKUP(BW$2,'[1]RENTABILIDADES IMPLÍCITAS'!$A:$AJ,MATCH($B23,'[1]RENTABILIDADES IMPLÍCITAS'!$A$3:$AJ$3,0),1)/100,(1+$H23/100/$S23)*$K23*(BX$2-$G23)/365*VLOOKUP(BW$2,'[1]RENTABILIDADES IMPLÍCITAS'!$A:$AJ,MATCH($B23,'[1]RENTABILIDADES IMPLÍCITAS'!$A$3:$AJ$3,0),1)/100))</f>
        <v/>
      </c>
      <c r="BX23" s="12" t="str">
        <f>IF(OR(ISBLANK($G23),$G23&gt;=BY$2),"",IF($G23&lt;BX$2,(1+$H23/100/$S23)*$K23*BX$3/365*VLOOKUP(BX$2,'[1]RENTABILIDADES IMPLÍCITAS'!$A:$AJ,MATCH($B23,'[1]RENTABILIDADES IMPLÍCITAS'!$A$3:$AJ$3,0),1)/100,(1+$H23/100/$S23)*$K23*(BY$2-$G23)/365*VLOOKUP(BX$2,'[1]RENTABILIDADES IMPLÍCITAS'!$A:$AJ,MATCH($B23,'[1]RENTABILIDADES IMPLÍCITAS'!$A$3:$AJ$3,0),1)/100))</f>
        <v/>
      </c>
      <c r="BY23" s="12" t="str">
        <f>IF(OR(ISBLANK($G23),$G23&gt;=BZ$2),"",IF($G23&lt;BY$2,(1+$H23/100/$S23)*$K23*BY$3/365*VLOOKUP(BY$2,'[1]RENTABILIDADES IMPLÍCITAS'!$A:$AJ,MATCH($B23,'[1]RENTABILIDADES IMPLÍCITAS'!$A$3:$AJ$3,0),1)/100,(1+$H23/100/$S23)*$K23*(BZ$2-$G23)/365*VLOOKUP(BY$2,'[1]RENTABILIDADES IMPLÍCITAS'!$A:$AJ,MATCH($B23,'[1]RENTABILIDADES IMPLÍCITAS'!$A$3:$AJ$3,0),1)/100))</f>
        <v/>
      </c>
      <c r="BZ23" s="12" t="str">
        <f>IF(OR(ISBLANK($G23),$G23&gt;=CA$2),"",IF($G23&lt;BZ$2,(1+$H23/100/$S23)*$K23*BZ$3/365*VLOOKUP(BZ$2,'[1]RENTABILIDADES IMPLÍCITAS'!$A:$AJ,MATCH($B23,'[1]RENTABILIDADES IMPLÍCITAS'!$A$3:$AJ$3,0),1)/100,(1+$H23/100/$S23)*$K23*(CA$2-$G23)/365*VLOOKUP(BZ$2,'[1]RENTABILIDADES IMPLÍCITAS'!$A:$AJ,MATCH($B23,'[1]RENTABILIDADES IMPLÍCITAS'!$A$3:$AJ$3,0),1)/100))</f>
        <v/>
      </c>
      <c r="CA23" s="12" t="str">
        <f>IF(OR(ISBLANK($G23),$G23&gt;=CB$2),"",IF($G23&lt;CA$2,(1+$H23/100/$S23)*$K23*CA$3/365*VLOOKUP(CA$2,'[1]RENTABILIDADES IMPLÍCITAS'!$A:$AJ,MATCH($B23,'[1]RENTABILIDADES IMPLÍCITAS'!$A$3:$AJ$3,0),1)/100,(1+$H23/100/$S23)*$K23*(CB$2-$G23)/365*VLOOKUP(CA$2,'[1]RENTABILIDADES IMPLÍCITAS'!$A:$AJ,MATCH($B23,'[1]RENTABILIDADES IMPLÍCITAS'!$A$3:$AJ$3,0),1)/100))</f>
        <v/>
      </c>
      <c r="CB23" s="12" t="str">
        <f>IF(OR(ISBLANK($G23),$G23&gt;=CC$2),"",IF($G23&lt;CB$2,(1+$H23/100/$S23)*$K23*CB$3/365*VLOOKUP(CB$2,'[1]RENTABILIDADES IMPLÍCITAS'!$A:$AJ,MATCH($B23,'[1]RENTABILIDADES IMPLÍCITAS'!$A$3:$AJ$3,0),1)/100,(1+$H23/100/$S23)*$K23*(CC$2-$G23)/365*VLOOKUP(CB$2,'[1]RENTABILIDADES IMPLÍCITAS'!$A:$AJ,MATCH($B23,'[1]RENTABILIDADES IMPLÍCITAS'!$A$3:$AJ$3,0),1)/100))</f>
        <v/>
      </c>
      <c r="CC23" s="12" t="str">
        <f>IF(OR(ISBLANK($G23),$G23&gt;=CD$2),"",IF($G23&lt;CC$2,(1+$H23/100/$S23)*$K23*CC$3/365*VLOOKUP(CC$2,'[1]RENTABILIDADES IMPLÍCITAS'!$A:$AJ,MATCH($B23,'[1]RENTABILIDADES IMPLÍCITAS'!$A$3:$AJ$3,0),1)/100,(1+$H23/100/$S23)*$K23*(CD$2-$G23)/365*VLOOKUP(CC$2,'[1]RENTABILIDADES IMPLÍCITAS'!$A:$AJ,MATCH($B23,'[1]RENTABILIDADES IMPLÍCITAS'!$A$3:$AJ$3,0),1)/100))</f>
        <v/>
      </c>
      <c r="CD23" s="12" t="str">
        <f>IF(OR(ISBLANK($G23),$G23&gt;=CE$2),"",IF($G23&lt;CD$2,(1+$H23/100/$S23)*$K23*CD$3/365*VLOOKUP(CD$2,'[1]RENTABILIDADES IMPLÍCITAS'!$A:$AJ,MATCH($B23,'[1]RENTABILIDADES IMPLÍCITAS'!$A$3:$AJ$3,0),1)/100,(1+$H23/100/$S23)*$K23*(CE$2-$G23)/365*VLOOKUP(CD$2,'[1]RENTABILIDADES IMPLÍCITAS'!$A:$AJ,MATCH($B23,'[1]RENTABILIDADES IMPLÍCITAS'!$A$3:$AJ$3,0),1)/100))</f>
        <v/>
      </c>
      <c r="CE23" s="12" t="str">
        <f>IF(OR(ISBLANK($G23),$G23&gt;=CF$2),"",IF($G23&lt;CE$2,(1+$H23/100/$S23)*$K23*CE$3/365*VLOOKUP(CE$2,'[1]RENTABILIDADES IMPLÍCITAS'!$A:$AJ,MATCH($B23,'[1]RENTABILIDADES IMPLÍCITAS'!$A$3:$AJ$3,0),1)/100,(1+$H23/100/$S23)*$K23*(CF$2-$G23)/365*VLOOKUP(CE$2,'[1]RENTABILIDADES IMPLÍCITAS'!$A:$AJ,MATCH($B23,'[1]RENTABILIDADES IMPLÍCITAS'!$A$3:$AJ$3,0),1)/100))</f>
        <v/>
      </c>
      <c r="CF23" s="12" t="str">
        <f>IF(OR(ISBLANK($G23),$G23&gt;=CG$2),"",IF($G23&lt;CF$2,(1+$H23/100/$S23)*$K23*CF$3/365*VLOOKUP(CF$2,'[1]RENTABILIDADES IMPLÍCITAS'!$A:$AJ,MATCH($B23,'[1]RENTABILIDADES IMPLÍCITAS'!$A$3:$AJ$3,0),1)/100,(1+$H23/100/$S23)*$K23*(CG$2-$G23)/365*VLOOKUP(CF$2,'[1]RENTABILIDADES IMPLÍCITAS'!$A:$AJ,MATCH($B23,'[1]RENTABILIDADES IMPLÍCITAS'!$A$3:$AJ$3,0),1)/100))</f>
        <v/>
      </c>
      <c r="CG23" s="12" t="str">
        <f>IF(OR(ISBLANK($G23),$G23&gt;=CH$2),"",IF($G23&lt;CG$2,(1+$H23/100/$S23)*$K23*CG$3/365*VLOOKUP(CG$2,'[1]RENTABILIDADES IMPLÍCITAS'!$A:$AJ,MATCH($B23,'[1]RENTABILIDADES IMPLÍCITAS'!$A$3:$AJ$3,0),1)/100,(1+$H23/100/$S23)*$K23*(CH$2-$G23)/365*VLOOKUP(CG$2,'[1]RENTABILIDADES IMPLÍCITAS'!$A:$AJ,MATCH($B23,'[1]RENTABILIDADES IMPLÍCITAS'!$A$3:$AJ$3,0),1)/100))</f>
        <v/>
      </c>
      <c r="CH23" s="12" t="str">
        <f>IF(OR(ISBLANK($G23),$G23&gt;=CI$2),"",IF($G23&lt;CH$2,(1+$H23/100/$S23)*$K23*CH$3/365*VLOOKUP(CH$2,'[1]RENTABILIDADES IMPLÍCITAS'!$A:$AJ,MATCH($B23,'[1]RENTABILIDADES IMPLÍCITAS'!$A$3:$AJ$3,0),1)/100,(1+$H23/100/$S23)*$K23*(CI$2-$G23)/365*VLOOKUP(CH$2,'[1]RENTABILIDADES IMPLÍCITAS'!$A:$AJ,MATCH($B23,'[1]RENTABILIDADES IMPLÍCITAS'!$A$3:$AJ$3,0),1)/100))</f>
        <v/>
      </c>
      <c r="CI23" s="12" t="str">
        <f>IF(OR(ISBLANK($G23),$G23&gt;=CJ$2),"",IF($G23&lt;CI$2,(1+$H23/100/$S23)*$K23*CI$3/365*VLOOKUP(CI$2,'[1]RENTABILIDADES IMPLÍCITAS'!$A:$AJ,MATCH($B23,'[1]RENTABILIDADES IMPLÍCITAS'!$A$3:$AJ$3,0),1)/100,(1+$H23/100/$S23)*$K23*(CJ$2-$G23)/365*VLOOKUP(CI$2,'[1]RENTABILIDADES IMPLÍCITAS'!$A:$AJ,MATCH($B23,'[1]RENTABILIDADES IMPLÍCITAS'!$A$3:$AJ$3,0),1)/100))</f>
        <v/>
      </c>
      <c r="CJ23" s="12" t="str">
        <f>IF(OR(ISBLANK($G23),$G23&gt;=CK$2),"",IF($G23&lt;CJ$2,(1+$H23/100/$S23)*$K23*CJ$3/365*VLOOKUP(CJ$2,'[1]RENTABILIDADES IMPLÍCITAS'!$A:$AJ,MATCH($B23,'[1]RENTABILIDADES IMPLÍCITAS'!$A$3:$AJ$3,0),1)/100,(1+$H23/100/$S23)*$K23*(CK$2-$G23)/365*VLOOKUP(CJ$2,'[1]RENTABILIDADES IMPLÍCITAS'!$A:$AJ,MATCH($B23,'[1]RENTABILIDADES IMPLÍCITAS'!$A$3:$AJ$3,0),1)/100))</f>
        <v/>
      </c>
      <c r="CK23" s="12" t="str">
        <f>IF(OR(ISBLANK($G23),$G23&gt;=CL$2),"",IF($G23&lt;CK$2,(1+$H23/100/$S23)*$K23*CK$3/365*VLOOKUP(CK$2,'[1]RENTABILIDADES IMPLÍCITAS'!$A:$AJ,MATCH($B23,'[1]RENTABILIDADES IMPLÍCITAS'!$A$3:$AJ$3,0),1)/100,(1+$H23/100/$S23)*$K23*(CL$2-$G23)/365*VLOOKUP(CK$2,'[1]RENTABILIDADES IMPLÍCITAS'!$A:$AJ,MATCH($B23,'[1]RENTABILIDADES IMPLÍCITAS'!$A$3:$AJ$3,0),1)/100))</f>
        <v/>
      </c>
      <c r="CL23" s="12" t="str">
        <f>IF(OR(ISBLANK($G23),$G23&gt;=CM$2),"",IF($G23&lt;CL$2,(1+$H23/100/$S23)*$K23*CL$3/365*VLOOKUP(CL$2,'[1]RENTABILIDADES IMPLÍCITAS'!$A:$AJ,MATCH($B23,'[1]RENTABILIDADES IMPLÍCITAS'!$A$3:$AJ$3,0),1)/100,(1+$H23/100/$S23)*$K23*(CM$2-$G23)/365*VLOOKUP(CL$2,'[1]RENTABILIDADES IMPLÍCITAS'!$A:$AJ,MATCH($B23,'[1]RENTABILIDADES IMPLÍCITAS'!$A$3:$AJ$3,0),1)/100))</f>
        <v/>
      </c>
      <c r="CM23" s="12" t="str">
        <f>IF(OR(ISBLANK($G23),$G23&gt;=CN$2),"",IF($G23&lt;CM$2,(1+$H23/100/$S23)*$K23*CM$3/365*VLOOKUP(CM$2,'[1]RENTABILIDADES IMPLÍCITAS'!$A:$AJ,MATCH($B23,'[1]RENTABILIDADES IMPLÍCITAS'!$A$3:$AJ$3,0),1)/100,(1+$H23/100/$S23)*$K23*(CN$2-$G23)/365*VLOOKUP(CM$2,'[1]RENTABILIDADES IMPLÍCITAS'!$A:$AJ,MATCH($B23,'[1]RENTABILIDADES IMPLÍCITAS'!$A$3:$AJ$3,0),1)/100))</f>
        <v/>
      </c>
      <c r="CN23" s="12" t="str">
        <f>IF(OR(ISBLANK($G23),$G23&gt;=CO$2),"",IF($G23&lt;CN$2,(1+$H23/100/$S23)*$K23*CN$3/365*VLOOKUP(CN$2,'[1]RENTABILIDADES IMPLÍCITAS'!$A:$AJ,MATCH($B23,'[1]RENTABILIDADES IMPLÍCITAS'!$A$3:$AJ$3,0),1)/100,(1+$H23/100/$S23)*$K23*(CO$2-$G23)/365*VLOOKUP(CN$2,'[1]RENTABILIDADES IMPLÍCITAS'!$A:$AJ,MATCH($B23,'[1]RENTABILIDADES IMPLÍCITAS'!$A$3:$AJ$3,0),1)/100))</f>
        <v/>
      </c>
      <c r="CO23" s="12" t="str">
        <f>IF(OR(ISBLANK($G23),$G23&gt;=CP$2),"",IF($G23&lt;CO$2,(1+$H23/100/$S23)*$K23*CO$3/365*VLOOKUP(CO$2,'[1]RENTABILIDADES IMPLÍCITAS'!$A:$AJ,MATCH($B23,'[1]RENTABILIDADES IMPLÍCITAS'!$A$3:$AJ$3,0),1)/100,(1+$H23/100/$S23)*$K23*(CP$2-$G23)/365*VLOOKUP(CO$2,'[1]RENTABILIDADES IMPLÍCITAS'!$A:$AJ,MATCH($B23,'[1]RENTABILIDADES IMPLÍCITAS'!$A$3:$AJ$3,0),1)/100))</f>
        <v/>
      </c>
      <c r="CP23" s="12" t="str">
        <f>IF(OR(ISBLANK($G23),$G23&gt;=CQ$2),"",IF($G23&lt;CP$2,(1+$H23/100/$S23)*$K23*CP$3/365*VLOOKUP(CP$2,'[1]RENTABILIDADES IMPLÍCITAS'!$A:$AJ,MATCH($B23,'[1]RENTABILIDADES IMPLÍCITAS'!$A$3:$AJ$3,0),1)/100,(1+$H23/100/$S23)*$K23*(CQ$2-$G23)/365*VLOOKUP(CP$2,'[1]RENTABILIDADES IMPLÍCITAS'!$A:$AJ,MATCH($B23,'[1]RENTABILIDADES IMPLÍCITAS'!$A$3:$AJ$3,0),1)/100))</f>
        <v/>
      </c>
      <c r="CQ23" s="12" t="str">
        <f>IF(OR(ISBLANK($G23),$G23&gt;=CR$2),"",IF($G23&lt;CQ$2,(1+$H23/100/$S23)*$K23*CQ$3/365*VLOOKUP(CQ$2,'[1]RENTABILIDADES IMPLÍCITAS'!$A:$AJ,MATCH($B23,'[1]RENTABILIDADES IMPLÍCITAS'!$A$3:$AJ$3,0),1)/100,(1+$H23/100/$S23)*$K23*(CR$2-$G23)/365*VLOOKUP(CQ$2,'[1]RENTABILIDADES IMPLÍCITAS'!$A:$AJ,MATCH($B23,'[1]RENTABILIDADES IMPLÍCITAS'!$A$3:$AJ$3,0),1)/100))</f>
        <v/>
      </c>
      <c r="CR23" s="12" t="str">
        <f>IF(OR(ISBLANK($G23),$G23&gt;=CS$2),"",IF($G23&lt;CR$2,(1+$H23/100/$S23)*$K23*CR$3/365*VLOOKUP(CR$2,'[1]RENTABILIDADES IMPLÍCITAS'!$A:$AJ,MATCH($B23,'[1]RENTABILIDADES IMPLÍCITAS'!$A$3:$AJ$3,0),1)/100,(1+$H23/100/$S23)*$K23*(CS$2-$G23)/365*VLOOKUP(CR$2,'[1]RENTABILIDADES IMPLÍCITAS'!$A:$AJ,MATCH($B23,'[1]RENTABILIDADES IMPLÍCITAS'!$A$3:$AJ$3,0),1)/100))</f>
        <v/>
      </c>
      <c r="CS23" s="12" t="str">
        <f>IF(OR(ISBLANK($G23),$G23&gt;=CT$2),"",IF($G23&lt;CS$2,(1+$H23/100/$S23)*$K23*CS$3/365*VLOOKUP(CS$2,'[1]RENTABILIDADES IMPLÍCITAS'!$A:$AJ,MATCH($B23,'[1]RENTABILIDADES IMPLÍCITAS'!$A$3:$AJ$3,0),1)/100,(1+$H23/100/$S23)*$K23*(CT$2-$G23)/365*VLOOKUP(CS$2,'[1]RENTABILIDADES IMPLÍCITAS'!$A:$AJ,MATCH($B23,'[1]RENTABILIDADES IMPLÍCITAS'!$A$3:$AJ$3,0),1)/100))</f>
        <v/>
      </c>
      <c r="CT23" s="12" t="str">
        <f>IF(OR(ISBLANK($G23),$G23&gt;=CU$2),"",IF($G23&lt;CT$2,(1+$H23/100/$S23)*$K23*CT$3/365*VLOOKUP(CT$2,'[1]RENTABILIDADES IMPLÍCITAS'!$A:$AJ,MATCH($B23,'[1]RENTABILIDADES IMPLÍCITAS'!$A$3:$AJ$3,0),1)/100,(1+$H23/100/$S23)*$K23*(CU$2-$G23)/365*VLOOKUP(CT$2,'[1]RENTABILIDADES IMPLÍCITAS'!$A:$AJ,MATCH($B23,'[1]RENTABILIDADES IMPLÍCITAS'!$A$3:$AJ$3,0),1)/100))</f>
        <v/>
      </c>
      <c r="CU23" s="12" t="str">
        <f>IF(OR(ISBLANK($G23),$G23&gt;=CV$2),"",IF($G23&lt;CU$2,(1+$H23/100/$S23)*$K23*CU$3/365*VLOOKUP(CU$2,'[1]RENTABILIDADES IMPLÍCITAS'!$A:$AJ,MATCH($B23,'[1]RENTABILIDADES IMPLÍCITAS'!$A$3:$AJ$3,0),1)/100,(1+$H23/100/$S23)*$K23*(CV$2-$G23)/365*VLOOKUP(CU$2,'[1]RENTABILIDADES IMPLÍCITAS'!$A:$AJ,MATCH($B23,'[1]RENTABILIDADES IMPLÍCITAS'!$A$3:$AJ$3,0),1)/100))</f>
        <v/>
      </c>
      <c r="CV23" s="12" t="str">
        <f>IF(OR(ISBLANK($G23),$G23&gt;=CW$2),"",IF($G23&lt;CV$2,(1+$H23/100/$S23)*$K23*CV$3/365*VLOOKUP(CV$2,'[1]RENTABILIDADES IMPLÍCITAS'!$A:$AJ,MATCH($B23,'[1]RENTABILIDADES IMPLÍCITAS'!$A$3:$AJ$3,0),1)/100,(1+$H23/100/$S23)*$K23*(CW$2-$G23)/365*VLOOKUP(CV$2,'[1]RENTABILIDADES IMPLÍCITAS'!$A:$AJ,MATCH($B23,'[1]RENTABILIDADES IMPLÍCITAS'!$A$3:$AJ$3,0),1)/100))</f>
        <v/>
      </c>
      <c r="CW23" s="12" t="str">
        <f>IF(OR(ISBLANK($G23),$G23&gt;=CX$2),"",IF($G23&lt;CW$2,(1+$H23/100/$S23)*$K23*CW$3/365*VLOOKUP(CW$2,'[1]RENTABILIDADES IMPLÍCITAS'!$A:$AJ,MATCH($B23,'[1]RENTABILIDADES IMPLÍCITAS'!$A$3:$AJ$3,0),1)/100,(1+$H23/100/$S23)*$K23*(CX$2-$G23)/365*VLOOKUP(CW$2,'[1]RENTABILIDADES IMPLÍCITAS'!$A:$AJ,MATCH($B23,'[1]RENTABILIDADES IMPLÍCITAS'!$A$3:$AJ$3,0),1)/100))</f>
        <v/>
      </c>
      <c r="CX23" s="12" t="str">
        <f>IF(OR(ISBLANK($G23),$G23&gt;=CY$2),"",IF($G23&lt;CX$2,(1+$H23/100/$S23)*$K23*CX$3/365*VLOOKUP(CX$2,'[1]RENTABILIDADES IMPLÍCITAS'!$A:$AJ,MATCH($B23,'[1]RENTABILIDADES IMPLÍCITAS'!$A$3:$AJ$3,0),1)/100,(1+$H23/100/$S23)*$K23*(CY$2-$G23)/365*VLOOKUP(CX$2,'[1]RENTABILIDADES IMPLÍCITAS'!$A:$AJ,MATCH($B23,'[1]RENTABILIDADES IMPLÍCITAS'!$A$3:$AJ$3,0),1)/100))</f>
        <v/>
      </c>
      <c r="CY23" s="12" t="str">
        <f>IF(OR(ISBLANK($G23),$G23&gt;=CZ$2),"",IF($G23&lt;CY$2,(1+$H23/100/$S23)*$K23*CY$3/365*VLOOKUP(CY$2,'[1]RENTABILIDADES IMPLÍCITAS'!$A:$AJ,MATCH($B23,'[1]RENTABILIDADES IMPLÍCITAS'!$A$3:$AJ$3,0),1)/100,(1+$H23/100/$S23)*$K23*(CZ$2-$G23)/365*VLOOKUP(CY$2,'[1]RENTABILIDADES IMPLÍCITAS'!$A:$AJ,MATCH($B23,'[1]RENTABILIDADES IMPLÍCITAS'!$A$3:$AJ$3,0),1)/100))</f>
        <v/>
      </c>
      <c r="CZ23" s="12" t="str">
        <f>IF(OR(ISBLANK($G23),$G23&gt;=DA$2),"",IF($G23&lt;CZ$2,(1+$H23/100/$S23)*$K23*CZ$3/365*VLOOKUP(CZ$2,'[1]RENTABILIDADES IMPLÍCITAS'!$A:$AJ,MATCH($B23,'[1]RENTABILIDADES IMPLÍCITAS'!$A$3:$AJ$3,0),1)/100,(1+$H23/100/$S23)*$K23*(DA$2-$G23)/365*VLOOKUP(CZ$2,'[1]RENTABILIDADES IMPLÍCITAS'!$A:$AJ,MATCH($B23,'[1]RENTABILIDADES IMPLÍCITAS'!$A$3:$AJ$3,0),1)/100))</f>
        <v/>
      </c>
      <c r="DA23" s="12" t="str">
        <f>IF(OR(ISBLANK($G23),$G23&gt;=DB$2),"",IF($G23&lt;DA$2,(1+$H23/100/$S23)*$K23*DA$3/365*VLOOKUP(DA$2,'[1]RENTABILIDADES IMPLÍCITAS'!$A:$AJ,MATCH($B23,'[1]RENTABILIDADES IMPLÍCITAS'!$A$3:$AJ$3,0),1)/100,(1+$H23/100/$S23)*$K23*(DB$2-$G23)/365*VLOOKUP(DA$2,'[1]RENTABILIDADES IMPLÍCITAS'!$A:$AJ,MATCH($B23,'[1]RENTABILIDADES IMPLÍCITAS'!$A$3:$AJ$3,0),1)/100))</f>
        <v/>
      </c>
      <c r="DB23" s="12" t="str">
        <f>IF(OR(ISBLANK($G23),$G23&gt;=DC$2),"",IF($G23&lt;DB$2,(1+$H23/100/$S23)*$K23*DB$3/365*VLOOKUP(DB$2,'[1]RENTABILIDADES IMPLÍCITAS'!$A:$AJ,MATCH($B23,'[1]RENTABILIDADES IMPLÍCITAS'!$A$3:$AJ$3,0),1)/100,(1+$H23/100/$S23)*$K23*(DC$2-$G23)/365*VLOOKUP(DB$2,'[1]RENTABILIDADES IMPLÍCITAS'!$A:$AJ,MATCH($B23,'[1]RENTABILIDADES IMPLÍCITAS'!$A$3:$AJ$3,0),1)/100))</f>
        <v/>
      </c>
      <c r="DC23" s="12" t="str">
        <f>IF(OR(ISBLANK($G23),$G23&gt;=DD$2),"",IF($G23&lt;DC$2,(1+$H23/100/$S23)*$K23*DC$3/365*VLOOKUP(DC$2,'[1]RENTABILIDADES IMPLÍCITAS'!$A:$AJ,MATCH($B23,'[1]RENTABILIDADES IMPLÍCITAS'!$A$3:$AJ$3,0),1)/100,(1+$H23/100/$S23)*$K23*(DD$2-$G23)/365*VLOOKUP(DC$2,'[1]RENTABILIDADES IMPLÍCITAS'!$A:$AJ,MATCH($B23,'[1]RENTABILIDADES IMPLÍCITAS'!$A$3:$AJ$3,0),1)/100))</f>
        <v/>
      </c>
    </row>
    <row r="24" spans="15:107" x14ac:dyDescent="0.25">
      <c r="O24" s="15"/>
      <c r="Q24" s="13"/>
    </row>
    <row r="27" spans="15:107" x14ac:dyDescent="0.25">
      <c r="S27" s="13"/>
    </row>
    <row r="28" spans="15:107" x14ac:dyDescent="0.25">
      <c r="S28" s="13"/>
      <c r="T28" s="13"/>
    </row>
  </sheetData>
  <autoFilter ref="A2:CN23"/>
  <mergeCells count="1">
    <mergeCell ref="BO1:B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Cálculos</vt:lpstr>
    </vt:vector>
  </TitlesOfParts>
  <Company>Banco de España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GONZALEZ, SENEN</dc:creator>
  <cp:lastModifiedBy>GONZALEZ GONZALEZ, SENEN</cp:lastModifiedBy>
  <dcterms:created xsi:type="dcterms:W3CDTF">2018-02-23T07:41:16Z</dcterms:created>
  <dcterms:modified xsi:type="dcterms:W3CDTF">2018-02-26T08:39:28Z</dcterms:modified>
</cp:coreProperties>
</file>