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diegojimenezserna/Dropbox/P r o p u e s t a s X/Ejercicios Solver/"/>
    </mc:Choice>
  </mc:AlternateContent>
  <xr:revisionPtr revIDLastSave="0" documentId="8_{8795B510-61E5-5D45-924F-55A0A9647393}" xr6:coauthVersionLast="36" xr6:coauthVersionMax="36" xr10:uidLastSave="{00000000-0000-0000-0000-000000000000}"/>
  <bookViews>
    <workbookView xWindow="1180" yWindow="1460" windowWidth="27240" windowHeight="15700" xr2:uid="{382C0094-F72A-D344-994B-DC0E6444766A}"/>
  </bookViews>
  <sheets>
    <sheet name="Análisis" sheetId="1" r:id="rId1"/>
  </sheets>
  <definedNames>
    <definedName name="solver_adj" localSheetId="0" hidden="1">Análisis!$C$8:$C$21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itr" localSheetId="0" hidden="1">2147483647</definedName>
    <definedName name="solver_lhs1" localSheetId="0" hidden="1">Análisis!$C$22</definedName>
    <definedName name="solver_lhs2" localSheetId="0" hidden="1">Análisis!$C$8:$C$21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opt" localSheetId="0" hidden="1">Análisis!$D$24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5</definedName>
    <definedName name="solver_rhs1" localSheetId="0" hidden="1">6</definedName>
    <definedName name="solver_rhs2" localSheetId="0" hidden="1">binario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36.35</definedName>
    <definedName name="solver_ver" localSheetId="0" hidden="1">2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3" i="1"/>
  <c r="J7" i="1"/>
  <c r="J24" i="1"/>
  <c r="J25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3" i="1"/>
  <c r="H7" i="1"/>
  <c r="H24" i="1"/>
  <c r="H25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3" i="1"/>
  <c r="F7" i="1"/>
  <c r="F24" i="1"/>
  <c r="F25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7" i="1"/>
  <c r="D24" i="1"/>
  <c r="D25" i="1"/>
  <c r="I22" i="1"/>
  <c r="G22" i="1"/>
  <c r="E22" i="1"/>
  <c r="C22" i="1"/>
</calcChain>
</file>

<file path=xl/sharedStrings.xml><?xml version="1.0" encoding="utf-8"?>
<sst xmlns="http://schemas.openxmlformats.org/spreadsheetml/2006/main" count="18" uniqueCount="8">
  <si>
    <t>PO</t>
  </si>
  <si>
    <t>SMMLV</t>
  </si>
  <si>
    <t>Plazo</t>
  </si>
  <si>
    <t>PFM</t>
  </si>
  <si>
    <t>Valor buscado</t>
  </si>
  <si>
    <t>Datos</t>
  </si>
  <si>
    <t>Promedio</t>
  </si>
  <si>
    <t>Diferencia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</si>
</sst>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164" formatCode="_(* #,##0_);_(* \(#,##0\);_(* &quot;-&quot;_);_(@_)"/>
    <numFmt numFmtId="165" formatCode="_(* #,##0.0000000_);_(* \(#,##0.0000000\);_(* &quot;-&quot;_);_(@_)"/>
    <numFmt numFmtId="166" formatCode="0.0000000"/>
    <numFmt numFmtId="167" formatCode="_-* #,##0.0000000_-;\-* #,##0.0000000_-;_-* &quot;-&quot;???????_-;_-@_-"/>
    <numFmt numFmtId="168" formatCode="0.0000000%"/>
  </numFmts>
  <fonts count="2" x14ac:knownFonts="1">
    <font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42" fontId="0" fillId="0" borderId="2" xfId="2" applyFont="1" applyBorder="1"/>
    <xf numFmtId="0" fontId="0" fillId="0" borderId="3" xfId="0" applyBorder="1"/>
    <xf numFmtId="165" fontId="0" fillId="0" borderId="4" xfId="1" applyNumberFormat="1" applyFont="1" applyBorder="1"/>
    <xf numFmtId="166" fontId="0" fillId="0" borderId="4" xfId="0" applyNumberFormat="1" applyBorder="1"/>
    <xf numFmtId="0" fontId="0" fillId="0" borderId="5" xfId="0" applyBorder="1"/>
    <xf numFmtId="165" fontId="0" fillId="0" borderId="6" xfId="1" applyNumberFormat="1" applyFont="1" applyBorder="1"/>
    <xf numFmtId="0" fontId="0" fillId="2" borderId="7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165" fontId="0" fillId="0" borderId="0" xfId="1" applyNumberFormat="1" applyFont="1"/>
    <xf numFmtId="0" fontId="0" fillId="0" borderId="7" xfId="0" applyFill="1" applyBorder="1" applyAlignment="1">
      <alignment horizontal="center"/>
    </xf>
    <xf numFmtId="0" fontId="0" fillId="0" borderId="0" xfId="0" applyFill="1"/>
    <xf numFmtId="9" fontId="0" fillId="0" borderId="8" xfId="0" applyNumberFormat="1" applyFill="1" applyBorder="1" applyAlignment="1">
      <alignment horizontal="center"/>
    </xf>
    <xf numFmtId="165" fontId="0" fillId="0" borderId="0" xfId="1" applyNumberFormat="1" applyFont="1" applyFill="1"/>
    <xf numFmtId="0" fontId="0" fillId="0" borderId="9" xfId="0" applyBorder="1"/>
    <xf numFmtId="167" fontId="0" fillId="2" borderId="9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7" fontId="0" fillId="3" borderId="9" xfId="0" applyNumberFormat="1" applyFill="1" applyBorder="1" applyAlignment="1">
      <alignment horizontal="center"/>
    </xf>
    <xf numFmtId="167" fontId="0" fillId="4" borderId="9" xfId="0" applyNumberFormat="1" applyFill="1" applyBorder="1" applyAlignment="1">
      <alignment horizontal="center"/>
    </xf>
    <xf numFmtId="167" fontId="0" fillId="5" borderId="9" xfId="0" applyNumberFormat="1" applyFill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Border="1"/>
    <xf numFmtId="0" fontId="0" fillId="0" borderId="14" xfId="0" applyBorder="1"/>
    <xf numFmtId="0" fontId="0" fillId="0" borderId="14" xfId="0" applyFill="1" applyBorder="1"/>
    <xf numFmtId="0" fontId="0" fillId="0" borderId="15" xfId="0" applyFill="1" applyBorder="1"/>
    <xf numFmtId="166" fontId="0" fillId="0" borderId="13" xfId="0" applyNumberFormat="1" applyBorder="1"/>
    <xf numFmtId="166" fontId="0" fillId="0" borderId="14" xfId="0" applyNumberFormat="1" applyBorder="1"/>
    <xf numFmtId="166" fontId="0" fillId="0" borderId="14" xfId="0" applyNumberFormat="1" applyFill="1" applyBorder="1"/>
    <xf numFmtId="0" fontId="0" fillId="0" borderId="16" xfId="0" applyBorder="1"/>
    <xf numFmtId="0" fontId="0" fillId="0" borderId="17" xfId="0" applyBorder="1"/>
    <xf numFmtId="0" fontId="0" fillId="0" borderId="17" xfId="0" applyFill="1" applyBorder="1"/>
    <xf numFmtId="0" fontId="0" fillId="0" borderId="18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0" xfId="0" applyFont="1"/>
    <xf numFmtId="168" fontId="0" fillId="0" borderId="0" xfId="3" applyNumberFormat="1" applyFont="1"/>
  </cellXfs>
  <cellStyles count="4">
    <cellStyle name="Millares [0]" xfId="1" builtinId="6"/>
    <cellStyle name="Moneda [0]" xfId="2" builtinId="7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B023-DCA9-1C49-A8E6-F2424C8CBB79}">
  <dimension ref="A1:J25"/>
  <sheetViews>
    <sheetView showGridLines="0" tabSelected="1" workbookViewId="0">
      <selection activeCell="E19" sqref="E19"/>
    </sheetView>
  </sheetViews>
  <sheetFormatPr baseColWidth="10" defaultRowHeight="13" x14ac:dyDescent="0.15"/>
  <cols>
    <col min="1" max="1" width="7" customWidth="1"/>
    <col min="2" max="2" width="15.83203125" customWidth="1"/>
    <col min="3" max="3" width="5.6640625" customWidth="1"/>
    <col min="4" max="4" width="13.5" customWidth="1"/>
    <col min="6" max="6" width="12.5" customWidth="1"/>
    <col min="8" max="8" width="12.6640625" customWidth="1"/>
    <col min="10" max="10" width="12.5" customWidth="1"/>
  </cols>
  <sheetData>
    <row r="1" spans="1:10" ht="14" thickTop="1" x14ac:dyDescent="0.15">
      <c r="A1" s="1" t="s">
        <v>0</v>
      </c>
      <c r="B1" s="2">
        <v>283682743</v>
      </c>
    </row>
    <row r="2" spans="1:10" x14ac:dyDescent="0.15">
      <c r="A2" s="3" t="s">
        <v>1</v>
      </c>
      <c r="B2" s="4">
        <v>323.17358564507072</v>
      </c>
    </row>
    <row r="3" spans="1:10" ht="14" thickBot="1" x14ac:dyDescent="0.2">
      <c r="A3" s="3" t="s">
        <v>2</v>
      </c>
      <c r="B3" s="5">
        <v>4</v>
      </c>
    </row>
    <row r="4" spans="1:10" ht="14" thickBot="1" x14ac:dyDescent="0.2">
      <c r="A4" s="6" t="s">
        <v>3</v>
      </c>
      <c r="B4" s="7">
        <v>80.793396411267679</v>
      </c>
      <c r="D4" s="8" t="s">
        <v>4</v>
      </c>
      <c r="F4" s="9" t="s">
        <v>4</v>
      </c>
      <c r="H4" s="10" t="s">
        <v>4</v>
      </c>
      <c r="J4" s="11" t="s">
        <v>4</v>
      </c>
    </row>
    <row r="5" spans="1:10" ht="14" thickTop="1" x14ac:dyDescent="0.15">
      <c r="B5" s="12"/>
      <c r="D5" s="13" t="s">
        <v>3</v>
      </c>
      <c r="E5" s="14"/>
      <c r="F5" s="13" t="s">
        <v>3</v>
      </c>
      <c r="G5" s="14"/>
      <c r="H5" s="13" t="s">
        <v>3</v>
      </c>
      <c r="I5" s="14"/>
      <c r="J5" s="13" t="s">
        <v>3</v>
      </c>
    </row>
    <row r="6" spans="1:10" ht="14" thickBot="1" x14ac:dyDescent="0.2">
      <c r="C6" s="12"/>
      <c r="D6" s="15">
        <v>0.45</v>
      </c>
      <c r="E6" s="16"/>
      <c r="F6" s="15">
        <v>0.5</v>
      </c>
      <c r="G6" s="16"/>
      <c r="H6" s="15">
        <v>0.55000000000000004</v>
      </c>
      <c r="I6" s="16"/>
      <c r="J6" s="15">
        <v>0.6</v>
      </c>
    </row>
    <row r="7" spans="1:10" ht="14" thickBot="1" x14ac:dyDescent="0.2">
      <c r="C7" s="17" t="s">
        <v>5</v>
      </c>
      <c r="D7" s="18">
        <f>+ROUND(D6*$B4,7)</f>
        <v>36.357028399999997</v>
      </c>
      <c r="E7" s="19" t="s">
        <v>5</v>
      </c>
      <c r="F7" s="20">
        <f>+ROUND(F6*$B4,7)</f>
        <v>40.396698200000003</v>
      </c>
      <c r="G7" s="19" t="s">
        <v>5</v>
      </c>
      <c r="H7" s="21">
        <f>+ROUND(H6*$B4,7)</f>
        <v>44.436368000000002</v>
      </c>
      <c r="I7" s="19" t="s">
        <v>5</v>
      </c>
      <c r="J7" s="22">
        <f>+ROUND(J6*$B4,7)</f>
        <v>48.4760378</v>
      </c>
    </row>
    <row r="8" spans="1:10" x14ac:dyDescent="0.15">
      <c r="B8" s="23">
        <v>66.62530404965095</v>
      </c>
      <c r="C8" s="24">
        <v>0</v>
      </c>
      <c r="D8" s="24" t="str">
        <f>+IF(C8=0,"",$B8)</f>
        <v/>
      </c>
      <c r="E8" s="25">
        <v>1</v>
      </c>
      <c r="F8" s="25">
        <f>+IF(E8=0,"",$B8)</f>
        <v>66.62530404965095</v>
      </c>
      <c r="G8" s="25">
        <v>1</v>
      </c>
      <c r="H8" s="25">
        <f>+IF(G8=0,"",$B8)</f>
        <v>66.62530404965095</v>
      </c>
      <c r="I8" s="25">
        <v>1</v>
      </c>
      <c r="J8" s="26">
        <f>+IF(I8=0,"",$B8)</f>
        <v>66.62530404965095</v>
      </c>
    </row>
    <row r="9" spans="1:10" x14ac:dyDescent="0.15">
      <c r="B9" s="27">
        <v>9.4700671639344272</v>
      </c>
      <c r="C9" s="28">
        <v>0</v>
      </c>
      <c r="D9" s="28" t="str">
        <f t="shared" ref="D9:F21" si="0">+IF(C9=0,"",$B9)</f>
        <v/>
      </c>
      <c r="E9" s="29"/>
      <c r="F9" s="29" t="str">
        <f t="shared" si="0"/>
        <v/>
      </c>
      <c r="G9" s="29">
        <v>0</v>
      </c>
      <c r="H9" s="29" t="str">
        <f t="shared" ref="H9:H21" si="1">+IF(G9=0,"",$B9)</f>
        <v/>
      </c>
      <c r="I9" s="29">
        <v>0</v>
      </c>
      <c r="J9" s="30" t="str">
        <f t="shared" ref="J9:J21" si="2">+IF(I9=0,"",$B9)</f>
        <v/>
      </c>
    </row>
    <row r="10" spans="1:10" x14ac:dyDescent="0.15">
      <c r="B10" s="27">
        <v>11.812149422316361</v>
      </c>
      <c r="C10" s="28">
        <v>0</v>
      </c>
      <c r="D10" s="28" t="str">
        <f t="shared" si="0"/>
        <v/>
      </c>
      <c r="E10" s="29"/>
      <c r="F10" s="29" t="str">
        <f t="shared" si="0"/>
        <v/>
      </c>
      <c r="G10" s="29"/>
      <c r="H10" s="29" t="str">
        <f t="shared" si="1"/>
        <v/>
      </c>
      <c r="I10" s="29">
        <v>1</v>
      </c>
      <c r="J10" s="30">
        <f t="shared" si="2"/>
        <v>11.812149422316361</v>
      </c>
    </row>
    <row r="11" spans="1:10" x14ac:dyDescent="0.15">
      <c r="B11" s="27">
        <v>26.170731707317074</v>
      </c>
      <c r="C11" s="28">
        <v>0</v>
      </c>
      <c r="D11" s="28" t="str">
        <f t="shared" si="0"/>
        <v/>
      </c>
      <c r="E11" s="29"/>
      <c r="F11" s="29" t="str">
        <f t="shared" si="0"/>
        <v/>
      </c>
      <c r="G11" s="29">
        <v>1</v>
      </c>
      <c r="H11" s="29">
        <f t="shared" si="1"/>
        <v>26.170731707317074</v>
      </c>
      <c r="I11" s="29">
        <v>0</v>
      </c>
      <c r="J11" s="30" t="str">
        <f t="shared" si="2"/>
        <v/>
      </c>
    </row>
    <row r="12" spans="1:10" x14ac:dyDescent="0.15">
      <c r="B12" s="27">
        <v>9.1106558870599326</v>
      </c>
      <c r="C12" s="28">
        <v>0</v>
      </c>
      <c r="D12" s="28" t="str">
        <f t="shared" si="0"/>
        <v/>
      </c>
      <c r="E12" s="29"/>
      <c r="F12" s="29" t="str">
        <f t="shared" si="0"/>
        <v/>
      </c>
      <c r="G12" s="29">
        <v>0</v>
      </c>
      <c r="H12" s="29" t="str">
        <f t="shared" si="1"/>
        <v/>
      </c>
      <c r="I12" s="29">
        <v>0</v>
      </c>
      <c r="J12" s="30" t="str">
        <f t="shared" si="2"/>
        <v/>
      </c>
    </row>
    <row r="13" spans="1:10" x14ac:dyDescent="0.15">
      <c r="B13" s="27">
        <v>6.3217241379310343</v>
      </c>
      <c r="C13" s="28">
        <v>0</v>
      </c>
      <c r="D13" s="28" t="str">
        <f t="shared" si="0"/>
        <v/>
      </c>
      <c r="E13" s="29">
        <v>0</v>
      </c>
      <c r="F13" s="29" t="str">
        <f t="shared" si="0"/>
        <v/>
      </c>
      <c r="G13" s="29">
        <v>0</v>
      </c>
      <c r="H13" s="29" t="str">
        <f t="shared" si="1"/>
        <v/>
      </c>
      <c r="I13" s="29">
        <v>0</v>
      </c>
      <c r="J13" s="30" t="str">
        <f t="shared" si="2"/>
        <v/>
      </c>
    </row>
    <row r="14" spans="1:10" x14ac:dyDescent="0.15">
      <c r="B14" s="31">
        <v>23.65916</v>
      </c>
      <c r="C14" s="28">
        <v>0</v>
      </c>
      <c r="D14" s="32" t="str">
        <f t="shared" si="0"/>
        <v/>
      </c>
      <c r="E14" s="29">
        <v>0</v>
      </c>
      <c r="F14" s="29" t="str">
        <f t="shared" si="0"/>
        <v/>
      </c>
      <c r="G14" s="29"/>
      <c r="H14" s="33" t="str">
        <f t="shared" si="1"/>
        <v/>
      </c>
      <c r="I14" s="29">
        <v>0</v>
      </c>
      <c r="J14" s="30" t="str">
        <f t="shared" si="2"/>
        <v/>
      </c>
    </row>
    <row r="15" spans="1:10" x14ac:dyDescent="0.15">
      <c r="B15" s="27">
        <v>22.835294117647059</v>
      </c>
      <c r="C15" s="28">
        <v>0</v>
      </c>
      <c r="D15" s="28" t="str">
        <f t="shared" si="0"/>
        <v/>
      </c>
      <c r="E15" s="29"/>
      <c r="F15" s="29" t="str">
        <f t="shared" si="0"/>
        <v/>
      </c>
      <c r="G15" s="29">
        <v>0</v>
      </c>
      <c r="H15" s="29" t="str">
        <f t="shared" si="1"/>
        <v/>
      </c>
      <c r="I15" s="29">
        <v>0</v>
      </c>
      <c r="J15" s="30" t="str">
        <f t="shared" si="2"/>
        <v/>
      </c>
    </row>
    <row r="16" spans="1:10" x14ac:dyDescent="0.15">
      <c r="B16" s="27">
        <v>20.591999588160007</v>
      </c>
      <c r="C16" s="28">
        <v>0</v>
      </c>
      <c r="D16" s="28" t="str">
        <f t="shared" si="0"/>
        <v/>
      </c>
      <c r="E16" s="29"/>
      <c r="F16" s="29" t="str">
        <f t="shared" si="0"/>
        <v/>
      </c>
      <c r="G16" s="29">
        <v>0</v>
      </c>
      <c r="H16" s="29" t="str">
        <f t="shared" si="1"/>
        <v/>
      </c>
      <c r="I16" s="29">
        <v>0</v>
      </c>
      <c r="J16" s="30" t="str">
        <f t="shared" si="2"/>
        <v/>
      </c>
    </row>
    <row r="17" spans="2:10" x14ac:dyDescent="0.15">
      <c r="B17" s="27">
        <v>8.5229508196721326</v>
      </c>
      <c r="C17" s="28">
        <v>0</v>
      </c>
      <c r="D17" s="28" t="str">
        <f t="shared" si="0"/>
        <v/>
      </c>
      <c r="E17" s="29"/>
      <c r="F17" s="29" t="str">
        <f t="shared" si="0"/>
        <v/>
      </c>
      <c r="G17" s="29">
        <v>0</v>
      </c>
      <c r="H17" s="29" t="str">
        <f t="shared" si="1"/>
        <v/>
      </c>
      <c r="I17" s="29">
        <v>0</v>
      </c>
      <c r="J17" s="30" t="str">
        <f t="shared" si="2"/>
        <v/>
      </c>
    </row>
    <row r="18" spans="2:10" x14ac:dyDescent="0.15">
      <c r="B18" s="27">
        <v>2.3073863636363634</v>
      </c>
      <c r="C18" s="28">
        <v>0</v>
      </c>
      <c r="D18" s="28" t="str">
        <f t="shared" si="0"/>
        <v/>
      </c>
      <c r="E18" s="29">
        <v>0</v>
      </c>
      <c r="F18" s="29" t="str">
        <f t="shared" si="0"/>
        <v/>
      </c>
      <c r="G18" s="29">
        <v>0</v>
      </c>
      <c r="H18" s="29" t="str">
        <f t="shared" si="1"/>
        <v/>
      </c>
      <c r="I18" s="29">
        <v>0</v>
      </c>
      <c r="J18" s="30" t="str">
        <f t="shared" si="2"/>
        <v/>
      </c>
    </row>
    <row r="19" spans="2:10" x14ac:dyDescent="0.15">
      <c r="B19" s="27">
        <v>38.753333333333337</v>
      </c>
      <c r="C19" s="28">
        <v>0</v>
      </c>
      <c r="D19" s="28" t="str">
        <f t="shared" si="0"/>
        <v/>
      </c>
      <c r="E19" s="29">
        <v>1</v>
      </c>
      <c r="F19" s="29">
        <f t="shared" si="0"/>
        <v>38.753333333333337</v>
      </c>
      <c r="G19" s="29">
        <v>1</v>
      </c>
      <c r="H19" s="29">
        <f t="shared" si="1"/>
        <v>38.753333333333337</v>
      </c>
      <c r="I19" s="29">
        <v>0</v>
      </c>
      <c r="J19" s="30" t="str">
        <f t="shared" si="2"/>
        <v/>
      </c>
    </row>
    <row r="20" spans="2:10" x14ac:dyDescent="0.15">
      <c r="B20" s="27">
        <v>20.13320166060554</v>
      </c>
      <c r="C20" s="28">
        <v>0</v>
      </c>
      <c r="D20" s="28" t="str">
        <f t="shared" si="0"/>
        <v/>
      </c>
      <c r="E20" s="29"/>
      <c r="F20" s="29" t="str">
        <f t="shared" si="0"/>
        <v/>
      </c>
      <c r="G20" s="29"/>
      <c r="H20" s="29" t="str">
        <f t="shared" si="1"/>
        <v/>
      </c>
      <c r="I20" s="29">
        <v>0</v>
      </c>
      <c r="J20" s="30" t="str">
        <f t="shared" si="2"/>
        <v/>
      </c>
    </row>
    <row r="21" spans="2:10" ht="14" thickBot="1" x14ac:dyDescent="0.2">
      <c r="B21" s="34">
        <v>9.7054054709824698</v>
      </c>
      <c r="C21" s="35">
        <v>0</v>
      </c>
      <c r="D21" s="35" t="str">
        <f t="shared" si="0"/>
        <v/>
      </c>
      <c r="E21" s="36"/>
      <c r="F21" s="36" t="str">
        <f t="shared" si="0"/>
        <v/>
      </c>
      <c r="G21" s="36">
        <v>0</v>
      </c>
      <c r="H21" s="36" t="str">
        <f t="shared" si="1"/>
        <v/>
      </c>
      <c r="I21" s="36">
        <v>0</v>
      </c>
      <c r="J21" s="37" t="str">
        <f t="shared" si="2"/>
        <v/>
      </c>
    </row>
    <row r="22" spans="2:10" x14ac:dyDescent="0.15">
      <c r="C22">
        <f>+SUM(C8:C21)</f>
        <v>0</v>
      </c>
      <c r="E22" s="14">
        <f>+SUM(E8:E21)</f>
        <v>2</v>
      </c>
      <c r="F22" s="14"/>
      <c r="G22" s="14">
        <f>+SUM(G8:G21)</f>
        <v>3</v>
      </c>
      <c r="H22" s="14"/>
      <c r="I22" s="14">
        <f>+SUM(I8:I21)</f>
        <v>2</v>
      </c>
      <c r="J22" s="14"/>
    </row>
    <row r="23" spans="2:10" x14ac:dyDescent="0.15">
      <c r="B23" t="s">
        <v>6</v>
      </c>
      <c r="D23" s="38" t="e">
        <f>+AVERAGE(D8:D21)</f>
        <v>#DIV/0!</v>
      </c>
      <c r="E23" s="14"/>
      <c r="F23" s="39">
        <f>+AVERAGE(F8:F21)</f>
        <v>52.689318691492147</v>
      </c>
      <c r="G23" s="14"/>
      <c r="H23" s="40">
        <f>+AVERAGE(H8:H21)</f>
        <v>43.849789696767118</v>
      </c>
      <c r="I23" s="14"/>
      <c r="J23" s="41">
        <f>+AVERAGE(J8:J21)</f>
        <v>39.218726735983658</v>
      </c>
    </row>
    <row r="24" spans="2:10" x14ac:dyDescent="0.15">
      <c r="B24" s="42" t="s">
        <v>7</v>
      </c>
      <c r="D24" t="e">
        <f>+ABS(D23-D7)</f>
        <v>#DIV/0!</v>
      </c>
      <c r="F24">
        <f>+ABS(F23-F7)</f>
        <v>12.292620491492144</v>
      </c>
      <c r="H24">
        <f>+ABS(H23-H7)</f>
        <v>0.58657830323288351</v>
      </c>
      <c r="J24">
        <f>+ABS(J23-J7)</f>
        <v>9.2573110640163421</v>
      </c>
    </row>
    <row r="25" spans="2:10" x14ac:dyDescent="0.15">
      <c r="D25" s="43" t="e">
        <f>+D24/D7</f>
        <v>#DIV/0!</v>
      </c>
      <c r="F25" s="43">
        <f>+F24/F7</f>
        <v>0.30429765399718095</v>
      </c>
      <c r="H25" s="43">
        <f>+H24/H7</f>
        <v>1.3200410601354356E-2</v>
      </c>
      <c r="J25" s="43">
        <f>+J24/J7</f>
        <v>0.1909667432435318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Análisis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2020-06-17T15:14:43Z</dcterms:created>
  <dcterms:modified xsi:type="dcterms:W3CDTF">2020-06-17T15:14:57Z</dcterms:modified>
</cp:coreProperties>
</file>