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bookViews>
    <workbookView xWindow="0" yWindow="0" windowWidth="28800" windowHeight="12330"/>
  </bookViews>
  <sheets>
    <sheet name="CURVA S" sheetId="1" r:id="rId1"/>
    <sheet name="C3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0">#REF!</definedName>
    <definedName name="\a">#REF!</definedName>
    <definedName name="\b">#REF!</definedName>
    <definedName name="\c">#REF!</definedName>
    <definedName name="\J">'[3]data sheet'!#REF!</definedName>
    <definedName name="\k">'[4]7422CW00'!#REF!</definedName>
    <definedName name="\l">#REF!</definedName>
    <definedName name="\ñ">'[5]7422CW00'!#REF!</definedName>
    <definedName name="\P">#REF!</definedName>
    <definedName name="\s">#N/A</definedName>
    <definedName name="\w">#N/A</definedName>
    <definedName name="___________________RET1">'[6]7422CW00'!#REF!</definedName>
    <definedName name="___________________RET2">'[6]7422CW00'!#REF!</definedName>
    <definedName name="___________________RET3">'[6]7422CW00'!#REF!</definedName>
    <definedName name="___________________RET4">'[6]7422CW00'!#REF!</definedName>
    <definedName name="___________________RET5">'[6]7422CW00'!#REF!</definedName>
    <definedName name="___________________RET6">'[6]7422CW00'!#REF!</definedName>
    <definedName name="_________________RET1">'[7]7422CW00'!#REF!</definedName>
    <definedName name="_________________RET2">'[7]7422CW00'!#REF!</definedName>
    <definedName name="_________________RET3">'[7]7422CW00'!#REF!</definedName>
    <definedName name="_________________RET4">'[7]7422CW00'!#REF!</definedName>
    <definedName name="_________________RET5">'[7]7422CW00'!#REF!</definedName>
    <definedName name="_________________RET6">'[7]7422CW00'!#REF!</definedName>
    <definedName name="________________RET1">'[6]7422CW00'!#REF!</definedName>
    <definedName name="________________RET2">'[6]7422CW00'!#REF!</definedName>
    <definedName name="________________RET3">'[6]7422CW00'!#REF!</definedName>
    <definedName name="________________RET4">'[6]7422CW00'!#REF!</definedName>
    <definedName name="________________RET5">'[6]7422CW00'!#REF!</definedName>
    <definedName name="________________RET6">'[6]7422CW00'!#REF!</definedName>
    <definedName name="_______________A2" hidden="1">{#N/A,#N/A,FALSE,"Costos Productos 6A";#N/A,#N/A,FALSE,"Costo Unitario Total H-94-12"}</definedName>
    <definedName name="_______________RET1">'[7]7422CW00'!#REF!</definedName>
    <definedName name="_______________RET2">'[7]7422CW00'!#REF!</definedName>
    <definedName name="_______________RET3">'[7]7422CW00'!#REF!</definedName>
    <definedName name="_______________RET4">'[7]7422CW00'!#REF!</definedName>
    <definedName name="_______________RET5">'[7]7422CW00'!#REF!</definedName>
    <definedName name="_______________RET6">'[7]7422CW00'!#REF!</definedName>
    <definedName name="______________A2" hidden="1">{#N/A,#N/A,FALSE,"Costos Productos 6A";#N/A,#N/A,FALSE,"Costo Unitario Total H-94-12"}</definedName>
    <definedName name="_____________A2" hidden="1">{#N/A,#N/A,FALSE,"Costos Productos 6A";#N/A,#N/A,FALSE,"Costo Unitario Total H-94-12"}</definedName>
    <definedName name="_____________RET1">'[7]7422CW00'!#REF!</definedName>
    <definedName name="_____________RET2">'[7]7422CW00'!#REF!</definedName>
    <definedName name="_____________RET3">'[7]7422CW00'!#REF!</definedName>
    <definedName name="_____________RET4">'[7]7422CW00'!#REF!</definedName>
    <definedName name="_____________RET5">'[7]7422CW00'!#REF!</definedName>
    <definedName name="_____________RET6">'[7]7422CW00'!#REF!</definedName>
    <definedName name="____________RET1">'[7]7422CW00'!#REF!</definedName>
    <definedName name="____________RET2">'[7]7422CW00'!#REF!</definedName>
    <definedName name="____________RET3">'[7]7422CW00'!#REF!</definedName>
    <definedName name="____________RET4">'[7]7422CW00'!#REF!</definedName>
    <definedName name="____________RET5">'[7]7422CW00'!#REF!</definedName>
    <definedName name="____________RET6">'[7]7422CW00'!#REF!</definedName>
    <definedName name="___________A2" hidden="1">{#N/A,#N/A,FALSE,"Costos Productos 6A";#N/A,#N/A,FALSE,"Costo Unitario Total H-94-12"}</definedName>
    <definedName name="___________RET1">'[4]7422CW00'!#REF!</definedName>
    <definedName name="___________RET2">'[4]7422CW00'!#REF!</definedName>
    <definedName name="___________RET3">'[4]7422CW00'!#REF!</definedName>
    <definedName name="___________RET4">'[4]7422CW00'!#REF!</definedName>
    <definedName name="___________RET5">'[4]7422CW00'!#REF!</definedName>
    <definedName name="___________RET6">'[4]7422CW00'!#REF!</definedName>
    <definedName name="__________key3" hidden="1">#REF!</definedName>
    <definedName name="__________RET1">'[4]7422CW00'!#REF!</definedName>
    <definedName name="__________RET2">'[4]7422CW00'!#REF!</definedName>
    <definedName name="__________RET3">'[4]7422CW00'!#REF!</definedName>
    <definedName name="__________RET4">'[4]7422CW00'!#REF!</definedName>
    <definedName name="__________RET5">'[4]7422CW00'!#REF!</definedName>
    <definedName name="__________RET6">'[4]7422CW00'!#REF!</definedName>
    <definedName name="_________A2" hidden="1">{#N/A,#N/A,FALSE,"Costos Productos 6A";#N/A,#N/A,FALSE,"Costo Unitario Total H-94-12"}</definedName>
    <definedName name="_________key2" hidden="1">[8]INST!#REF!</definedName>
    <definedName name="_________key3" hidden="1">#REF!</definedName>
    <definedName name="_________RET1">'[4]7422CW00'!#REF!</definedName>
    <definedName name="_________RET2">'[4]7422CW00'!#REF!</definedName>
    <definedName name="_________RET3">'[4]7422CW00'!#REF!</definedName>
    <definedName name="_________RET4">'[4]7422CW00'!#REF!</definedName>
    <definedName name="_________RET5">'[4]7422CW00'!#REF!</definedName>
    <definedName name="_________RET6">'[4]7422CW00'!#REF!</definedName>
    <definedName name="________FC">#REF!</definedName>
    <definedName name="________key3" hidden="1">#REF!</definedName>
    <definedName name="________RET1">'[4]7422CW00'!#REF!</definedName>
    <definedName name="________RET2">'[4]7422CW00'!#REF!</definedName>
    <definedName name="________RET3">'[4]7422CW00'!#REF!</definedName>
    <definedName name="________RET4">'[4]7422CW00'!#REF!</definedName>
    <definedName name="________RET5">'[4]7422CW00'!#REF!</definedName>
    <definedName name="________RET6">'[4]7422CW00'!#REF!</definedName>
    <definedName name="_______A2" hidden="1">{#N/A,#N/A,FALSE,"Costos Productos 6A";#N/A,#N/A,FALSE,"Costo Unitario Total H-94-12"}</definedName>
    <definedName name="_______FC">#REF!</definedName>
    <definedName name="_______key2" hidden="1">[8]INST!#REF!</definedName>
    <definedName name="_______key3" hidden="1">#REF!</definedName>
    <definedName name="______FC">#REF!</definedName>
    <definedName name="______key3" hidden="1">#REF!</definedName>
    <definedName name="______RET1">'[4]7422CW00'!#REF!</definedName>
    <definedName name="______RET2">'[4]7422CW00'!#REF!</definedName>
    <definedName name="______RET3">'[4]7422CW00'!#REF!</definedName>
    <definedName name="______RET4">'[4]7422CW00'!#REF!</definedName>
    <definedName name="______RET5">'[4]7422CW00'!#REF!</definedName>
    <definedName name="______RET6">'[4]7422CW00'!#REF!</definedName>
    <definedName name="_____A2" hidden="1">{#N/A,#N/A,FALSE,"Costos Productos 6A";#N/A,#N/A,FALSE,"Costo Unitario Total H-94-12"}</definedName>
    <definedName name="_____FC">#REF!</definedName>
    <definedName name="_____key3" hidden="1">#REF!</definedName>
    <definedName name="_____RET1">'[7]7422CW00'!#REF!</definedName>
    <definedName name="_____RET2">'[7]7422CW00'!#REF!</definedName>
    <definedName name="_____RET3">'[7]7422CW00'!#REF!</definedName>
    <definedName name="_____RET4">'[7]7422CW00'!#REF!</definedName>
    <definedName name="_____RET5">'[7]7422CW00'!#REF!</definedName>
    <definedName name="_____RET6">'[7]7422CW00'!#REF!</definedName>
    <definedName name="____A2" hidden="1">{#N/A,#N/A,FALSE,"Costos Productos 6A";#N/A,#N/A,FALSE,"Costo Unitario Total H-94-12"}</definedName>
    <definedName name="____a310">[9]A_A310!$A$17:$AE$73</definedName>
    <definedName name="____aa310">[10]A_A310!$A$17:$AE$73</definedName>
    <definedName name="____BON1">#REF!</definedName>
    <definedName name="____BON2">#REF!</definedName>
    <definedName name="____BON3">#REF!</definedName>
    <definedName name="____BON4">#REF!</definedName>
    <definedName name="____BON5">#REF!</definedName>
    <definedName name="____BON6">#REF!</definedName>
    <definedName name="____F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____FC">#REF!</definedName>
    <definedName name="____key3" hidden="1">#REF!</definedName>
    <definedName name="____RET1">'[4]7422CW00'!#REF!</definedName>
    <definedName name="____RET2">'[4]7422CW00'!#REF!</definedName>
    <definedName name="____RET3">'[4]7422CW00'!#REF!</definedName>
    <definedName name="____RET4">'[4]7422CW00'!#REF!</definedName>
    <definedName name="____RET5">'[4]7422CW00'!#REF!</definedName>
    <definedName name="____RET6">'[4]7422CW00'!#REF!</definedName>
    <definedName name="___43" hidden="1">#REF!</definedName>
    <definedName name="___A2" hidden="1">{#N/A,#N/A,FALSE,"Costos Productos 6A";#N/A,#N/A,FALSE,"Costo Unitario Total H-94-12"}</definedName>
    <definedName name="___a310">[9]A_A310!$A$17:$AE$73</definedName>
    <definedName name="___aa310">[10]A_A310!$A$17:$AE$73</definedName>
    <definedName name="___BON1">#REF!</definedName>
    <definedName name="___BON2">#REF!</definedName>
    <definedName name="___BON3">#REF!</definedName>
    <definedName name="___BON4">#REF!</definedName>
    <definedName name="___BON5">#REF!</definedName>
    <definedName name="___BON6">#REF!</definedName>
    <definedName name="___F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___FC">#REF!</definedName>
    <definedName name="___RET1">'[6]7422CW00'!#REF!</definedName>
    <definedName name="___RET2">'[6]7422CW00'!#REF!</definedName>
    <definedName name="___RET3">'[6]7422CW00'!#REF!</definedName>
    <definedName name="___RET4">'[6]7422CW00'!#REF!</definedName>
    <definedName name="___RET5">'[6]7422CW00'!#REF!</definedName>
    <definedName name="___RET6">'[6]7422CW00'!#REF!</definedName>
    <definedName name="__1_5__TOTAL_DE_MATERIALES_A_EXPORTAR">#REF!</definedName>
    <definedName name="__123Graph_A" hidden="1">#REF!</definedName>
    <definedName name="__123Graph_AFRQACIRR" hidden="1">[11]Main!$FP$65:$FP$70</definedName>
    <definedName name="__123Graph_AFRQACNPV" hidden="1">[11]Main!$FP$65:$FP$70</definedName>
    <definedName name="__123Graph_AFRQACRES" hidden="1">[11]Main!$FP$65:$FP$70</definedName>
    <definedName name="__123Graph_AGraph2" hidden="1">[12]G.G!#REF!</definedName>
    <definedName name="__123Graph_AHSTGIRR" hidden="1">[11]Main!$FN$66:$FR$66</definedName>
    <definedName name="__123Graph_AHSTGNPV" hidden="1">[11]Main!$FN$66:$FR$66</definedName>
    <definedName name="__123Graph_AHSTGRES" hidden="1">[11]Main!$FN$66:$FR$66</definedName>
    <definedName name="__123Graph_B" hidden="1">#REF!</definedName>
    <definedName name="__123Graph_C" hidden="1">[13]DATOS!#REF!</definedName>
    <definedName name="__123Graph_D" hidden="1">[13]DATOS!#REF!</definedName>
    <definedName name="__123Graph_X" hidden="1">[11]CorpTax!$G$68:$G$97</definedName>
    <definedName name="__123Graph_XFRQACNPV" hidden="1">[11]Main!$FO$65:$FO$70</definedName>
    <definedName name="__123Graph_XFRQACRES" hidden="1">[11]Main!$FO$65:$FO$70</definedName>
    <definedName name="__A2" hidden="1">{#N/A,#N/A,FALSE,"Costos Productos 6A";#N/A,#N/A,FALSE,"Costo Unitario Total H-94-12"}</definedName>
    <definedName name="__a310">[9]A_A310!$A$17:$AE$73</definedName>
    <definedName name="__aa310">[10]A_A310!$A$17:$AE$73</definedName>
    <definedName name="__AAS1" hidden="1">{#N/A,#N/A,TRUE,"INGENIERIA";#N/A,#N/A,TRUE,"COMPRAS";#N/A,#N/A,TRUE,"DIRECCION";#N/A,#N/A,TRUE,"RESUMEN"}</definedName>
    <definedName name="__ABC1" hidden="1">{#N/A,#N/A,TRUE,"1842CWN0"}</definedName>
    <definedName name="__abc2" hidden="1">{#N/A,#N/A,TRUE,"1842CWN0"}</definedName>
    <definedName name="__BON1">#REF!</definedName>
    <definedName name="__BON2">#REF!</definedName>
    <definedName name="__BON3">#REF!</definedName>
    <definedName name="__BON4">#REF!</definedName>
    <definedName name="__BON5">#REF!</definedName>
    <definedName name="__BON6">#REF!</definedName>
    <definedName name="__DAT1">#REF!</definedName>
    <definedName name="__DAT10">#REF!</definedName>
    <definedName name="__dat11">[14]maestro!#REF!</definedName>
    <definedName name="__DAT13">[14]maestro!#REF!</definedName>
    <definedName name="__dat134">[15]maestro!#REF!</definedName>
    <definedName name="__DAT14">[14]maestro!#REF!</definedName>
    <definedName name="__DAT15">[14]maestro!#REF!</definedName>
    <definedName name="__dat150">'[16]maestro julio2006'!#REF!</definedName>
    <definedName name="__DAT16">[14]maestro!#REF!</definedName>
    <definedName name="__DAT17">[14]maestro!#REF!</definedName>
    <definedName name="__dat170">[15]maestro!#REF!</definedName>
    <definedName name="__DAT18">'[17]maestro zuly'!#REF!</definedName>
    <definedName name="__DAT19">[14]maestro!#REF!</definedName>
    <definedName name="__DAT2">#REF!</definedName>
    <definedName name="__DAT20">[14]maestro!#REF!</definedName>
    <definedName name="__DAT21">[14]maestro!#REF!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EDIT">#REF!</definedName>
    <definedName name="__F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__FC">#REF!</definedName>
    <definedName name="__hhg1" hidden="1">{#N/A,#N/A,TRUE,"1842CWN0"}</definedName>
    <definedName name="__PRINT">#REF!</definedName>
    <definedName name="__PRINT01">#REF!</definedName>
    <definedName name="__PRINT13">#REF!</definedName>
    <definedName name="__PRINT14">#REF!</definedName>
    <definedName name="__PRINT148">#REF!</definedName>
    <definedName name="__PRINT15">#REF!</definedName>
    <definedName name="__PRINT16">#REF!</definedName>
    <definedName name="__PRINT17">#REF!</definedName>
    <definedName name="__PRINT18">#REF!</definedName>
    <definedName name="__PRINT20">#REF!</definedName>
    <definedName name="__PRINT25">#REF!</definedName>
    <definedName name="__PRINT65">#REF!</definedName>
    <definedName name="__PRINT66">#REF!</definedName>
    <definedName name="__PRINT68">#REF!</definedName>
    <definedName name="__PRINTALL">#REF!</definedName>
    <definedName name="__PRINTCIM">#REF!</definedName>
    <definedName name="__PRINTSUM1">#REF!</definedName>
    <definedName name="__PRINTSUM2">#REF!</definedName>
    <definedName name="__R" hidden="1">{#N/A,#N/A,FALSE,"T1N97";#N/A,#N/A,FALSE,"T2N97";#N/A,#N/A,FALSE,"T3N97(2)";#N/A,#N/A,FALSE,"T3AN97";#N/A,#N/A,FALSE,"T4N97(2)";#N/A,#N/A,FALSE,"T5N97";#N/A,#N/A,FALSE,"T6N967";#N/A,#N/A,FALSE,"T13N97";#N/A,#N/A,FALSE,"T7N97";#N/A,#N/A,FALSE,"T13AN97";#N/A,#N/A,FALSE,"T13N97G";#N/A,#N/A,FALSE,"T13BN97"}</definedName>
    <definedName name="__RET1">'[6]7422CW00'!#REF!</definedName>
    <definedName name="__RET2">'[6]7422CW00'!#REF!</definedName>
    <definedName name="__RET3">'[6]7422CW00'!#REF!</definedName>
    <definedName name="__RET4">'[6]7422CW00'!#REF!</definedName>
    <definedName name="__RET5">'[6]7422CW00'!#REF!</definedName>
    <definedName name="__RET6">'[6]7422CW00'!#REF!</definedName>
    <definedName name="__xlfn.BAHTTEXT" hidden="1">#NAME?</definedName>
    <definedName name="_0_ICQ_WageRate">'[18]2.6 Proj Cost Sumry (SP)'!$U$4</definedName>
    <definedName name="_0_IPA_ConstrIndirects_Contr">#REF!</definedName>
    <definedName name="_0_IPA_ConstrIndirects_Own">#REF!</definedName>
    <definedName name="_0_IPA_ConstrIndirects_Side">#REF!</definedName>
    <definedName name="_0_IPA_Contingency">#REF!</definedName>
    <definedName name="_0_IPA_CostType">#REF!</definedName>
    <definedName name="_0_IPA_CurrencyUsed">#REF!</definedName>
    <definedName name="_0_IPA_dbase">#REF!</definedName>
    <definedName name="_0_IPA_Engineering_Contr">#REF!</definedName>
    <definedName name="_0_IPA_Engineering_own">#REF!</definedName>
    <definedName name="_0_IPA_Escalation">#REF!</definedName>
    <definedName name="_0_IPA_IsblConstr_Contr">#REF!</definedName>
    <definedName name="_0_IPA_IsblConstr_Own">#REF!</definedName>
    <definedName name="_0_IPA_IsblConstr_Side">#REF!</definedName>
    <definedName name="_0_IPA_IsblMaterialQty">#REF!</definedName>
    <definedName name="_0_IPA_MaterialQty">#REF!</definedName>
    <definedName name="_0_IPA_MaterialQtyUnits">#REF!</definedName>
    <definedName name="_0_IPA_OsblConstr_Contr">#REF!</definedName>
    <definedName name="_0_IPA_OsblConstr_Own">#REF!</definedName>
    <definedName name="_0_IPA_OsblMaterialQty">#REF!</definedName>
    <definedName name="_0_IPA_PESSummary">#REF!</definedName>
    <definedName name="_0_IPA_ProjectScenario">#REF!</definedName>
    <definedName name="_0_IPA_ProjMgmt_Contr">#REF!</definedName>
    <definedName name="_0_IPA_ProjMgmt_Own">#REF!</definedName>
    <definedName name="_0_IPA_Special">#REF!</definedName>
    <definedName name="_0_IPA_Startup">#REF!</definedName>
    <definedName name="_0_SLQ_MetricsDIR">#REF!</definedName>
    <definedName name="_0_SLQ_MetricsIND">#REF!</definedName>
    <definedName name="_0_TAQ_IND_ContrEx">'[19]Contractor Indirect Sumry'!$A$7</definedName>
    <definedName name="_0_TAQ_IND_ProjEx">'[19]Project Indirect Sumry'!$A$7</definedName>
    <definedName name="_0_TAQ_TDC_AcctSumry">#REF!</definedName>
    <definedName name="_0_TAQ_TDC_COAList">'[20]TDC COA Sumry'!$A$7</definedName>
    <definedName name="_0_TAQ_TDC_COAListArea">'[20]COA Sumry by Area'!$A$7</definedName>
    <definedName name="_0_TAQ_TDC_COAListContr">'[20]COA Sumry by Contr'!$A$7</definedName>
    <definedName name="_0_TAQ_TDC_COAListRepGrp">'[20]COA Sumry by RG'!$A$7</definedName>
    <definedName name="_0_TAQ_TDC_COASumry">'[20]TDC COA Grp Sumry'!$A$6</definedName>
    <definedName name="_0_TAQ_TDC_COASumryArea">'[19]TDC COA Grp Sumry by Area'!$A$6</definedName>
    <definedName name="_0_TAQ_TDC_COASumryRepGrp">'[19]TDC COA Grp Sumry by RG'!$A$6</definedName>
    <definedName name="_0_TAQ_TDC_EquipmentSumry">'[19]Equipment Sumry'!$A$7</definedName>
    <definedName name="_0_TAQ_TDC_InstallDetsFull">'[20]TDC Item Dets-Full'!$A$6</definedName>
    <definedName name="_0_TAQ_TDC_InstallDetsIPMFull">'[20]TDC Item Dets-IPM-Full'!$A$6</definedName>
    <definedName name="_0_TAQ_TDC_ItemDetsByOrigin">'[20]TDC Item Dets'!$A$6</definedName>
    <definedName name="_0_TAQ_TDC_ItemSumry">'[20]TDC Item Sumry'!$A$6</definedName>
    <definedName name="_0_TAQ_TDC_ItemSumryAreaEx">'[19]TDC Item Sumry by Area'!$A$6</definedName>
    <definedName name="_0_TAQ_TDC_ItemSumryRepGrpEx">'[19]TDC Item Sumry by RG'!$A$6</definedName>
    <definedName name="_0_TAQ_TDC_KeyQtySumry">'[20]TDC Key Qty Sumry'!$A$6</definedName>
    <definedName name="_0_TAQ_TDC_ListCompProj">'[20]List - Components'!$A$7</definedName>
    <definedName name="_0_TAQ_TDC_ListEQArea">'[19]List - Equipment by Area'!$A$6</definedName>
    <definedName name="_0_TAQ_TDC_ListEQContr">'[19]List - Equipment by Contr'!$A$6</definedName>
    <definedName name="_0_TAQ_TDC_ListEQProj">'[20]List - Equipment'!$A$6</definedName>
    <definedName name="_0_TAQ_TDC_ListEQProj_MatUnit">'[19]Equipment - Unit Costs by Mat'!$A$6</definedName>
    <definedName name="_0_TAQ_TDC_ListEQRepGrp">'[19]List - Equipment by Rep Grp'!$A$6</definedName>
    <definedName name="_00_ICQ_ConstInd">'[18]2.6 Proj Cost Sumry (SP)'!$J$10</definedName>
    <definedName name="_00_ICQ_Contingency">'[18]2.6 Proj Cost Sumry (SP)'!$O$25</definedName>
    <definedName name="_00_ICQ_DirectWageBuild">'[18]2.6 Proj Cost Sumry (SP)'!$T$18</definedName>
    <definedName name="_00_ICQ_Engineering">'[18]2.6 Proj Cost Sumry (SP)'!$O$14</definedName>
    <definedName name="_00_ICQ_FldOfcInd">'[18]2.6 Proj Cost Sumry (SP)'!$J$4</definedName>
    <definedName name="_00_ICQ_Freight">'[18]2.6 Proj Cost Sumry (SP)'!$O$4</definedName>
    <definedName name="_00_ICQ_OtherProjCosts">'[18]2.6 Proj Cost Sumry (SP)'!$O$20</definedName>
    <definedName name="_00_ICQ_TaxesPermits">'[18]2.6 Proj Cost Sumry (SP)'!$O$9</definedName>
    <definedName name="_1__123Graph_ACHART_1" hidden="1">[21]Resultados!$F$10:$AD$10</definedName>
    <definedName name="_1_25">[22]Tablas!#REF!</definedName>
    <definedName name="_1_5__TOTAL_DE_MATERIALES_A_EXPORTAR">#REF!</definedName>
    <definedName name="_10___123Graph_XGráfico_4A" hidden="1">[13]DATOS!#REF!</definedName>
    <definedName name="_10__123Graph_BCHART_1" hidden="1">[21]Resultados!$F$11:$AD$11</definedName>
    <definedName name="_115A">#REF!</definedName>
    <definedName name="_116B">#REF!</definedName>
    <definedName name="_117A">#REF!</definedName>
    <definedName name="_117B">#REF!</definedName>
    <definedName name="_11B____123Graph_XGráfico" hidden="1">[23]DATOS!#REF!</definedName>
    <definedName name="_12___123Graph_AGráfico_4A" hidden="1">[13]DATOS!#REF!</definedName>
    <definedName name="_12___123Graph_BGráfico_4A" hidden="1">[13]DATOS!#REF!</definedName>
    <definedName name="_12__123Graph_BCHART_2" hidden="1">[24]Resultados!#REF!</definedName>
    <definedName name="_12_B_0__123Graph_XGráfico" hidden="1">[23]DATOS!#REF!</definedName>
    <definedName name="_120A">#REF!</definedName>
    <definedName name="_120B">#REF!</definedName>
    <definedName name="_121A">#REF!</definedName>
    <definedName name="_121B">#REF!</definedName>
    <definedName name="_122A">#REF!</definedName>
    <definedName name="_122B">#REF!</definedName>
    <definedName name="_123" hidden="1">#REF!</definedName>
    <definedName name="_1234" hidden="1">#REF!</definedName>
    <definedName name="_123A">#REF!</definedName>
    <definedName name="_123B">#REF!</definedName>
    <definedName name="_124A">#REF!</definedName>
    <definedName name="_124B">#REF!</definedName>
    <definedName name="_125A">#REF!</definedName>
    <definedName name="_125B">#REF!</definedName>
    <definedName name="_126A">#REF!</definedName>
    <definedName name="_126B">#REF!</definedName>
    <definedName name="_130A">#REF!</definedName>
    <definedName name="_130B">#REF!</definedName>
    <definedName name="_131A">#REF!</definedName>
    <definedName name="_131B">#REF!</definedName>
    <definedName name="_132A">#REF!</definedName>
    <definedName name="_132B">#REF!</definedName>
    <definedName name="_133A">#REF!</definedName>
    <definedName name="_133B">#REF!</definedName>
    <definedName name="_134A">#REF!</definedName>
    <definedName name="_134B">#REF!</definedName>
    <definedName name="_14__123Graph_BCHART_3" hidden="1">[24]Resultados!#REF!</definedName>
    <definedName name="_14_4_0__123Grap" hidden="1">[23]DATOS!#REF!</definedName>
    <definedName name="_15___123Graph_XGráfico_4A" hidden="1">[13]DATOS!#REF!</definedName>
    <definedName name="_150A">#REF!</definedName>
    <definedName name="_150B">#REF!</definedName>
    <definedName name="_151A">#REF!</definedName>
    <definedName name="_151B">#REF!</definedName>
    <definedName name="_152A">#REF!</definedName>
    <definedName name="_152B">#REF!</definedName>
    <definedName name="_153A">#REF!</definedName>
    <definedName name="_153B">#REF!</definedName>
    <definedName name="_154A">#REF!</definedName>
    <definedName name="_154B">#REF!</definedName>
    <definedName name="_16___123Graph_BGráfico_4A" hidden="1">[13]DATOS!#REF!</definedName>
    <definedName name="_16__123Graph_BCHART_4" hidden="1">[24]Resultados!#REF!</definedName>
    <definedName name="_160A">#REF!</definedName>
    <definedName name="_160B">#REF!</definedName>
    <definedName name="_161A">#REF!</definedName>
    <definedName name="_161B">#REF!</definedName>
    <definedName name="_162A">#REF!</definedName>
    <definedName name="_162B">#REF!</definedName>
    <definedName name="_163A">#REF!</definedName>
    <definedName name="_163B">#REF!</definedName>
    <definedName name="_164A">#REF!</definedName>
    <definedName name="_164B">#REF!</definedName>
    <definedName name="_165A">#REF!</definedName>
    <definedName name="_165B">#REF!</definedName>
    <definedName name="_166A">#REF!</definedName>
    <definedName name="_166B">#REF!</definedName>
    <definedName name="_167A">#REF!</definedName>
    <definedName name="_167B">#REF!</definedName>
    <definedName name="_170A">#REF!</definedName>
    <definedName name="_170B">#REF!</definedName>
    <definedName name="_171A">#REF!</definedName>
    <definedName name="_171B">#REF!</definedName>
    <definedName name="_172A">#REF!</definedName>
    <definedName name="_172B">#REF!</definedName>
    <definedName name="_173A">#REF!</definedName>
    <definedName name="_173B">#REF!</definedName>
    <definedName name="_174A">#REF!</definedName>
    <definedName name="_174B">#REF!</definedName>
    <definedName name="_175A">#REF!</definedName>
    <definedName name="_175B">#REF!</definedName>
    <definedName name="_18__123Graph_BCHART_5" hidden="1">[24]Resultados!#REF!</definedName>
    <definedName name="_180A">#REF!</definedName>
    <definedName name="_180B">#REF!</definedName>
    <definedName name="_181A">#REF!</definedName>
    <definedName name="_181B">#REF!</definedName>
    <definedName name="_182A">#REF!</definedName>
    <definedName name="_182B">#REF!</definedName>
    <definedName name="_183A">#REF!</definedName>
    <definedName name="_183B">#REF!</definedName>
    <definedName name="_184A">#REF!</definedName>
    <definedName name="_184B">#REF!</definedName>
    <definedName name="_185A">#REF!</definedName>
    <definedName name="_185B">#REF!</definedName>
    <definedName name="_19__123Graph_XCHART_2" hidden="1">[21]Resultados!$F$5:$AD$5</definedName>
    <definedName name="_190A">#REF!</definedName>
    <definedName name="_190B">#REF!</definedName>
    <definedName name="_191A">#REF!</definedName>
    <definedName name="_191B">#REF!</definedName>
    <definedName name="_192A">#REF!</definedName>
    <definedName name="_192B">#REF!</definedName>
    <definedName name="_193A">#REF!</definedName>
    <definedName name="_193B">#REF!</definedName>
    <definedName name="_194A">#REF!</definedName>
    <definedName name="_194B">#REF!</definedName>
    <definedName name="_195A">#REF!</definedName>
    <definedName name="_195B">#REF!</definedName>
    <definedName name="_196A">#REF!</definedName>
    <definedName name="_196B">#REF!</definedName>
    <definedName name="_197A">#REF!</definedName>
    <definedName name="_197B">#REF!</definedName>
    <definedName name="_2_5__TOTAL_DE_MATERIALES_A_EXPORTAR">#REF!</definedName>
    <definedName name="_2_DDQ_AllEquip">#REF!</definedName>
    <definedName name="_2_DDQ_Compressors_ColHead">#REF!</definedName>
    <definedName name="_2_DDQ_Drivers_ColHead">#REF!</definedName>
    <definedName name="_2_DDQ_Exchangers_ColHead">#REF!</definedName>
    <definedName name="_2_DDQ_Pumps_ColHead">#REF!</definedName>
    <definedName name="_2_DDQ_Separation_ColHead">#REF!</definedName>
    <definedName name="_2_DDQ_Towers_ColHead">#REF!</definedName>
    <definedName name="_2_DDQ_Vessels_ColHead">#REF!</definedName>
    <definedName name="_2_SLQ_MotorList">#REF!</definedName>
    <definedName name="_2_SLQ_NozzleList">#REF!</definedName>
    <definedName name="_2_TAQ_EquipCOAList">#REF!</definedName>
    <definedName name="_2_TAQ_EquipCOASumry">#REF!</definedName>
    <definedName name="_2_TAQ_EquipDetsByOrigin">#REF!</definedName>
    <definedName name="_20___123Graph_XGráfico_4A" hidden="1">[13]DATOS!#REF!</definedName>
    <definedName name="_20__123Graph_XCHART_3" hidden="1">[21]Resultados!$F$5:$AD$5</definedName>
    <definedName name="_200A">#REF!</definedName>
    <definedName name="_200B">#REF!</definedName>
    <definedName name="_201A">#REF!</definedName>
    <definedName name="_201B">#REF!</definedName>
    <definedName name="_202A">#REF!</definedName>
    <definedName name="_202B">#REF!</definedName>
    <definedName name="_203A">#REF!</definedName>
    <definedName name="_203B">#REF!</definedName>
    <definedName name="_204A">#REF!</definedName>
    <definedName name="_204B">#REF!</definedName>
    <definedName name="_205A">#REF!</definedName>
    <definedName name="_205B">#REF!</definedName>
    <definedName name="_21__123Graph_XCHART_4" hidden="1">[21]Resultados!$F$5:$AD$5</definedName>
    <definedName name="_21_4_0__123Grap" hidden="1">[23]DATOS!#REF!</definedName>
    <definedName name="_210A">#REF!</definedName>
    <definedName name="_210B">#REF!</definedName>
    <definedName name="_211A">#REF!</definedName>
    <definedName name="_211B">#REF!</definedName>
    <definedName name="_212A">#REF!</definedName>
    <definedName name="_212B">#REF!</definedName>
    <definedName name="_213A">#REF!</definedName>
    <definedName name="_213B">#REF!</definedName>
    <definedName name="_214A">#REF!</definedName>
    <definedName name="_214B">#REF!</definedName>
    <definedName name="_215A">#REF!</definedName>
    <definedName name="_215B">#REF!</definedName>
    <definedName name="_216A">#REF!</definedName>
    <definedName name="_216B">#REF!</definedName>
    <definedName name="_217A">#REF!</definedName>
    <definedName name="_217B">#REF!</definedName>
    <definedName name="_22__123Graph_XCHART_5" hidden="1">[21]Resultados!$F$5:$AD$5</definedName>
    <definedName name="_220A">#REF!</definedName>
    <definedName name="_220B">#REF!</definedName>
    <definedName name="_221A">#REF!</definedName>
    <definedName name="_221B">#REF!</definedName>
    <definedName name="_222A">#REF!</definedName>
    <definedName name="_222B">#REF!</definedName>
    <definedName name="_223A">#REF!</definedName>
    <definedName name="_223B">#REF!</definedName>
    <definedName name="_224A">#REF!</definedName>
    <definedName name="_224B">#REF!</definedName>
    <definedName name="_24_B_0__123Graph_XGráfico" hidden="1">[23]DATOS!#REF!</definedName>
    <definedName name="_240A">#REF!</definedName>
    <definedName name="_240B">#REF!</definedName>
    <definedName name="_241A">#REF!</definedName>
    <definedName name="_241B">#REF!</definedName>
    <definedName name="_242A">#REF!</definedName>
    <definedName name="_242B">#REF!</definedName>
    <definedName name="_243A">#REF!</definedName>
    <definedName name="_243B">#REF!</definedName>
    <definedName name="_244A">#REF!</definedName>
    <definedName name="_244B">#REF!</definedName>
    <definedName name="_250A">#REF!</definedName>
    <definedName name="_250B">#REF!</definedName>
    <definedName name="_251A">#REF!</definedName>
    <definedName name="_251B">#REF!</definedName>
    <definedName name="_252A">#REF!</definedName>
    <definedName name="_252B">#REF!</definedName>
    <definedName name="_253A">#REF!</definedName>
    <definedName name="_253B">#REF!</definedName>
    <definedName name="_254A">#REF!</definedName>
    <definedName name="_254B">#REF!</definedName>
    <definedName name="_255A">#REF!</definedName>
    <definedName name="_255B">#REF!</definedName>
    <definedName name="_260A">#REF!</definedName>
    <definedName name="_260B">#REF!</definedName>
    <definedName name="_261A">#REF!</definedName>
    <definedName name="_261B">#REF!</definedName>
    <definedName name="_262A">#REF!</definedName>
    <definedName name="_262B">#REF!</definedName>
    <definedName name="_263A">#REF!</definedName>
    <definedName name="_263B">#REF!</definedName>
    <definedName name="_264A">#REF!</definedName>
    <definedName name="_264B">#REF!</definedName>
    <definedName name="_265A">#REF!</definedName>
    <definedName name="_265B">#REF!</definedName>
    <definedName name="_266A">#REF!</definedName>
    <definedName name="_266B">#REF!</definedName>
    <definedName name="_270A">#REF!</definedName>
    <definedName name="_270B">#REF!</definedName>
    <definedName name="_271A">#REF!</definedName>
    <definedName name="_271B">#REF!</definedName>
    <definedName name="_272A">#REF!</definedName>
    <definedName name="_272B">#REF!</definedName>
    <definedName name="_273A">#REF!</definedName>
    <definedName name="_273B">#REF!</definedName>
    <definedName name="_274A">#REF!</definedName>
    <definedName name="_274B">#REF!</definedName>
    <definedName name="_275A">#REF!</definedName>
    <definedName name="_275B">#REF!</definedName>
    <definedName name="_28_4_0__123Grap" hidden="1">[23]DATOS!#REF!</definedName>
    <definedName name="_280A">#REF!</definedName>
    <definedName name="_280B">#REF!</definedName>
    <definedName name="_281A">#REF!</definedName>
    <definedName name="_281B">#REF!</definedName>
    <definedName name="_282A">#REF!</definedName>
    <definedName name="_282B">#REF!</definedName>
    <definedName name="_283A">#REF!</definedName>
    <definedName name="_283B">#REF!</definedName>
    <definedName name="_284A">#REF!</definedName>
    <definedName name="_284B">#REF!</definedName>
    <definedName name="_285A">#REF!</definedName>
    <definedName name="_285B">#REF!</definedName>
    <definedName name="_290A">#REF!</definedName>
    <definedName name="_290B">#REF!</definedName>
    <definedName name="_291A">#REF!</definedName>
    <definedName name="_291B">#REF!</definedName>
    <definedName name="_292A">#REF!</definedName>
    <definedName name="_292B">#REF!</definedName>
    <definedName name="_293A">#REF!</definedName>
    <definedName name="_293B">#REF!</definedName>
    <definedName name="_3" hidden="1">#REF!</definedName>
    <definedName name="_3___123Graph_AGráfico_4A" hidden="1">[13]DATOS!#REF!</definedName>
    <definedName name="_3__123Graph_ACHART_2" hidden="1">[24]Resultados!#REF!</definedName>
    <definedName name="_3__123Graph_AGráfico_4A" hidden="1">[13]DATOS!#REF!</definedName>
    <definedName name="_3_AQ_Acct3Pipe_AvgDiam">#REF!</definedName>
    <definedName name="_3_AQ_AGPipe_AvgDiam">#REF!</definedName>
    <definedName name="_3_AQ_AGPipe_AvgDiam_BoreLg">#REF!</definedName>
    <definedName name="_3_AQ_AGPipe_AvgDiam_BoreSm">#REF!</definedName>
    <definedName name="_3_AQ_AGPipe_AvgDiam_FldRunFab">#REF!</definedName>
    <definedName name="_3_AQ_AGPipe_AvgDiam_InstPipe">#REF!</definedName>
    <definedName name="_3_AQ_AGPipe_AvgDiam_MatCS">#REF!</definedName>
    <definedName name="_3_AQ_AGPipe_AvgDiam_MatMisc">#REF!</definedName>
    <definedName name="_3_AQ_AGPipe_AvgDiam_MatSS">#REF!</definedName>
    <definedName name="_3_AQ_AGPipe_AvgDiam_RemFab">#REF!</definedName>
    <definedName name="_3_AQ_AGPipe_AvgDiam_Spool">#REF!</definedName>
    <definedName name="_3_AQ_AGPipe_AvgDiam_StRun">#REF!</definedName>
    <definedName name="_3_AQ_AGPipe_Matl_1">#REF!</definedName>
    <definedName name="_3_AQ_FBuriedPLPipe_AvgDiam">'[20]Project Metrics'!$AF$23</definedName>
    <definedName name="_3_AQ_HBuriedPLPipe_AvgDiam">'[20]Project Metrics'!$AF$25</definedName>
    <definedName name="_3_AQ_RestrainPLPipe_AvgDiam">'[20]Project Metrics'!$AF$27</definedName>
    <definedName name="_3_AQ_UGPipe_AvgDiam">#REF!</definedName>
    <definedName name="_3_AQ_UnrestrainPLPipe_AvgDiam">'[20]Project Metrics'!$AF$29</definedName>
    <definedName name="_3_KQQ_AGAcct3_Weight">#REF!</definedName>
    <definedName name="_3_KQQ_AGAcct3_Weight_BoreLg">#REF!</definedName>
    <definedName name="_3_KQQ_AGAcct3_Weight_BoreSm">#REF!</definedName>
    <definedName name="_3_KQQ_AGConnBoltUp">#REF!</definedName>
    <definedName name="_3_KQQ_AGConnBoltUp_BoreLg">#REF!</definedName>
    <definedName name="_3_KQQ_AGConnBoltUp_BoreSm">#REF!</definedName>
    <definedName name="_3_KQQ_AGConnFused">#REF!</definedName>
    <definedName name="_3_KQQ_AGConnFused_BoreLg">#REF!</definedName>
    <definedName name="_3_KQQ_AGConnFused_BoreSm">#REF!</definedName>
    <definedName name="_3_KQQ_AGConnThrd">#REF!</definedName>
    <definedName name="_3_KQQ_AGConnThrd_BoreLg">#REF!</definedName>
    <definedName name="_3_KQQ_AGConnThrd_BoreSm">#REF!</definedName>
    <definedName name="_3_KQQ_AGConnVict">#REF!</definedName>
    <definedName name="_3_KQQ_AGConnVict_BoreLg">#REF!</definedName>
    <definedName name="_3_KQQ_AGConnVict_BoreSm">#REF!</definedName>
    <definedName name="_3_KQQ_AGFtgs">#REF!</definedName>
    <definedName name="_3_KQQ_AGFtgs_BoreLg">#REF!</definedName>
    <definedName name="_3_KQQ_AGFtgs_BoreSm">#REF!</definedName>
    <definedName name="_3_KQQ_AGHgrsSuppts">#REF!</definedName>
    <definedName name="_3_KQQ_AGHgrsSuppts_BoreLg">#REF!</definedName>
    <definedName name="_3_KQQ_AGHgrsSuppts_BoreSm">#REF!</definedName>
    <definedName name="_3_KQQ_AGPipe_Sub1_BoreLg">#REF!</definedName>
    <definedName name="_3_KQQ_AGPipe_Sub1_BoreSm">#REF!</definedName>
    <definedName name="_3_KQQ_AGPipe_Sub2_InstPipe">#REF!</definedName>
    <definedName name="_3_KQQ_AGPipe_Sub2_Spool">#REF!</definedName>
    <definedName name="_3_KQQ_AGPipe_Sub2_StRun">#REF!</definedName>
    <definedName name="_3_KQQ_AGPipe_Sub3_FieldRunFab">#REF!</definedName>
    <definedName name="_3_KQQ_AGPipe_Sub3_RemoteFab">#REF!</definedName>
    <definedName name="_3_KQQ_AGPipeLength">#REF!</definedName>
    <definedName name="_3_KQQ_AGPipeLength_MatCS">#REF!</definedName>
    <definedName name="_3_KQQ_AGPipeLength_MatMisc">#REF!</definedName>
    <definedName name="_3_KQQ_AGPipeLength_MatSS">#REF!</definedName>
    <definedName name="_3_KQQ_AGPipeWeight">#REF!</definedName>
    <definedName name="_3_KQQ_AGPipeWeight_BoreLg">#REF!</definedName>
    <definedName name="_3_KQQ_AGPipeWeight_BoreSm">#REF!</definedName>
    <definedName name="_3_KQQ_AGStmTraps">#REF!</definedName>
    <definedName name="_3_KQQ_AGStmTraps_BoreLg">#REF!</definedName>
    <definedName name="_3_KQQ_AGStmTraps_BoreSm">#REF!</definedName>
    <definedName name="_3_KQQ_AGStrsRlf_Fab">#REF!</definedName>
    <definedName name="_3_KQQ_AGStrsRlf_Fab_BoreLg">#REF!</definedName>
    <definedName name="_3_KQQ_AGStrsRlf_Fab_BoreSm">#REF!</definedName>
    <definedName name="_3_KQQ_AGStrsRlf_Field">#REF!</definedName>
    <definedName name="_3_KQQ_AGStrsRlf_Field_BoreLg">#REF!</definedName>
    <definedName name="_3_KQQ_AGStrsRlf_Field_BoreSm">#REF!</definedName>
    <definedName name="_3_KQQ_AGVlvsTot">#REF!</definedName>
    <definedName name="_3_KQQ_AGVlvsTot_BoreLg">#REF!</definedName>
    <definedName name="_3_KQQ_AGVlvsTot_BoreSm">#REF!</definedName>
    <definedName name="_3_KQQ_AGWeldsErect">#REF!</definedName>
    <definedName name="_3_KQQ_AGWeldsErect_BoreLg">#REF!</definedName>
    <definedName name="_3_KQQ_AGWeldsErect_BoreSm">#REF!</definedName>
    <definedName name="_3_KQQ_AGWeldsFab">#REF!</definedName>
    <definedName name="_3_KQQ_AGWeldsFab_BoreLg">#REF!</definedName>
    <definedName name="_3_KQQ_AGWeldsFab_BoreSm">#REF!</definedName>
    <definedName name="_3_KQQ_AGXray_Fab">#REF!</definedName>
    <definedName name="_3_KQQ_AGXray_Fab_BoreLg">#REF!</definedName>
    <definedName name="_3_KQQ_AGXray_Fab_BoreSm">#REF!</definedName>
    <definedName name="_3_KQQ_AGXray_Field">#REF!</definedName>
    <definedName name="_3_KQQ_AGXray_Field_BoreLg">#REF!</definedName>
    <definedName name="_3_KQQ_AGXray_Field_BoreSm">#REF!</definedName>
    <definedName name="_3_KQQ_FBPipelineQty">'[20]Project Metrics'!$AC$27</definedName>
    <definedName name="_3_KQQ_HBPipelineQty">'[20]Project Metrics'!$AC$29</definedName>
    <definedName name="_3_KQQ_ResPipelineQty">'[20]Project Metrics'!$AC$31</definedName>
    <definedName name="_3_KQQ_UnResPipelineQty">'[20]Project Metrics'!$AC$33</definedName>
    <definedName name="_3_SLQ_LineListData">#REF!</definedName>
    <definedName name="_3_TAQ_PipeCOAList">#REF!</definedName>
    <definedName name="_3_TAQ_PipeCOASumry">#REF!</definedName>
    <definedName name="_3_TAQ_PipeDetsByOrigin">#REF!</definedName>
    <definedName name="_3_TAQ_PipeItemSumry">#REF!</definedName>
    <definedName name="_36_B_0__123Graph_XGráfico" hidden="1">[23]DATOS!#REF!</definedName>
    <definedName name="_4" hidden="1">#REF!</definedName>
    <definedName name="_4___123Graph_BGráfico_4A" hidden="1">[13]DATOS!#REF!</definedName>
    <definedName name="_4__123Graph_BGráfico_4A" hidden="1">[13]DATOS!#REF!</definedName>
    <definedName name="_4_KQQ_Conc_Sub1_BlkLg">#REF!</definedName>
    <definedName name="_4_KQQ_Conc_Sub1_BlkMed">#REF!</definedName>
    <definedName name="_4_KQQ_Conc_Sub1_BlkSm">#REF!</definedName>
    <definedName name="_4_KQQ_Conc_Sub1_DuctBank">#REF!</definedName>
    <definedName name="_4_KQQ_Conc_Sub1_Elev">#REF!</definedName>
    <definedName name="_4_KQQ_Conc_Sub1_MassLg">#REF!</definedName>
    <definedName name="_4_KQQ_Conc_Sub1_MassMed">#REF!</definedName>
    <definedName name="_4_KQQ_Conc_Sub1_MassSm">#REF!</definedName>
    <definedName name="_4_KQQ_Conc_Sub1_Piling">#REF!</definedName>
    <definedName name="_4_KQQ_ConcTot_Embeds">#REF!</definedName>
    <definedName name="_4_KQQ_ConcTot_ExcBF">#REF!</definedName>
    <definedName name="_4_KQQ_ConcTot_Forms">#REF!</definedName>
    <definedName name="_4_KQQ_ConcTot_Grout">#REF!</definedName>
    <definedName name="_4_KQQ_ConcTot_Rebar">#REF!</definedName>
    <definedName name="_4_KQQ_ConcTotQty">#REF!</definedName>
    <definedName name="_4_TAQ_CivilCOAList">#REF!</definedName>
    <definedName name="_4_TAQ_CivilCOASumry">#REF!</definedName>
    <definedName name="_4_TAQ_CivilDetsByOrigin">#REF!</definedName>
    <definedName name="_4_TAQ_CivilItemSumry">#REF!</definedName>
    <definedName name="_4201A">#REF!</definedName>
    <definedName name="_4201B">#REF!</definedName>
    <definedName name="_4202A">#REF!</definedName>
    <definedName name="_4202B">#REF!</definedName>
    <definedName name="_4203A">#REF!</definedName>
    <definedName name="_4203B">#REF!</definedName>
    <definedName name="_4204A">#REF!</definedName>
    <definedName name="_4204B">#REF!</definedName>
    <definedName name="_4206A">#REF!</definedName>
    <definedName name="_4206B">#REF!</definedName>
    <definedName name="_4207A">#REF!</definedName>
    <definedName name="_4207B">#REF!</definedName>
    <definedName name="_4208A">#REF!</definedName>
    <definedName name="_4208B">#REF!</definedName>
    <definedName name="_4209A">#REF!</definedName>
    <definedName name="_4209B">#REF!</definedName>
    <definedName name="_4210A">#REF!</definedName>
    <definedName name="_4210B">#REF!</definedName>
    <definedName name="_4211A">#REF!</definedName>
    <definedName name="_4211B">#REF!</definedName>
    <definedName name="_4212A">#REF!</definedName>
    <definedName name="_4212B">#REF!</definedName>
    <definedName name="_4221A">#REF!</definedName>
    <definedName name="_4221B">#REF!</definedName>
    <definedName name="_4222A">#REF!</definedName>
    <definedName name="_4222B">#REF!</definedName>
    <definedName name="_4231A">#REF!</definedName>
    <definedName name="_4231B">#REF!</definedName>
    <definedName name="_4232A">#REF!</definedName>
    <definedName name="_4232B">#REF!</definedName>
    <definedName name="_4234A">#REF!</definedName>
    <definedName name="_4234B">#REF!</definedName>
    <definedName name="_4235A">#REF!</definedName>
    <definedName name="_4235B">#REF!</definedName>
    <definedName name="_4236A">#REF!</definedName>
    <definedName name="_4236B">#REF!</definedName>
    <definedName name="_4240A">#REF!</definedName>
    <definedName name="_4240B">#REF!</definedName>
    <definedName name="_4243A">#REF!</definedName>
    <definedName name="_4245A">#REF!</definedName>
    <definedName name="_4245B">#REF!</definedName>
    <definedName name="_4246A">#REF!</definedName>
    <definedName name="_4246B">#REF!</definedName>
    <definedName name="_4251A">#REF!</definedName>
    <definedName name="_4251B">#REF!</definedName>
    <definedName name="_4251C">#REF!</definedName>
    <definedName name="_4252A">#REF!</definedName>
    <definedName name="_4252B">#REF!</definedName>
    <definedName name="_4255A">#REF!</definedName>
    <definedName name="_4255B">#REF!</definedName>
    <definedName name="_4257A">#REF!</definedName>
    <definedName name="_4257B">#REF!</definedName>
    <definedName name="_4262A">#REF!</definedName>
    <definedName name="_4262B">#REF!</definedName>
    <definedName name="_4265A">#REF!</definedName>
    <definedName name="_4265B">#REF!</definedName>
    <definedName name="_4270A">#REF!</definedName>
    <definedName name="_4270B">#REF!</definedName>
    <definedName name="_4283A">#REF!</definedName>
    <definedName name="_4283B">#REF!</definedName>
    <definedName name="_4290A">#REF!</definedName>
    <definedName name="_4290B">#REF!</definedName>
    <definedName name="_4294A">#REF!</definedName>
    <definedName name="_4294B">#REF!</definedName>
    <definedName name="_4298A">#REF!</definedName>
    <definedName name="_4298B">#REF!</definedName>
    <definedName name="_48_B_0__123Graph_XGráfico" hidden="1">[23]DATOS!#REF!</definedName>
    <definedName name="_5___123Graph_XGráfico_4A" hidden="1">[13]DATOS!#REF!</definedName>
    <definedName name="_5__123Graph_ACHART_3" hidden="1">[24]Resultados!#REF!</definedName>
    <definedName name="_5__123Graph_XGráfico_4A" hidden="1">[13]DATOS!#REF!</definedName>
    <definedName name="_5_KQQ_TotQty_Sub1_ExLtLt">#REF!</definedName>
    <definedName name="_5_KQQ_TotQty_Sub1_HvyXHvy">#REF!</definedName>
    <definedName name="_5_KQQ_TotQty_Sub1_Ldr">#REF!</definedName>
    <definedName name="_5_KQQ_TotQty_Sub1_Med">#REF!</definedName>
    <definedName name="_5_KQQ_TotQty_Sub1_Misc">#REF!</definedName>
    <definedName name="_5_KQQ_TotQty_Sub1_PlatStrGrt">#REF!</definedName>
    <definedName name="_5_KQQ_TotQty_Sub2_FloorTread">#REF!</definedName>
    <definedName name="_5_KQQ_TotQty_Sub2_HR">#REF!</definedName>
    <definedName name="_5_KQQ_TotQty_Sub2_Ladder">#REF!</definedName>
    <definedName name="_5_KQQ_TotQty_Sub2_Other">#REF!</definedName>
    <definedName name="_5_KQQ_TotQty_Sub2_Piperack">#REF!</definedName>
    <definedName name="_5_KQQ_TotQty_Sub2_Platform">#REF!</definedName>
    <definedName name="_5_KQQ_TotQty_Sub2_Structure">#REF!</definedName>
    <definedName name="_5_KQQ_TotQty_Sub2_Suppts">#REF!</definedName>
    <definedName name="_5_KQQ_TotQty_Sub2_TowersTrusses">#REF!</definedName>
    <definedName name="_5_TAQ_SteelCOAList">#REF!</definedName>
    <definedName name="_5_TAQ_SteelCOASumry">#REF!</definedName>
    <definedName name="_5_TAQ_SteelDetsByOrigin">#REF!</definedName>
    <definedName name="_5_TAQ_SteelItemSumry">#REF!</definedName>
    <definedName name="_6___123Graph_AGráfico_4A" hidden="1">[13]DATOS!#REF!</definedName>
    <definedName name="_6_0_0_F" hidden="1">#REF!</definedName>
    <definedName name="_6_4____123Grap" hidden="1">[23]DATOS!#REF!</definedName>
    <definedName name="_6_KQQ_InstTerms">#REF!</definedName>
    <definedName name="_6_KQQ_InstWire">#REF!</definedName>
    <definedName name="_6_KQQ_RacewayTot">#REF!</definedName>
    <definedName name="_6_KQQ_TotCount_InstJBox">#REF!</definedName>
    <definedName name="_6_TAQ_InstCOAList">#REF!</definedName>
    <definedName name="_6_TAQ_InstCOASumry">#REF!</definedName>
    <definedName name="_6_TAQ_InstDetsByOrigin">#REF!</definedName>
    <definedName name="_6_TAQ_InstItemSumry">#REF!</definedName>
    <definedName name="_7__123Graph_ACHART_4" hidden="1">[24]Resultados!#REF!</definedName>
    <definedName name="_7_4_0__123Grap" hidden="1">[23]DATOS!#REF!</definedName>
    <definedName name="_7_KQQ_AGElecTerms">#REF!</definedName>
    <definedName name="_7_KQQ_AGJBox">#REF!</definedName>
    <definedName name="_7_KQQ_AGRacewayTot">#REF!</definedName>
    <definedName name="_7_KQQ_AGUGElecTerms">#REF!</definedName>
    <definedName name="_7_KQQ_AGUGJBox">#REF!</definedName>
    <definedName name="_7_KQQ_AGUGRacewayTot">#REF!</definedName>
    <definedName name="_7_TAQ_ElecCOAList">#REF!</definedName>
    <definedName name="_7_TAQ_ElecCOASumry">#REF!</definedName>
    <definedName name="_7_TAQ_ElecDetsByOrigin">#REF!</definedName>
    <definedName name="_7_TAQ_ElecItemSumry">#REF!</definedName>
    <definedName name="_8___123Graph_BGráfico_4A" hidden="1">[13]DATOS!#REF!</definedName>
    <definedName name="_8_TAQ_InsulCOAList">#REF!</definedName>
    <definedName name="_8_TAQ_InsulCOASumry">#REF!</definedName>
    <definedName name="_8_TAQ_InsulDetsByOrigin">#REF!</definedName>
    <definedName name="_8_TAQ_InsulItemSumry">#REF!</definedName>
    <definedName name="_9___123Graph_AGráfico_4A" hidden="1">[13]DATOS!#REF!</definedName>
    <definedName name="_9__123Graph_ACHART_5" hidden="1">[24]Resultados!#REF!</definedName>
    <definedName name="_9_TAQ_PaintCOAList">#REF!</definedName>
    <definedName name="_9_TAQ_PaintCOASumry">#REF!</definedName>
    <definedName name="_9_TAQ_PaintDetsByOrigin">#REF!</definedName>
    <definedName name="_9_TAQ_PaintItemSumry">#REF!</definedName>
    <definedName name="_911A">#REF!</definedName>
    <definedName name="_912A">#REF!</definedName>
    <definedName name="_921A">#REF!</definedName>
    <definedName name="_922A">#REF!</definedName>
    <definedName name="_A2" hidden="1">{#N/A,#N/A,FALSE,"Costos Productos 6A";#N/A,#N/A,FALSE,"Costo Unitario Total H-94-12"}</definedName>
    <definedName name="_a310">[9]A_A310!$A$17:$AE$73</definedName>
    <definedName name="_aa310">[25]A_A310!$A$17:$AE$73</definedName>
    <definedName name="_AAS1" hidden="1">{#N/A,#N/A,TRUE,"INGENIERIA";#N/A,#N/A,TRUE,"COMPRAS";#N/A,#N/A,TRUE,"DIRECCION";#N/A,#N/A,TRUE,"RESUMEN"}</definedName>
    <definedName name="_ABC1" hidden="1">{#N/A,#N/A,TRUE,"1842CWN0"}</definedName>
    <definedName name="_abc2" hidden="1">{#N/A,#N/A,TRUE,"1842CWN0"}</definedName>
    <definedName name="_ANO6">[26]DPC!$H$129</definedName>
    <definedName name="_ANO7">[26]DPC!$I$129</definedName>
    <definedName name="_ANO8">[26]DPC!$J$129</definedName>
    <definedName name="_ANO9">[26]DPC!$K$129</definedName>
    <definedName name="_BOGOTA" hidden="1">#REF!</definedName>
    <definedName name="_BON1">#REF!</definedName>
    <definedName name="_BON2">#REF!</definedName>
    <definedName name="_BON3">#REF!</definedName>
    <definedName name="_BON4">#REF!</definedName>
    <definedName name="_BON5">#REF!</definedName>
    <definedName name="_BON6">#REF!</definedName>
    <definedName name="_BOX1">#REF!</definedName>
    <definedName name="_BOX10">#REF!</definedName>
    <definedName name="_BOX11">#REF!</definedName>
    <definedName name="_BOX12">#REF!</definedName>
    <definedName name="_BOX13">#REF!</definedName>
    <definedName name="_BOX14">#REF!</definedName>
    <definedName name="_BOX15">#REF!</definedName>
    <definedName name="_BOX16">#REF!</definedName>
    <definedName name="_BOX2">#REF!</definedName>
    <definedName name="_BOX3">#REF!</definedName>
    <definedName name="_BOX4">#REF!</definedName>
    <definedName name="_BOX5">#REF!</definedName>
    <definedName name="_BOX6">#REF!</definedName>
    <definedName name="_BOX7">#REF!</definedName>
    <definedName name="_BOX8">#REF!</definedName>
    <definedName name="_BOX9">#REF!</definedName>
    <definedName name="_C" hidden="1">{#N/A,#N/A,TRUE,"1842CWN0"}</definedName>
    <definedName name="_Civil_COA_Sumry_">#REF!</definedName>
    <definedName name="_Currency_AG_Pipe_Qty_Analysis">#REF!</definedName>
    <definedName name="_Currency_Civil_COA_Grp_Sumry">#REF!</definedName>
    <definedName name="_Currency_Civil_COA_Sumry">#REF!</definedName>
    <definedName name="_Currency_Civil_Item_Dets">#REF!</definedName>
    <definedName name="_Currency_Civil_Item_Sumry">#REF!</definedName>
    <definedName name="_Currency_COA_Sumry__Std_Imp">'[20]COA Sumry - Std Imp'!$F$6</definedName>
    <definedName name="_Currency_COA_Sumry_by_Area">'[20]COA Sumry by Area'!$J$6</definedName>
    <definedName name="_Currency_COA_Sumry_by_Contr">'[20]COA Sumry by Contr'!$J$6</definedName>
    <definedName name="_Currency_COA_Sumry_by_RG">'[20]COA Sumry by RG'!$J$6</definedName>
    <definedName name="_Currency_Contr_TDC__Std_Imp">'[20]Contr TDC - Std Imp'!$G$6</definedName>
    <definedName name="_Currency_Contractor_Indirect_Sumry">'[19]Contractor Indirect Sumry'!$I$6</definedName>
    <definedName name="_Currency_Design__All_Equip">#REF!</definedName>
    <definedName name="_Currency_Elec_COA_Grp_Sumry">#REF!</definedName>
    <definedName name="_Currency_Elec_COA_Sumry">#REF!</definedName>
    <definedName name="_Currency_Elec_Item_Dets">#REF!</definedName>
    <definedName name="_Currency_Elec_Item_Sumry">#REF!</definedName>
    <definedName name="_Currency_Equip_COA_Grp_Sumry">#REF!</definedName>
    <definedName name="_Currency_Equip_COA_Sumry">#REF!</definedName>
    <definedName name="_Currency_Equip_Item_Dets">#REF!</definedName>
    <definedName name="_Currency_Equipment__Unit_Costs_by_Mat">'[19]Equipment - Unit Costs by Mat'!$H$5</definedName>
    <definedName name="_Currency_Equipment_Sumry">'[19]Equipment Sumry'!$K$6</definedName>
    <definedName name="_Currency_Inst_COA_Grp_Sumry">#REF!</definedName>
    <definedName name="_Currency_Inst_COA_Sumry">#REF!</definedName>
    <definedName name="_Currency_Inst_Item_Dets">#REF!</definedName>
    <definedName name="_Currency_Inst_Item_Sumry">#REF!</definedName>
    <definedName name="_Currency_Insul_COA_Grp_Sumry">#REF!</definedName>
    <definedName name="_Currency_Insul_COA_Sumry">#REF!</definedName>
    <definedName name="_Currency_Insul_Item_Dets">#REF!</definedName>
    <definedName name="_Currency_Insul_Item_Sumry">#REF!</definedName>
    <definedName name="_Currency_Item_Sumry__Std_Imp">'[20]Item Sumry - Std Imp'!$I$6</definedName>
    <definedName name="_Currency_List__Components">'[20]List - Components'!$G$6</definedName>
    <definedName name="_Currency_List__Equipment">'[20]List - Equipment'!$I$5</definedName>
    <definedName name="_Currency_List__Equipment_by_Area">'[19]List - Equipment by Area'!$K$5</definedName>
    <definedName name="_Currency_List__Equipment_by_Contr">'[19]List - Equipment by Contr'!$K$5</definedName>
    <definedName name="_Currency_List__Equipment_by_Rep_Grp">'[19]List - Equipment by Rep Grp'!$K$5</definedName>
    <definedName name="_Currency_List__Motors">#REF!</definedName>
    <definedName name="_Currency_Paint_COA_Grp_Sumry">#REF!</definedName>
    <definedName name="_Currency_Paint_COA_Sumry">#REF!</definedName>
    <definedName name="_Currency_Paint_Item_Dets">#REF!</definedName>
    <definedName name="_Currency_Paint_Item_Sumry">#REF!</definedName>
    <definedName name="_Currency_Pipe_COA_Grp_Sumry">#REF!</definedName>
    <definedName name="_Currency_Pipe_COA_Sumry">#REF!</definedName>
    <definedName name="_Currency_Pipe_Item_Dets">#REF!</definedName>
    <definedName name="_Currency_Pipe_Item_Sumry">#REF!</definedName>
    <definedName name="_Currency_Pipe_Line_List">#REF!</definedName>
    <definedName name="_Currency_Proj_Cost_Sumry">'[18]2.6 Proj Cost Sumry (SP)'!$G$6</definedName>
    <definedName name="_Currency_Proj_TIC__Std_Imp">'[20]Proj TIC - Std Imp'!$F$6</definedName>
    <definedName name="_Currency_Project_Indirect_Sumry">'[19]Project Indirect Sumry'!$G$6</definedName>
    <definedName name="_Currency_Project_Metrics">'[20]Project Metrics'!$O$5</definedName>
    <definedName name="_Currency_Steel_COA_Grp_Sumry">#REF!</definedName>
    <definedName name="_Currency_Steel_COA_Sumry">#REF!</definedName>
    <definedName name="_Currency_Steel_Item_Dets">#REF!</definedName>
    <definedName name="_Currency_Steel_Item_Sumry">#REF!</definedName>
    <definedName name="_Currency_TDC_COA_Grp_Sumry">'[20]TDC COA Grp Sumry'!$K$5</definedName>
    <definedName name="_Currency_TDC_COA_Grp_Sumry_by_Area">'[19]TDC COA Grp Sumry by Area'!$M$5</definedName>
    <definedName name="_Currency_TDC_COA_Grp_Sumry_by_RG">'[19]TDC COA Grp Sumry by RG'!$M$5</definedName>
    <definedName name="_Currency_TDC_COA_Sumry">'[20]TDC COA Sumry'!$H$6</definedName>
    <definedName name="_Currency_TDC_Item_Dets">'[20]TDC Item Dets'!$P$5</definedName>
    <definedName name="_Currency_TDC_Item_DetsFull">'[20]TDC Item Dets-Full'!$V$5</definedName>
    <definedName name="_Currency_TDC_Item_DetsIPMFull">'[20]TDC Item Dets-IPM-Full'!$T$5</definedName>
    <definedName name="_Currency_TDC_Item_Sumry">'[20]TDC Item Sumry'!$O$5</definedName>
    <definedName name="_Currency_TDC_Item_Sumry_by_Area">'[19]TDC Item Sumry by Area'!$Q$5</definedName>
    <definedName name="_Currency_TDC_Item_Sumry_by_RG">'[19]TDC Item Sumry by RG'!$Q$5</definedName>
    <definedName name="_Currency_TDC_Key_Qty_Sumry">'[20]TDC Key Qty Sumry'!$J$5</definedName>
    <definedName name="_Currency_Unit_Costs__Std_Imp">'[20]Unit Costs - Std Imp'!$F$6</definedName>
    <definedName name="_Currency_Unit_MH__Std_Imp">'[20]Unit MH - Std Imp'!$F$6</definedName>
    <definedName name="_Currrency_List___Components">'[20]List - Components'!$G$6</definedName>
    <definedName name="_DAT1">#REF!</definedName>
    <definedName name="_DAT10">#REF!</definedName>
    <definedName name="_dat11">[14]maestro!#REF!</definedName>
    <definedName name="_DAT13">[14]maestro!#REF!</definedName>
    <definedName name="_dat134">[15]maestro!#REF!</definedName>
    <definedName name="_DAT14">[14]maestro!#REF!</definedName>
    <definedName name="_DAT15">[14]maestro!#REF!</definedName>
    <definedName name="_dat150">'[16]maestro julio2006'!#REF!</definedName>
    <definedName name="_DAT16">[14]maestro!#REF!</definedName>
    <definedName name="_DAT17">[14]maestro!#REF!</definedName>
    <definedName name="_dat170">[15]maestro!#REF!</definedName>
    <definedName name="_DAT18">'[17]maestro zuly'!#REF!</definedName>
    <definedName name="_DAT19">[14]maestro!#REF!</definedName>
    <definedName name="_DAT2">#REF!</definedName>
    <definedName name="_DAT20">[14]maestro!#REF!</definedName>
    <definedName name="_DAT21">[14]maestro!#REF!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CI1">[27]Tablas!#REF!</definedName>
    <definedName name="_DDS1">[27]Tablas!#REF!</definedName>
    <definedName name="_DGO1">[27]Tablas!#REF!</definedName>
    <definedName name="_DGP1">[27]Tablas!#REF!</definedName>
    <definedName name="_DIJ1">[27]Tablas!#REF!</definedName>
    <definedName name="_Dist_Bin" hidden="1">[28]SABANA!#REF!</definedName>
    <definedName name="_DPI1">[27]Tablas!#REF!</definedName>
    <definedName name="_DPY1">[27]Tablas!#REF!</definedName>
    <definedName name="_DRI1">[27]Tablas!#REF!</definedName>
    <definedName name="_DRL1">[27]Tablas!#REF!</definedName>
    <definedName name="_DSP1">[27]Tablas!#REF!</definedName>
    <definedName name="_dur1">#REF!</definedName>
    <definedName name="_dur10">#REF!</definedName>
    <definedName name="_dur100">#REF!</definedName>
    <definedName name="_dur101">#REF!</definedName>
    <definedName name="_dur102">#REF!</definedName>
    <definedName name="_dur103">#REF!</definedName>
    <definedName name="_dur104">#REF!</definedName>
    <definedName name="_dur105">#REF!</definedName>
    <definedName name="_dur106">#REF!</definedName>
    <definedName name="_dur107">#REF!</definedName>
    <definedName name="_dur108">#REF!</definedName>
    <definedName name="_dur109">#REF!</definedName>
    <definedName name="_dur11">#REF!</definedName>
    <definedName name="_dur110">#REF!</definedName>
    <definedName name="_dur111">#REF!</definedName>
    <definedName name="_dur112">#REF!</definedName>
    <definedName name="_dur113">#REF!</definedName>
    <definedName name="_dur114">#REF!</definedName>
    <definedName name="_dur115">#REF!</definedName>
    <definedName name="_dur116">#REF!</definedName>
    <definedName name="_dur117">#REF!</definedName>
    <definedName name="_dur118">#REF!</definedName>
    <definedName name="_dur119">#REF!</definedName>
    <definedName name="_dur12">#REF!</definedName>
    <definedName name="_dur120">#REF!</definedName>
    <definedName name="_dur121">#REF!</definedName>
    <definedName name="_dur122">#REF!</definedName>
    <definedName name="_dur123">#REF!</definedName>
    <definedName name="_dur124">#REF!</definedName>
    <definedName name="_dur125">#REF!</definedName>
    <definedName name="_dur126">#REF!</definedName>
    <definedName name="_dur127">#REF!</definedName>
    <definedName name="_dur128">#REF!</definedName>
    <definedName name="_dur129">#REF!</definedName>
    <definedName name="_dur13">#REF!</definedName>
    <definedName name="_dur130">#REF!</definedName>
    <definedName name="_dur131">#REF!</definedName>
    <definedName name="_dur132">#REF!</definedName>
    <definedName name="_dur133">#REF!</definedName>
    <definedName name="_dur134">#REF!</definedName>
    <definedName name="_dur135">#REF!</definedName>
    <definedName name="_dur136">#REF!</definedName>
    <definedName name="_dur137">#REF!</definedName>
    <definedName name="_dur138">#REF!</definedName>
    <definedName name="_dur139">#REF!</definedName>
    <definedName name="_dur14">#REF!</definedName>
    <definedName name="_dur140">#REF!</definedName>
    <definedName name="_dur141">#REF!</definedName>
    <definedName name="_dur142">#REF!</definedName>
    <definedName name="_dur143">#REF!</definedName>
    <definedName name="_dur144">#REF!</definedName>
    <definedName name="_dur145">#REF!</definedName>
    <definedName name="_dur146">#REF!</definedName>
    <definedName name="_dur147">#REF!</definedName>
    <definedName name="_dur148">#REF!</definedName>
    <definedName name="_dur149">#REF!</definedName>
    <definedName name="_dur15">#REF!</definedName>
    <definedName name="_dur150">#REF!</definedName>
    <definedName name="_dur16">#REF!</definedName>
    <definedName name="_dur17">#REF!</definedName>
    <definedName name="_dur176">#REF!</definedName>
    <definedName name="_dur18">#REF!</definedName>
    <definedName name="_dur19">#REF!</definedName>
    <definedName name="_dur2">#REF!</definedName>
    <definedName name="_dur20">#REF!</definedName>
    <definedName name="_dur21">#REF!</definedName>
    <definedName name="_dur22">#REF!</definedName>
    <definedName name="_dur23">#REF!</definedName>
    <definedName name="_dur24">#REF!</definedName>
    <definedName name="_dur25">#REF!</definedName>
    <definedName name="_dur26">#REF!</definedName>
    <definedName name="_dur27">#REF!</definedName>
    <definedName name="_dur28">#REF!</definedName>
    <definedName name="_dur29">#REF!</definedName>
    <definedName name="_dur3">#REF!</definedName>
    <definedName name="_dur30">#REF!</definedName>
    <definedName name="_dur31">#REF!</definedName>
    <definedName name="_dur32">#REF!</definedName>
    <definedName name="_dur33">#REF!</definedName>
    <definedName name="_dur34">#REF!</definedName>
    <definedName name="_dur35">#REF!</definedName>
    <definedName name="_dur36">#REF!</definedName>
    <definedName name="_dur37">#REF!</definedName>
    <definedName name="_dur38">#REF!</definedName>
    <definedName name="_dur39">#REF!</definedName>
    <definedName name="_dur4">#REF!</definedName>
    <definedName name="_dur40">#REF!</definedName>
    <definedName name="_dur41">#REF!</definedName>
    <definedName name="_dur42">#REF!</definedName>
    <definedName name="_dur43">#REF!</definedName>
    <definedName name="_dur44">#REF!</definedName>
    <definedName name="_dur45">#REF!</definedName>
    <definedName name="_dur46">#REF!</definedName>
    <definedName name="_dur47">#REF!</definedName>
    <definedName name="_dur48">#REF!</definedName>
    <definedName name="_dur49">#REF!</definedName>
    <definedName name="_dur5">#REF!</definedName>
    <definedName name="_dur50">#REF!</definedName>
    <definedName name="_dur51">#REF!</definedName>
    <definedName name="_dur52">#REF!</definedName>
    <definedName name="_dur53">#REF!</definedName>
    <definedName name="_dur54">#REF!</definedName>
    <definedName name="_dur55">#REF!</definedName>
    <definedName name="_dur56">#REF!</definedName>
    <definedName name="_dur57">#REF!</definedName>
    <definedName name="_dur58">#REF!</definedName>
    <definedName name="_dur59">#REF!</definedName>
    <definedName name="_dur6">#REF!</definedName>
    <definedName name="_dur60">#REF!</definedName>
    <definedName name="_dur61">#REF!</definedName>
    <definedName name="_dur62">#REF!</definedName>
    <definedName name="_dur63">#REF!</definedName>
    <definedName name="_dur64">#REF!</definedName>
    <definedName name="_dur65">#REF!</definedName>
    <definedName name="_dur66">#REF!</definedName>
    <definedName name="_dur67">#REF!</definedName>
    <definedName name="_dur68">#REF!</definedName>
    <definedName name="_dur69">#REF!</definedName>
    <definedName name="_dur7">#REF!</definedName>
    <definedName name="_dur70">#REF!</definedName>
    <definedName name="_dur71">#REF!</definedName>
    <definedName name="_dur72">#REF!</definedName>
    <definedName name="_dur73">#REF!</definedName>
    <definedName name="_dur74">#REF!</definedName>
    <definedName name="_dur75">#REF!</definedName>
    <definedName name="_dur76">#REF!</definedName>
    <definedName name="_dur77">#REF!</definedName>
    <definedName name="_dur78">#REF!</definedName>
    <definedName name="_dur79">#REF!</definedName>
    <definedName name="_dur8">#REF!</definedName>
    <definedName name="_dur80">#REF!</definedName>
    <definedName name="_dur81">#REF!</definedName>
    <definedName name="_dur82">#REF!</definedName>
    <definedName name="_dur83">#REF!</definedName>
    <definedName name="_dur84">#REF!</definedName>
    <definedName name="_dur85">#REF!</definedName>
    <definedName name="_dur86">#REF!</definedName>
    <definedName name="_dur87">#REF!</definedName>
    <definedName name="_dur88">#REF!</definedName>
    <definedName name="_dur89">#REF!</definedName>
    <definedName name="_dur9">#REF!</definedName>
    <definedName name="_dur90">#REF!</definedName>
    <definedName name="_dur91">#REF!</definedName>
    <definedName name="_dur92">#REF!</definedName>
    <definedName name="_dur93">#REF!</definedName>
    <definedName name="_dur94">#REF!</definedName>
    <definedName name="_dur95">#REF!</definedName>
    <definedName name="_dur96">#REF!</definedName>
    <definedName name="_dur97">#REF!</definedName>
    <definedName name="_dur98">#REF!</definedName>
    <definedName name="_dur99">#REF!</definedName>
    <definedName name="_ECP1">[27]Tablas!#REF!</definedName>
    <definedName name="_ERR1">#REF!</definedName>
    <definedName name="_Estimate_Class_AG_Pipe_Qty_Analysis">#REF!</definedName>
    <definedName name="_Estimate_Class_Civil_COA_Grp_Sumry">#REF!</definedName>
    <definedName name="_Estimate_Class_Civil_COA_Sumry">#REF!</definedName>
    <definedName name="_Estimate_Class_Civil_Item_Dets">#REF!</definedName>
    <definedName name="_Estimate_Class_Civil_Item_Sumry">#REF!</definedName>
    <definedName name="_Estimate_Class_COA_Sumry__Std_Imp">'[20]COA Sumry - Std Imp'!$D$6</definedName>
    <definedName name="_Estimate_Class_COA_Sumry_by_Area">'[20]COA Sumry by Area'!$G$6</definedName>
    <definedName name="_Estimate_Class_COA_Sumry_by_Contr">'[20]COA Sumry by Contr'!$G$6</definedName>
    <definedName name="_Estimate_Class_COA_Sumry_by_RG">'[20]COA Sumry by RG'!$G$6</definedName>
    <definedName name="_Estimate_Class_Contr_TDC__Std_Imp">'[20]Contr TDC - Std Imp'!$E$6</definedName>
    <definedName name="_Estimate_Class_Contractor_Indirect_Sumry">'[19]Contractor Indirect Sumry'!$F$6</definedName>
    <definedName name="_Estimate_Class_Design__All_Equip">#REF!</definedName>
    <definedName name="_Estimate_Class_Design__Comprsr">#REF!</definedName>
    <definedName name="_Estimate_Class_Design__Drivers">#REF!</definedName>
    <definedName name="_Estimate_Class_Design__Exchangers">#REF!</definedName>
    <definedName name="_Estimate_Class_Design__Pumps">#REF!</definedName>
    <definedName name="_Estimate_Class_Design__Separation">#REF!</definedName>
    <definedName name="_Estimate_Class_Design__Towers">#REF!</definedName>
    <definedName name="_Estimate_Class_Design__Vessels">#REF!</definedName>
    <definedName name="_Estimate_Class_Elec_COA_Grp_Sumry">#REF!</definedName>
    <definedName name="_Estimate_Class_Elec_COA_Sumry">#REF!</definedName>
    <definedName name="_Estimate_Class_Elec_Item_Dets">#REF!</definedName>
    <definedName name="_Estimate_Class_Elec_Item_Sumry">#REF!</definedName>
    <definedName name="_Estimate_Class_Equip_COA_Grp_Sumry">#REF!</definedName>
    <definedName name="_Estimate_Class_Equip_COA_Sumry">#REF!</definedName>
    <definedName name="_Estimate_Class_Equip_Item_Dets">#REF!</definedName>
    <definedName name="_Estimate_Class_Equipment__Unit_Costs_by_Mat">'[19]Equipment - Unit Costs by Mat'!$D$5</definedName>
    <definedName name="_Estimate_Class_Equipment_Sumry">'[19]Equipment Sumry'!$H$6</definedName>
    <definedName name="_Estimate_Class_Inst_COA_Grp_Sumry">#REF!</definedName>
    <definedName name="_Estimate_Class_Inst_COA_Sumry">#REF!</definedName>
    <definedName name="_Estimate_Class_Inst_Item_Dets">#REF!</definedName>
    <definedName name="_Estimate_Class_Inst_Item_Sumry">#REF!</definedName>
    <definedName name="_Estimate_Class_Insul_COA_Grp_Sumry">#REF!</definedName>
    <definedName name="_Estimate_Class_Insul_COA_Sumry">#REF!</definedName>
    <definedName name="_Estimate_Class_Insul_Item_Dets">#REF!</definedName>
    <definedName name="_Estimate_Class_Insul_Item_Sumry">#REF!</definedName>
    <definedName name="_Estimate_Class_Item_Sumry__Std_Imp">'[20]Item Sumry - Std Imp'!$F$6</definedName>
    <definedName name="_Estimate_Class_List__Components">'[20]List - Components'!$E$6</definedName>
    <definedName name="_Estimate_Class_List__Equipment">'[20]List - Equipment'!$D$5</definedName>
    <definedName name="_Estimate_Class_List__Equipment_by_Area">'[19]List - Equipment by Area'!$F$5</definedName>
    <definedName name="_Estimate_Class_List__Equipment_by_Contr">'[19]List - Equipment by Contr'!$F$5</definedName>
    <definedName name="_Estimate_Class_List__Equipment_by_Rep_Grp">'[19]List - Equipment by Rep Grp'!$F$5</definedName>
    <definedName name="_Estimate_Class_List__Motors">#REF!</definedName>
    <definedName name="_Estimate_Class_Paint_COA_Grp_Sumry">#REF!</definedName>
    <definedName name="_Estimate_Class_Paint_COA_Sumry">#REF!</definedName>
    <definedName name="_Estimate_Class_Paint_Item_Dets">#REF!</definedName>
    <definedName name="_Estimate_Class_Paint_Item_Sumry">#REF!</definedName>
    <definedName name="_Estimate_Class_Pipe_COA_Grp_Sumry">#REF!</definedName>
    <definedName name="_Estimate_Class_Pipe_COA_Sumry">#REF!</definedName>
    <definedName name="_Estimate_Class_Pipe_Item_Dets">#REF!</definedName>
    <definedName name="_Estimate_Class_Pipe_Item_Sumry">#REF!</definedName>
    <definedName name="_Estimate_Class_Pipe_Line_List">#REF!</definedName>
    <definedName name="_Estimate_Class_Proj_Cost_Sumry">'[18]2.6 Proj Cost Sumry (SP)'!$E$6</definedName>
    <definedName name="_Estimate_Class_Proj_TIC__Std_Imp">'[20]Proj TIC - Std Imp'!$D$6</definedName>
    <definedName name="_Estimate_Class_Project_Indirect_Sumry">'[19]Project Indirect Sumry'!$E$6</definedName>
    <definedName name="_Estimate_Class_Project_Metrics">'[20]Project Metrics'!$H$5</definedName>
    <definedName name="_Estimate_Class_Steel_COA_Grp_Sumry">#REF!</definedName>
    <definedName name="_Estimate_Class_Steel_COA_Sumry">#REF!</definedName>
    <definedName name="_Estimate_Class_Steel_Item_Dets">#REF!</definedName>
    <definedName name="_Estimate_Class_Steel_Item_Sumry">#REF!</definedName>
    <definedName name="_Estimate_Class_TDC_COA_Grp_Sumry">'[20]TDC COA Grp Sumry'!$E$5</definedName>
    <definedName name="_Estimate_Class_TDC_COA_Grp_Sumry_by_Area">'[19]TDC COA Grp Sumry by Area'!$G$5</definedName>
    <definedName name="_Estimate_Class_TDC_COA_Grp_Sumry_by_RG">'[19]TDC COA Grp Sumry by RG'!$G$5</definedName>
    <definedName name="_Estimate_Class_TDC_COA_Sumry">'[20]TDC COA Sumry'!$E$6</definedName>
    <definedName name="_Estimate_Class_TDC_Item_Dets">'[20]TDC Item Dets'!$G$5</definedName>
    <definedName name="_Estimate_Class_TDC_Item_DetsFull">'[20]TDC Item Dets-Full'!$K$5</definedName>
    <definedName name="_Estimate_Class_TDC_Item_DetsIPMFull">'[20]TDC Item Dets-IPM-Full'!$I$5</definedName>
    <definedName name="_Estimate_Class_TDC_Item_Sumry">'[20]TDC Item Sumry'!$F$5</definedName>
    <definedName name="_Estimate_Class_TDC_Item_Sumry_by_Area">'[19]TDC Item Sumry by Area'!$H$5</definedName>
    <definedName name="_Estimate_Class_TDC_Item_Sumry_by_RG">'[19]TDC Item Sumry by RG'!$H$5</definedName>
    <definedName name="_Estimate_Class_TDC_Key_Qty_Sumry">'[20]TDC Key Qty Sumry'!$E$5</definedName>
    <definedName name="_Estimate_Class_Unit_Costs__Std_Imp">'[20]Unit Costs - Std Imp'!$D$6</definedName>
    <definedName name="_Estimate_Class_Unit_MH__Std_Imp">'[20]Unit MH - Std Imp'!$D$6</definedName>
    <definedName name="_Estimate_Date_AG_Pipe_Qty_Analysis">#REF!</definedName>
    <definedName name="_Estimate_Date_Civil_COA_Grp_Sumry">#REF!</definedName>
    <definedName name="_Estimate_Date_Civil_COA_Sumry">#REF!</definedName>
    <definedName name="_Estimate_Date_Civil_Item_Dets">#REF!</definedName>
    <definedName name="_Estimate_Date_Civil_Item_Sumry">#REF!</definedName>
    <definedName name="_Estimate_Date_COA_Sumry__Std_Imp">'[20]COA Sumry - Std Imp'!$B$6</definedName>
    <definedName name="_Estimate_Date_COA_Sumry_by_Area">'[20]COA Sumry by Area'!$C$6</definedName>
    <definedName name="_Estimate_Date_COA_Sumry_by_Contr">'[20]COA Sumry by Contr'!$C$6</definedName>
    <definedName name="_Estimate_Date_COA_Sumry_by_RG">'[20]COA Sumry by RG'!$C$6</definedName>
    <definedName name="_Estimate_Date_Contr_TDC__Std_Imp">'[20]Contr TDC - Std Imp'!$B$6</definedName>
    <definedName name="_Estimate_Date_Contractor_Indirect_Sumry">'[19]Contractor Indirect Sumry'!$B$6</definedName>
    <definedName name="_Estimate_Date_Design__All_Equip">#REF!</definedName>
    <definedName name="_Estimate_Date_Design__Comprsr">#REF!</definedName>
    <definedName name="_Estimate_Date_Design__Drivers">#REF!</definedName>
    <definedName name="_Estimate_Date_Design__Exchangers">#REF!</definedName>
    <definedName name="_Estimate_Date_Design__Pumps">#REF!</definedName>
    <definedName name="_Estimate_Date_Design__Separation">#REF!</definedName>
    <definedName name="_Estimate_Date_Design__Towers">#REF!</definedName>
    <definedName name="_Estimate_Date_Design__Vessels">#REF!</definedName>
    <definedName name="_Estimate_Date_Elec_COA_Grp_Sumry">#REF!</definedName>
    <definedName name="_Estimate_Date_Elec_COA_Sumry">#REF!</definedName>
    <definedName name="_Estimate_Date_Elec_Item_Dets">#REF!</definedName>
    <definedName name="_Estimate_Date_Elec_Item_Sumry">#REF!</definedName>
    <definedName name="_Estimate_Date_Equip_COA_Grp_Sumry">#REF!</definedName>
    <definedName name="_Estimate_Date_Equip_COA_Sumry">#REF!</definedName>
    <definedName name="_Estimate_Date_Equip_Item_Dets">#REF!</definedName>
    <definedName name="_Estimate_Date_Equipment__Unit_Costs_by_Mat">'[19]Equipment - Unit Costs by Mat'!$B$5</definedName>
    <definedName name="_Estimate_Date_Equipment_Sumry">'[19]Equipment Sumry'!$C$6</definedName>
    <definedName name="_Estimate_Date_Inst_COA_Grp_Sumry">#REF!</definedName>
    <definedName name="_Estimate_Date_Inst_COA_Sumry">#REF!</definedName>
    <definedName name="_Estimate_Date_Inst_Item_Dets">#REF!</definedName>
    <definedName name="_Estimate_Date_Inst_Item_Sumry">#REF!</definedName>
    <definedName name="_Estimate_Date_Insul_COA_Grp_Sumry">#REF!</definedName>
    <definedName name="_Estimate_Date_Insul_COA_Sumry">#REF!</definedName>
    <definedName name="_Estimate_Date_Insul_Item_Dets">#REF!</definedName>
    <definedName name="_Estimate_Date_Insul_Item_Sumry">#REF!</definedName>
    <definedName name="_Estimate_Date_Item_DetsIPMFull">'[20]TDC Item Dets-IPM-Full'!$B$5</definedName>
    <definedName name="_Estimate_Date_Item_Sumry__Std_Imp">'[20]Item Sumry - Std Imp'!$B$6</definedName>
    <definedName name="_Estimate_Date_List__Components">'[20]List - Components'!$B$6</definedName>
    <definedName name="_Estimate_Date_List__Equipment">'[20]List - Equipment'!$B$5</definedName>
    <definedName name="_Estimate_Date_List__Equipment_by_Area">'[19]List - Equipment by Area'!$C$5</definedName>
    <definedName name="_Estimate_Date_List__Equipment_by_Contr">'[19]List - Equipment by Contr'!$C$5</definedName>
    <definedName name="_Estimate_Date_List__Equipment_by_Rep_Grp">'[19]List - Equipment by Rep Grp'!$C$5</definedName>
    <definedName name="_Estimate_Date_List__Motors">#REF!</definedName>
    <definedName name="_Estimate_Date_Paint_COA_Grp_Sumry">#REF!</definedName>
    <definedName name="_Estimate_Date_Paint_COA_Sumry">#REF!</definedName>
    <definedName name="_Estimate_Date_Paint_Item_Dets">#REF!</definedName>
    <definedName name="_Estimate_Date_Paint_Item_Sumry">#REF!</definedName>
    <definedName name="_Estimate_Date_Pipe_COA_Grp_Sumry">#REF!</definedName>
    <definedName name="_Estimate_Date_Pipe_COA_Sumry">#REF!</definedName>
    <definedName name="_Estimate_Date_Pipe_Item_Dets">#REF!</definedName>
    <definedName name="_Estimate_Date_Pipe_Item_Sumry">#REF!</definedName>
    <definedName name="_Estimate_Date_Pipe_Line_List">#REF!</definedName>
    <definedName name="_Estimate_Date_Proj_Cost_Sumry">'[18]2.6 Proj Cost Sumry (SP)'!$B$6</definedName>
    <definedName name="_Estimate_Date_Proj_TIC__Std_Imp">'[20]Proj TIC - Std Imp'!$B$6</definedName>
    <definedName name="_Estimate_Date_Project_Indirect_Sumry">'[19]Project Indirect Sumry'!$B$6</definedName>
    <definedName name="_Estimate_Date_Project_Metrics">'[20]Project Metrics'!$B$5</definedName>
    <definedName name="_Estimate_Date_Steel_COA_Grp_Sumry">#REF!</definedName>
    <definedName name="_Estimate_Date_Steel_COA_Sumry">#REF!</definedName>
    <definedName name="_Estimate_Date_Steel_Item_Dets">#REF!</definedName>
    <definedName name="_Estimate_Date_Steel_Item_Sumry">#REF!</definedName>
    <definedName name="_Estimate_Date_TDC_COA_Grp_Sumry">'[20]TDC COA Grp Sumry'!$B$5</definedName>
    <definedName name="_Estimate_Date_TDC_COA_Grp_Sumry_by_Area">'[19]TDC COA Grp Sumry by Area'!$C$5</definedName>
    <definedName name="_Estimate_Date_TDC_COA_Grp_Sumry_by_RG">'[19]TDC COA Grp Sumry by RG'!$C$5</definedName>
    <definedName name="_Estimate_Date_TDC_COA_Sumry">'[20]TDC COA Sumry'!$B$6</definedName>
    <definedName name="_Estimate_Date_TDC_Item_Dets">'[20]TDC Item Dets'!$B$5</definedName>
    <definedName name="_Estimate_Date_TDC_Item_DetsFull">'[20]TDC Item Dets-Full'!$B$5</definedName>
    <definedName name="_Estimate_Date_TDC_Item_DetsIPMFull">'[20]TDC Item Dets-IPM-Full'!$B$5</definedName>
    <definedName name="_Estimate_Date_TDC_Item_Sumry">'[20]TDC Item Sumry'!$B$5</definedName>
    <definedName name="_Estimate_Date_TDC_Item_Sumry_by_Area">'[19]TDC Item Sumry by Area'!$C$5</definedName>
    <definedName name="_Estimate_Date_TDC_Item_Sumry_by_RG">'[19]TDC Item Sumry by RG'!$C$5</definedName>
    <definedName name="_Estimate_Date_TDC_Key_Qty_Sumry">'[20]TDC Key Qty Sumry'!$B$5</definedName>
    <definedName name="_Estimate_Date_Unit_Costs__Std_Imp">'[20]Unit Costs - Std Imp'!$B$6</definedName>
    <definedName name="_Estimate_Date_Unit_MH__Std_Imp">'[20]Unit MH - Std Imp'!$B$6</definedName>
    <definedName name="_f" hidden="1">{"EVA",#N/A,FALSE,"SMT2";#N/A,#N/A,FALSE,"Summary";#N/A,#N/A,FALSE,"Graphs";#N/A,#N/A,FALSE,"4 Panel"}</definedName>
    <definedName name="_FC">#REF!</definedName>
    <definedName name="_Fill" hidden="1">'[29]7422CW00'!#REF!</definedName>
    <definedName name="_GAS1">[26]DPC!$C$133</definedName>
    <definedName name="_GAS10">[26]DPC!$L$133</definedName>
    <definedName name="_GAS11">[26]DPC!$M$133</definedName>
    <definedName name="_GAS12">[26]DPC!$N$133</definedName>
    <definedName name="_GAS13">[26]DPC!$O$133</definedName>
    <definedName name="_GAS14">[26]DPC!$P$133</definedName>
    <definedName name="_GAS15">[26]DPC!$Q$133</definedName>
    <definedName name="_GAS16">[26]DPC!$R$133</definedName>
    <definedName name="_GAS17">[26]DPC!$S$133</definedName>
    <definedName name="_GAS18">[26]DPC!$T$133</definedName>
    <definedName name="_GAS19">[26]DPC!$U$133</definedName>
    <definedName name="_GAS2">[26]DPC!$D$133</definedName>
    <definedName name="_GAS20">[26]DPC!$V$133</definedName>
    <definedName name="_GAS21">[26]DPC!$W$133</definedName>
    <definedName name="_GAS22">[26]DPC!$X$133</definedName>
    <definedName name="_GAS23">[26]DPC!$Y$133</definedName>
    <definedName name="_GAS24">[26]DPC!$Z$133</definedName>
    <definedName name="_GAS3">[26]DPC!$E$133</definedName>
    <definedName name="_GAS4">[26]DPC!$F$133</definedName>
    <definedName name="_GAS5">[26]DPC!$G$133</definedName>
    <definedName name="_GAS6">[26]DPC!$H$133</definedName>
    <definedName name="_GAS7">[26]DPC!$I$133</definedName>
    <definedName name="_GAS8">[26]DPC!$J$133</definedName>
    <definedName name="_GAS9">[26]DPC!$K$133</definedName>
    <definedName name="_HGG4">[26]DPC!#REF!</definedName>
    <definedName name="_hhg1" hidden="1">{#N/A,#N/A,TRUE,"1842CWN0"}</definedName>
    <definedName name="_ICP1">[27]Tablas!#REF!</definedName>
    <definedName name="_INF24" hidden="1">'[30]Com-Est. Metal.'!#REF!</definedName>
    <definedName name="_Job_Number_AG_Pipe_Qty_Analysis">#REF!</definedName>
    <definedName name="_Job_Number_Civil_COA_Grp_Sumry">#REF!</definedName>
    <definedName name="_Job_Number_Civil_COA_Sumry">#REF!</definedName>
    <definedName name="_Job_Number_Civil_Item_Dets">#REF!</definedName>
    <definedName name="_Job_Number_Civil_Item_Sumry">#REF!</definedName>
    <definedName name="_Job_Number_COA_Sumry__Std_Imp">'[20]COA Sumry - Std Imp'!$D$5</definedName>
    <definedName name="_Job_Number_COA_Sumry_by_Area">'[20]COA Sumry by Area'!$G$5</definedName>
    <definedName name="_Job_Number_COA_Sumry_by_Contr">'[20]COA Sumry by Contr'!$G$5</definedName>
    <definedName name="_Job_Number_COA_Sumry_by_RG">'[20]COA Sumry by RG'!$G$5</definedName>
    <definedName name="_Job_Number_Contr_TDC__Std_Imp">'[20]Contr TDC - Std Imp'!$E$5</definedName>
    <definedName name="_Job_Number_Contractor_Indirect_Sumry">'[19]Contractor Indirect Sumry'!$F$5</definedName>
    <definedName name="_Job_Number_Design__All_Equip">#REF!</definedName>
    <definedName name="_Job_Number_Design__Comprsr">#REF!</definedName>
    <definedName name="_Job_Number_Design__Drivers">#REF!</definedName>
    <definedName name="_Job_Number_Design__Exchangers">#REF!</definedName>
    <definedName name="_Job_Number_Design__Pumps">#REF!</definedName>
    <definedName name="_Job_Number_Design__Separation">#REF!</definedName>
    <definedName name="_Job_Number_Design__Towers">#REF!</definedName>
    <definedName name="_Job_Number_Design__Vessels">#REF!</definedName>
    <definedName name="_Job_Number_Elec_COA_Grp_Sumry">#REF!</definedName>
    <definedName name="_Job_Number_Elec_COA_Sumry">#REF!</definedName>
    <definedName name="_Job_Number_Elec_Item_Dets">#REF!</definedName>
    <definedName name="_Job_Number_Elec_Item_Sumry">#REF!</definedName>
    <definedName name="_Job_Number_Equip_COA_Grp_Sumry">#REF!</definedName>
    <definedName name="_Job_Number_Equip_COA_Sumry">#REF!</definedName>
    <definedName name="_Job_Number_Equip_Item_Dets">#REF!</definedName>
    <definedName name="_Job_Number_Equipment__Unit_Costs_by_Mat">'[19]Equipment - Unit Costs by Mat'!$F$5</definedName>
    <definedName name="_Job_Number_Equipment_Sumry">'[19]Equipment Sumry'!$H$5</definedName>
    <definedName name="_Job_Number_Inst_COA_Grp_Sumry">#REF!</definedName>
    <definedName name="_Job_Number_Inst_COA_Sumry">#REF!</definedName>
    <definedName name="_Job_Number_Inst_Item_Dets">#REF!</definedName>
    <definedName name="_Job_Number_Inst_Item_Sumry">#REF!</definedName>
    <definedName name="_Job_Number_Insul_COA_Grp_Sumry">#REF!</definedName>
    <definedName name="_Job_Number_Insul_COA_Sumry">#REF!</definedName>
    <definedName name="_Job_Number_Insul_Item_Dets">#REF!</definedName>
    <definedName name="_Job_Number_Insul_Item_Sumry">#REF!</definedName>
    <definedName name="_Job_Number_Item_Sumry__Std_Imp">'[20]Item Sumry - Std Imp'!$F$5</definedName>
    <definedName name="_Job_Number_List__Components">'[20]List - Components'!$E$5</definedName>
    <definedName name="_Job_Number_List__Equipment">'[20]List - Equipment'!$G$5</definedName>
    <definedName name="_Job_Number_List__Equipment_by_Area">'[19]List - Equipment by Area'!$I$5</definedName>
    <definedName name="_Job_Number_List__Equipment_by_Contr">'[19]List - Equipment by Contr'!$I$5</definedName>
    <definedName name="_Job_Number_List__Equipment_by_Rep_Grp">'[19]List - Equipment by Rep Grp'!$I$5</definedName>
    <definedName name="_Job_Number_List__Motors">#REF!</definedName>
    <definedName name="_Job_Number_Paint_COA_Grp_Sumry">#REF!</definedName>
    <definedName name="_Job_Number_Paint_COA_Sumry">#REF!</definedName>
    <definedName name="_Job_Number_Paint_Item_Dets">#REF!</definedName>
    <definedName name="_Job_Number_Paint_Item_Sumry">#REF!</definedName>
    <definedName name="_Job_Number_Pipe_COA_Grp_Sumry">#REF!</definedName>
    <definedName name="_Job_Number_Pipe_COA_Sumry">#REF!</definedName>
    <definedName name="_Job_Number_Pipe_Item_Dets">#REF!</definedName>
    <definedName name="_Job_Number_Pipe_Item_Sumry">#REF!</definedName>
    <definedName name="_Job_Number_Pipe_Line_List">#REF!</definedName>
    <definedName name="_Job_Number_Proj_Cost_Sumry">'[18]2.6 Proj Cost Sumry (SP)'!$E$5</definedName>
    <definedName name="_Job_Number_Proj_TIC__Std_Imp">'[20]Proj TIC - Std Imp'!$D$5</definedName>
    <definedName name="_Job_Number_Project_Indirect_Sumry">'[19]Project Indirect Sumry'!$E$5</definedName>
    <definedName name="_Job_Number_Project_Metrics">'[20]Project Metrics'!$L$5</definedName>
    <definedName name="_Job_Number_Steel_COA_Grp_Sumry">#REF!</definedName>
    <definedName name="_Job_Number_Steel_COA_Sumry">#REF!</definedName>
    <definedName name="_Job_Number_Steel_Item_Dets">#REF!</definedName>
    <definedName name="_Job_Number_Steel_Item_Sumry">#REF!</definedName>
    <definedName name="_Job_Number_TDC_COA_Grp_Sumry">'[20]TDC COA Grp Sumry'!$I$5</definedName>
    <definedName name="_Job_Number_TDC_COA_Grp_Sumry_by_Area">'[19]TDC COA Grp Sumry by Area'!$K$5</definedName>
    <definedName name="_Job_Number_TDC_COA_Grp_Sumry_by_RG">'[19]TDC COA Grp Sumry by RG'!$K$5</definedName>
    <definedName name="_Job_Number_TDC_COA_Sumry">'[20]TDC COA Sumry'!$E$5</definedName>
    <definedName name="_Job_Number_TDC_Item_Dets">'[20]TDC Item Dets'!$L$5</definedName>
    <definedName name="_Job_Number_TDC_Item_DetsFull">'[20]TDC Item Dets-Full'!$R$5</definedName>
    <definedName name="_Job_Number_TDC_Item_DetsIPMFull">'[20]TDC Item Dets-IPM-Full'!$P$5</definedName>
    <definedName name="_Job_Number_TDC_Item_Sumry">'[20]TDC Item Sumry'!$L$5</definedName>
    <definedName name="_Job_Number_TDC_Item_Sumry_by_Area">'[19]TDC Item Sumry by Area'!$N$5</definedName>
    <definedName name="_Job_Number_TDC_Item_Sumry_by_RG">'[19]TDC Item Sumry by RG'!$N$5</definedName>
    <definedName name="_Job_Number_TDC_Key_Qty_Sumry">'[20]TDC Key Qty Sumry'!$H$5</definedName>
    <definedName name="_Job_Number_Unit_Costs__Std_Imp">'[20]Unit Costs - Std Imp'!$D$5</definedName>
    <definedName name="_Job_Number_Unit_MH__Std_Imp">'[20]Unit MH - Std Imp'!$D$5</definedName>
    <definedName name="_Key1" hidden="1">'[30]Com-Est. Metal.'!#REF!</definedName>
    <definedName name="_Key2" hidden="1">'[30]Com-Est. Metal.'!#REF!</definedName>
    <definedName name="_Logo_Civil_COA_Sumry">"Object 10"</definedName>
    <definedName name="_Logo_Civil_Item_Dets">"Object 131"</definedName>
    <definedName name="_Logo_Civil_Item_Sumry">"Object 53"</definedName>
    <definedName name="_new10" hidden="1">{#N/A,#N/A,FALSE,"SMT1";#N/A,#N/A,FALSE,"SMT2";#N/A,#N/A,FALSE,"Summary";#N/A,#N/A,FALSE,"Graphs";#N/A,#N/A,FALSE,"4 Panel"}</definedName>
    <definedName name="_NEW4" hidden="1">{#N/A,#N/A,FALSE,"Full";#N/A,#N/A,FALSE,"Half";#N/A,#N/A,FALSE,"Op Expenses";#N/A,#N/A,FALSE,"Cap Charge";#N/A,#N/A,FALSE,"Cost C";#N/A,#N/A,FALSE,"PP&amp;E";#N/A,#N/A,FALSE,"R&amp;D"}</definedName>
    <definedName name="_no1" hidden="1">{#N/A,#N/A,FALSE,"SMT1";#N/A,#N/A,FALSE,"SMT2";#N/A,#N/A,FALSE,"Summary";#N/A,#N/A,FALSE,"Graphs";#N/A,#N/A,FALSE,"4 Panel"}</definedName>
    <definedName name="_no10" hidden="1">{#N/A,#N/A,FALSE,"SMT1";#N/A,#N/A,FALSE,"SMT2";#N/A,#N/A,FALSE,"Summary";#N/A,#N/A,FALSE,"Graphs";#N/A,#N/A,FALSE,"4 Panel"}</definedName>
    <definedName name="_no11" hidden="1">{#N/A,#N/A,FALSE,"Full";#N/A,#N/A,FALSE,"Half";#N/A,#N/A,FALSE,"Op Expenses";#N/A,#N/A,FALSE,"Cap Charge";#N/A,#N/A,FALSE,"Cost C";#N/A,#N/A,FALSE,"PP&amp;E";#N/A,#N/A,FALSE,"R&amp;D"}</definedName>
    <definedName name="_no12" hidden="1">{#N/A,#N/A,FALSE,"SMT1";#N/A,#N/A,FALSE,"SMT2";#N/A,#N/A,FALSE,"Summary";#N/A,#N/A,FALSE,"Graphs";#N/A,#N/A,FALSE,"4 Panel"}</definedName>
    <definedName name="_no13" hidden="1">{"EVA",#N/A,FALSE,"SMT2";#N/A,#N/A,FALSE,"Summary";#N/A,#N/A,FALSE,"Graphs";#N/A,#N/A,FALSE,"4 Panel"}</definedName>
    <definedName name="_no14" hidden="1">{#N/A,#N/A,FALSE,"Full";#N/A,#N/A,FALSE,"Half";#N/A,#N/A,FALSE,"Op Expenses";#N/A,#N/A,FALSE,"Cap Charge";#N/A,#N/A,FALSE,"Cost C";#N/A,#N/A,FALSE,"PP&amp;E";#N/A,#N/A,FALSE,"R&amp;D"}</definedName>
    <definedName name="_no2" hidden="1">{"EVA",#N/A,FALSE,"SMT2";#N/A,#N/A,FALSE,"Summary";#N/A,#N/A,FALSE,"Graphs";#N/A,#N/A,FALSE,"4 Panel"}</definedName>
    <definedName name="_no3" hidden="1">{#N/A,#N/A,FALSE,"SMT1";#N/A,#N/A,FALSE,"SMT2";#N/A,#N/A,FALSE,"Summary";#N/A,#N/A,FALSE,"Graphs";#N/A,#N/A,FALSE,"4 Panel"}</definedName>
    <definedName name="_no4" hidden="1">{#N/A,#N/A,FALSE,"SMT1";#N/A,#N/A,FALSE,"SMT2";#N/A,#N/A,FALSE,"Summary";#N/A,#N/A,FALSE,"Graphs";#N/A,#N/A,FALSE,"4 Panel"}</definedName>
    <definedName name="_no5" hidden="1">{#N/A,#N/A,FALSE,"Full";#N/A,#N/A,FALSE,"Half";#N/A,#N/A,FALSE,"Op Expenses";#N/A,#N/A,FALSE,"Cap Charge";#N/A,#N/A,FALSE,"Cost C";#N/A,#N/A,FALSE,"PP&amp;E";#N/A,#N/A,FALSE,"R&amp;D"}</definedName>
    <definedName name="_no6" hidden="1">{"EVA",#N/A,FALSE,"SMT2";#N/A,#N/A,FALSE,"Summary";#N/A,#N/A,FALSE,"Graphs";#N/A,#N/A,FALSE,"4 Panel"}</definedName>
    <definedName name="_no7" hidden="1">{"EVA",#N/A,FALSE,"SMT2";#N/A,#N/A,FALSE,"Summary";#N/A,#N/A,FALSE,"Graphs";#N/A,#N/A,FALSE,"4 Panel"}</definedName>
    <definedName name="_no8" hidden="1">{"EVA",#N/A,FALSE,"SMT2";#N/A,#N/A,FALSE,"Summary";#N/A,#N/A,FALSE,"Graphs";#N/A,#N/A,FALSE,"4 Panel"}</definedName>
    <definedName name="_no9" hidden="1">{"EVA",#N/A,FALSE,"SMT2";#N/A,#N/A,FALSE,"Summary";#N/A,#N/A,FALSE,"Graphs";#N/A,#N/A,FALSE,"4 Panel"}</definedName>
    <definedName name="_OCD1">[27]Tablas!#REF!</definedName>
    <definedName name="_OCI1">[27]Tablas!#REF!</definedName>
    <definedName name="_Order1" hidden="1">255</definedName>
    <definedName name="_Order2" hidden="1">255</definedName>
    <definedName name="_Parse_Out" hidden="1">'[29]7422CW00'!#REF!</definedName>
    <definedName name="_PCP1">#REF!</definedName>
    <definedName name="_PCP2">#REF!</definedName>
    <definedName name="_Prepared_By_AG_Pipe_Qty_Analysis">#REF!</definedName>
    <definedName name="_Prepared_By_Civil_COA_Grp_Sumry">#REF!</definedName>
    <definedName name="_Prepared_By_Civil_COA_Sumry">#REF!</definedName>
    <definedName name="_Prepared_By_Civil_Item_Dets">#REF!</definedName>
    <definedName name="_Prepared_By_Civil_Item_Sumry">#REF!</definedName>
    <definedName name="_Prepared_By_COA_Sumry__Std_Imp">'[20]COA Sumry - Std Imp'!$F$5</definedName>
    <definedName name="_Prepared_By_COA_Sumry_by_Area">'[20]COA Sumry by Area'!$J$5</definedName>
    <definedName name="_Prepared_By_COA_Sumry_by_Contr">'[20]COA Sumry by Contr'!$J$5</definedName>
    <definedName name="_Prepared_By_COA_Sumry_by_RG">'[20]COA Sumry by RG'!$J$5</definedName>
    <definedName name="_Prepared_By_Contr_TDC__Std_Imp">'[20]Contr TDC - Std Imp'!$G$5</definedName>
    <definedName name="_Prepared_By_Contractor_Indirect_Sumry">'[19]Contractor Indirect Sumry'!$I$5</definedName>
    <definedName name="_Prepared_By_Design__All_Equip">#REF!</definedName>
    <definedName name="_Prepared_By_Design__Comprsr">#REF!</definedName>
    <definedName name="_Prepared_By_Design__Drivers">#REF!</definedName>
    <definedName name="_Prepared_By_Design__Exchangers">#REF!</definedName>
    <definedName name="_Prepared_By_Design__Pumps">#REF!</definedName>
    <definedName name="_Prepared_By_Design__Separation">#REF!</definedName>
    <definedName name="_Prepared_By_Design__Towers">#REF!</definedName>
    <definedName name="_Prepared_By_Design__Vessels">#REF!</definedName>
    <definedName name="_Prepared_By_Elec_COA_Grp_Sumry">#REF!</definedName>
    <definedName name="_Prepared_By_Elec_COA_Sumry">#REF!</definedName>
    <definedName name="_Prepared_By_Elec_Item_Dets">#REF!</definedName>
    <definedName name="_Prepared_By_Elec_Item_Sumry">#REF!</definedName>
    <definedName name="_Prepared_By_Equip_COA_Grp_Sumry">#REF!</definedName>
    <definedName name="_Prepared_By_Equip_COA_Sumry">#REF!</definedName>
    <definedName name="_Prepared_By_Equip_Item_Dets">#REF!</definedName>
    <definedName name="_Prepared_By_Equipment__Unit_Costs_by_Mat">'[19]Equipment - Unit Costs by Mat'!$H$3</definedName>
    <definedName name="_Prepared_By_Equipment_Sumry">'[19]Equipment Sumry'!$K$5</definedName>
    <definedName name="_Prepared_By_Inst_COA_Grp_Sumry">#REF!</definedName>
    <definedName name="_Prepared_By_Inst_COA_Sumry">#REF!</definedName>
    <definedName name="_Prepared_By_Inst_Item_Dets">#REF!</definedName>
    <definedName name="_Prepared_By_Inst_Item_Sumry">#REF!</definedName>
    <definedName name="_Prepared_By_Insul_COA_Grp_Sumry">#REF!</definedName>
    <definedName name="_Prepared_By_Insul_COA_Sumry">#REF!</definedName>
    <definedName name="_Prepared_By_Insul_Item_Dets">#REF!</definedName>
    <definedName name="_Prepared_By_Insul_Item_Sumry">#REF!</definedName>
    <definedName name="_Prepared_By_Item_Sumry__Std_Imp">'[20]Item Sumry - Std Imp'!$I$5</definedName>
    <definedName name="_Prepared_By_List__Components">'[20]List - Components'!$G$5</definedName>
    <definedName name="_Prepared_By_List__Equipment">'[20]List - Equipment'!$I$3</definedName>
    <definedName name="_Prepared_By_List__Equipment_by_Area">'[19]List - Equipment by Area'!$K$3</definedName>
    <definedName name="_Prepared_By_List__Equipment_by_Contr">'[19]List - Equipment by Contr'!$K$3</definedName>
    <definedName name="_Prepared_By_List__Equipment_by_Rep_Grp">'[19]List - Equipment by Rep Grp'!$K$3</definedName>
    <definedName name="_Prepared_By_List__Motors">#REF!</definedName>
    <definedName name="_Prepared_By_Paint_COA_Grp_Sumry">#REF!</definedName>
    <definedName name="_Prepared_By_Paint_COA_Sumry">#REF!</definedName>
    <definedName name="_Prepared_By_Paint_Item_Dets">#REF!</definedName>
    <definedName name="_Prepared_By_Paint_Item_Sumry">#REF!</definedName>
    <definedName name="_Prepared_By_Pipe_COA_Grp_Sumry">#REF!</definedName>
    <definedName name="_Prepared_By_Pipe_COA_Sumry">#REF!</definedName>
    <definedName name="_Prepared_By_Pipe_Item_Dets">#REF!</definedName>
    <definedName name="_Prepared_By_Pipe_Item_Sumry">#REF!</definedName>
    <definedName name="_Prepared_By_Pipe_Line_List">#REF!</definedName>
    <definedName name="_Prepared_By_Proj_Cost_Sumry">'[18]2.6 Proj Cost Sumry (SP)'!$G$5</definedName>
    <definedName name="_Prepared_By_Proj_TIC__Std_Imp">'[20]Proj TIC - Std Imp'!$F$5</definedName>
    <definedName name="_Prepared_By_Project_Indirect_Sumry">'[19]Project Indirect Sumry'!$G$5</definedName>
    <definedName name="_Prepared_By_Project_Metrics">'[20]Project Metrics'!$O$3</definedName>
    <definedName name="_Prepared_By_Steel_COA_Grp_Sumry">#REF!</definedName>
    <definedName name="_Prepared_By_Steel_COA_Sumry">#REF!</definedName>
    <definedName name="_Prepared_By_Steel_Item_Dets">#REF!</definedName>
    <definedName name="_Prepared_By_Steel_Item_Sumry">#REF!</definedName>
    <definedName name="_Prepared_By_TDC_COA_Grp_Sumry">'[20]TDC COA Grp Sumry'!$K$3</definedName>
    <definedName name="_Prepared_By_TDC_COA_Grp_Sumry_by_Area">'[19]TDC COA Grp Sumry by Area'!$M$3</definedName>
    <definedName name="_Prepared_By_TDC_COA_Grp_Sumry_by_RG">'[19]TDC COA Grp Sumry by RG'!$M$3</definedName>
    <definedName name="_Prepared_By_TDC_COA_Sumry">'[20]TDC COA Sumry'!$H$5</definedName>
    <definedName name="_Prepared_By_TDC_Item_Dets">'[20]TDC Item Dets'!$P$3</definedName>
    <definedName name="_Prepared_By_TDC_Item_DetsFull">'[20]TDC Item Dets-Full'!$V$3</definedName>
    <definedName name="_Prepared_By_TDC_Item_DetsIPMFull">'[20]TDC Item Dets-IPM-Full'!$T$3</definedName>
    <definedName name="_Prepared_By_TDC_Item_Sumry">'[20]TDC Item Sumry'!$O$3</definedName>
    <definedName name="_Prepared_By_TDC_Item_Sumry_by_Area">'[19]TDC Item Sumry by Area'!$Q$3</definedName>
    <definedName name="_Prepared_By_TDC_Item_Sumry_by_RG">'[19]TDC Item Sumry by RG'!$Q$3</definedName>
    <definedName name="_Prepared_By_TDC_Key_Qty_Sumry">'[20]TDC Key Qty Sumry'!$J$3</definedName>
    <definedName name="_Prepared_By_Unit_Costs__Std_Imp">'[20]Unit Costs - Std Imp'!$F$5</definedName>
    <definedName name="_Prepared_By_Unit_MH__Std_Imp">'[20]Unit MH - Std Imp'!$F$5</definedName>
    <definedName name="_PRN1">#REF!</definedName>
    <definedName name="_Project_Directory_Proj_Cost_Sumry">'[18]2.6 Proj Cost Sumry (SP)'!#REF!</definedName>
    <definedName name="_Project_Location_AG_Pipe_Qty_Analysis">#REF!</definedName>
    <definedName name="_Project_Location_Civil_COA_Grp_Sumry">#REF!</definedName>
    <definedName name="_Project_Location_Civil_COA_Sumry">#REF!</definedName>
    <definedName name="_Project_Location_Civil_Item_Dets">#REF!</definedName>
    <definedName name="_Project_Location_Civil_Item_Sumry">#REF!</definedName>
    <definedName name="_Project_Location_COA_Sumry__Std_Imp">'[20]COA Sumry - Std Imp'!$B$5</definedName>
    <definedName name="_Project_Location_COA_Sumry_by_Area">'[20]COA Sumry by Area'!$C$5</definedName>
    <definedName name="_Project_Location_COA_Sumry_by_Contr">'[20]COA Sumry by Contr'!$C$5</definedName>
    <definedName name="_Project_Location_COA_Sumry_by_RG">'[20]COA Sumry by RG'!$C$5</definedName>
    <definedName name="_Project_Location_Contr_TDC__Std_Imp">'[20]Contr TDC - Std Imp'!$B$5</definedName>
    <definedName name="_Project_Location_Contractor_Indirect_Sumry">'[19]Contractor Indirect Sumry'!$B$5</definedName>
    <definedName name="_Project_Location_Design__All_Equip">#REF!</definedName>
    <definedName name="_Project_Location_Design__Comprsr">#REF!</definedName>
    <definedName name="_Project_Location_Design__Drivers">#REF!</definedName>
    <definedName name="_Project_Location_Design__Exchangers">#REF!</definedName>
    <definedName name="_Project_Location_Design__Pumps">#REF!</definedName>
    <definedName name="_Project_Location_Design__Separation">#REF!</definedName>
    <definedName name="_Project_Location_Design__Towers">#REF!</definedName>
    <definedName name="_Project_Location_Design__Vessels">#REF!</definedName>
    <definedName name="_Project_Location_Elec_COA_Grp_Sumry">#REF!</definedName>
    <definedName name="_Project_Location_Elec_COA_Sumry">#REF!</definedName>
    <definedName name="_Project_Location_Elec_Item_Dets">#REF!</definedName>
    <definedName name="_Project_Location_Elec_Item_Sumry">#REF!</definedName>
    <definedName name="_Project_Location_Equip_COA_Grp_Sumry">#REF!</definedName>
    <definedName name="_Project_Location_Equip_COA_Sumry">#REF!</definedName>
    <definedName name="_Project_Location_Equip_Item_Dets">#REF!</definedName>
    <definedName name="_Project_Location_Equipment__Unit_Costs_by_Mat">'[19]Equipment - Unit Costs by Mat'!$F$4</definedName>
    <definedName name="_Project_Location_Equipment_Sumry">'[19]Equipment Sumry'!$C$5</definedName>
    <definedName name="_Project_Location_Inst_COA_Grp_Sumry">#REF!</definedName>
    <definedName name="_Project_Location_Inst_COA_Sumry">#REF!</definedName>
    <definedName name="_Project_Location_Inst_Item_Dets">#REF!</definedName>
    <definedName name="_Project_Location_Inst_Item_Sumry">#REF!</definedName>
    <definedName name="_Project_Location_Insul_COA_Grp_Sumry">#REF!</definedName>
    <definedName name="_Project_Location_Insul_COA_Sumry">#REF!</definedName>
    <definedName name="_Project_Location_Insul_Item_Dets">#REF!</definedName>
    <definedName name="_Project_Location_Insul_Item_Sumry">#REF!</definedName>
    <definedName name="_Project_Location_Item_Sumry__Std_Imp">'[20]Item Sumry - Std Imp'!$B$5</definedName>
    <definedName name="_Project_Location_List__Components">'[20]List - Components'!$B$5</definedName>
    <definedName name="_Project_Location_List__Equipment">'[20]List - Equipment'!$G$4</definedName>
    <definedName name="_Project_Location_List__Equipment_by_Area">'[19]List - Equipment by Area'!$I$4</definedName>
    <definedName name="_Project_Location_List__Equipment_by_Contr">'[19]List - Equipment by Contr'!$I$4</definedName>
    <definedName name="_Project_Location_List__Equipment_by_Rep_Grp">'[19]List - Equipment by Rep Grp'!$I$4</definedName>
    <definedName name="_Project_Location_List__Motors">#REF!</definedName>
    <definedName name="_Project_Location_Paint_COA_Grp_Sumry">#REF!</definedName>
    <definedName name="_Project_Location_Paint_COA_Sumry">#REF!</definedName>
    <definedName name="_Project_Location_Paint_Item_Dets">#REF!</definedName>
    <definedName name="_Project_Location_Paint_Item_Sumry">#REF!</definedName>
    <definedName name="_Project_Location_Pipe_COA_Grp_Sumry">#REF!</definedName>
    <definedName name="_Project_Location_Pipe_COA_Sumry">#REF!</definedName>
    <definedName name="_Project_Location_Pipe_Item_Dets">#REF!</definedName>
    <definedName name="_Project_Location_Pipe_Item_Sumry">#REF!</definedName>
    <definedName name="_Project_Location_Pipe_Line_List">#REF!</definedName>
    <definedName name="_Project_Location_Proj_Cost_Sumry">'[18]2.6 Proj Cost Sumry (SP)'!$B$5</definedName>
    <definedName name="_Project_Location_Proj_TIC__Std_Imp">'[20]Proj TIC - Std Imp'!$B$5</definedName>
    <definedName name="_Project_Location_Project_Indirect_Sumry">'[19]Project Indirect Sumry'!$B$5</definedName>
    <definedName name="_Project_Location_Project_Metrics">'[20]Project Metrics'!$L$4</definedName>
    <definedName name="_Project_Location_Steel_COA_Grp_Sumry">#REF!</definedName>
    <definedName name="_Project_Location_Steel_COA_Sumry">#REF!</definedName>
    <definedName name="_Project_Location_Steel_Item_Dets">#REF!</definedName>
    <definedName name="_Project_Location_Steel_Item_Sumry">#REF!</definedName>
    <definedName name="_Project_Location_TDC_COA_Grp_Sumry">'[20]TDC COA Grp Sumry'!$I$4</definedName>
    <definedName name="_Project_Location_TDC_COA_Grp_Sumry_by_Area">'[19]TDC COA Grp Sumry by Area'!$K$4</definedName>
    <definedName name="_Project_Location_TDC_COA_Grp_Sumry_by_RG">'[19]TDC COA Grp Sumry by RG'!$K$4</definedName>
    <definedName name="_Project_Location_TDC_COA_Sumry">'[20]TDC COA Sumry'!$B$5</definedName>
    <definedName name="_Project_Location_TDC_Item_Dets">'[20]TDC Item Dets'!$L$4</definedName>
    <definedName name="_Project_Location_TDC_Item_DetsFull">'[20]TDC Item Dets-Full'!$R$4</definedName>
    <definedName name="_Project_Location_TDC_Item_DetsIPMFull">'[20]TDC Item Dets-IPM-Full'!$P$4</definedName>
    <definedName name="_Project_Location_TDC_Item_Sumry">'[20]TDC Item Sumry'!$L$4</definedName>
    <definedName name="_Project_Location_TDC_Item_Sumry_by_Area">'[19]TDC Item Sumry by Area'!$N$4</definedName>
    <definedName name="_Project_Location_TDC_Item_Sumry_by_RG">'[19]TDC Item Sumry by RG'!$N$4</definedName>
    <definedName name="_Project_Location_TDC_Key_Qty_Sumry">'[20]TDC Key Qty Sumry'!$H$4</definedName>
    <definedName name="_Project_Location_Unit_Costs__Std_Imp">'[20]Unit Costs - Std Imp'!$B$5</definedName>
    <definedName name="_Project_Location_Unit_MH__Std_Imp">'[20]Unit MH - Std Imp'!$B$5</definedName>
    <definedName name="_Project_Name_AG_Pipe_Qty_Analysis">#REF!</definedName>
    <definedName name="_Project_Name_Civil_COA_Grp_Sumry">#REF!</definedName>
    <definedName name="_Project_Name_Civil_COA_Sumry">#REF!</definedName>
    <definedName name="_Project_Name_Civil_Item_Dets">#REF!</definedName>
    <definedName name="_Project_Name_Civil_Item_Sumry">#REF!</definedName>
    <definedName name="_Project_Name_COA_Sumry__Std_Imp">'[20]COA Sumry - Std Imp'!$B$4</definedName>
    <definedName name="_Project_Name_COA_Sumry_by_Area">'[20]COA Sumry by Area'!$C$4</definedName>
    <definedName name="_Project_Name_COA_Sumry_by_Contr">'[20]COA Sumry by Contr'!$C$4</definedName>
    <definedName name="_Project_Name_COA_Sumry_by_RG">'[20]COA Sumry by RG'!$C$4</definedName>
    <definedName name="_Project_Name_Contr_TDC__Std_Imp">'[20]Contr TDC - Std Imp'!$B$4</definedName>
    <definedName name="_Project_Name_Contractor_Indirect_Sumry">'[19]Contractor Indirect Sumry'!$B$4</definedName>
    <definedName name="_Project_Name_Design__All_Equip">#REF!</definedName>
    <definedName name="_Project_Name_Design__Comprsr">#REF!</definedName>
    <definedName name="_Project_Name_Design__Drivers">#REF!</definedName>
    <definedName name="_Project_Name_Design__Exchangers">#REF!</definedName>
    <definedName name="_Project_Name_Design__Pumps">#REF!</definedName>
    <definedName name="_Project_Name_Design__Separation">#REF!</definedName>
    <definedName name="_Project_Name_Design__Towers">#REF!</definedName>
    <definedName name="_Project_Name_Design__Vessels">#REF!</definedName>
    <definedName name="_Project_Name_Elec_COA_Grp_Sumry">#REF!</definedName>
    <definedName name="_Project_Name_Elec_COA_Sumry">#REF!</definedName>
    <definedName name="_Project_Name_Elec_Item_Dets">#REF!</definedName>
    <definedName name="_Project_Name_Elec_Item_Sumry">#REF!</definedName>
    <definedName name="_Project_Name_Equip_COA_Grp_Sumry">#REF!</definedName>
    <definedName name="_Project_Name_Equip_COA_Sumry">#REF!</definedName>
    <definedName name="_Project_Name_Equip_Item_Dets">#REF!</definedName>
    <definedName name="_Project_Name_Equipment__Unit_Costs_by_Mat">'[19]Equipment - Unit Costs by Mat'!$B$4</definedName>
    <definedName name="_Project_Name_Equipment_Sumry">'[19]Equipment Sumry'!$C$4</definedName>
    <definedName name="_Project_Name_Inst_COA_Grp_Sumry">#REF!</definedName>
    <definedName name="_Project_Name_Inst_COA_Sumry">#REF!</definedName>
    <definedName name="_Project_Name_Inst_Item_Dets">#REF!</definedName>
    <definedName name="_Project_Name_Inst_Item_Sumry">#REF!</definedName>
    <definedName name="_Project_Name_Insul_COA_Grp_Sumry">#REF!</definedName>
    <definedName name="_Project_Name_Insul_COA_Sumry">#REF!</definedName>
    <definedName name="_Project_Name_Insul_Item_Dets">#REF!</definedName>
    <definedName name="_Project_Name_Insul_Item_Sumry">#REF!</definedName>
    <definedName name="_Project_Name_Item_Sumry__Std_Imp">'[20]Item Sumry - Std Imp'!$B$4</definedName>
    <definedName name="_Project_Name_List__Components">'[20]List - Components'!$B$4</definedName>
    <definedName name="_Project_Name_List__Equipment">'[20]List - Equipment'!$B$4</definedName>
    <definedName name="_Project_Name_List__Equipment_by_Area">'[19]List - Equipment by Area'!$C$4</definedName>
    <definedName name="_Project_Name_List__Equipment_by_Contr">'[19]List - Equipment by Contr'!$C$4</definedName>
    <definedName name="_Project_Name_List__Equipment_by_Rep_Grp">'[19]List - Equipment by Rep Grp'!$C$4</definedName>
    <definedName name="_Project_Name_List__Motors">#REF!</definedName>
    <definedName name="_Project_Name_Paint_COA_Grp_Sumry">#REF!</definedName>
    <definedName name="_Project_Name_Paint_COA_Sumry">#REF!</definedName>
    <definedName name="_Project_Name_Paint_Item_Dets">#REF!</definedName>
    <definedName name="_Project_Name_Paint_Item_Sumry">#REF!</definedName>
    <definedName name="_Project_Name_Pipe_COA_Grp_Sumry">#REF!</definedName>
    <definedName name="_Project_Name_Pipe_COA_Sumry">#REF!</definedName>
    <definedName name="_Project_Name_Pipe_Item_Dets">#REF!</definedName>
    <definedName name="_Project_Name_Pipe_Item_Sumry">#REF!</definedName>
    <definedName name="_Project_Name_Pipe_Line_List">#REF!</definedName>
    <definedName name="_Project_Name_Proj_Cost_Sumry">'[18]2.6 Proj Cost Sumry (SP)'!$B$4</definedName>
    <definedName name="_Project_Name_Proj_TIC__Std_Imp">'[20]Proj TIC - Std Imp'!$B$4</definedName>
    <definedName name="_Project_Name_Project_Indirect_Sumry">'[19]Project Indirect Sumry'!$B$4</definedName>
    <definedName name="_Project_Name_Project_Metrics">'[20]Project Metrics'!$B$4</definedName>
    <definedName name="_Project_Name_Steel_COA_Grp_Sumry">#REF!</definedName>
    <definedName name="_Project_Name_Steel_COA_Sumry">#REF!</definedName>
    <definedName name="_Project_Name_Steel_Item_Dets">#REF!</definedName>
    <definedName name="_Project_Name_Steel_Item_Sumry">#REF!</definedName>
    <definedName name="_Project_Name_TDC_COA_Grp_Sumry">'[20]TDC COA Grp Sumry'!$B$4</definedName>
    <definedName name="_Project_Name_TDC_COA_Grp_Sumry_by_Area">'[19]TDC COA Grp Sumry by Area'!$C$4</definedName>
    <definedName name="_Project_Name_TDC_COA_Grp_Sumry_by_RG">'[19]TDC COA Grp Sumry by RG'!$C$4</definedName>
    <definedName name="_Project_Name_TDC_COA_Sumry">'[20]TDC COA Sumry'!$B$4</definedName>
    <definedName name="_Project_Name_TDC_Item_Dets">'[20]TDC Item Dets'!$B$4</definedName>
    <definedName name="_Project_Name_TDC_Item_DetsFull">'[20]TDC Item Dets-Full'!$B$4</definedName>
    <definedName name="_Project_Name_TDC_Item_DetsIPMFull">'[20]TDC Item Dets-IPM-Full'!$B$4</definedName>
    <definedName name="_Project_Name_TDC_Item_Sumry">'[20]TDC Item Sumry'!$B$4</definedName>
    <definedName name="_Project_Name_TDC_Item_Sumry_by_Area">'[19]TDC Item Sumry by Area'!$C$4</definedName>
    <definedName name="_Project_Name_TDC_Item_Sumry_by_RG">'[19]TDC Item Sumry by RG'!$C$4</definedName>
    <definedName name="_Project_Name_TDC_Key_Qty_Sumry">'[20]TDC Key Qty Sumry'!$B$4</definedName>
    <definedName name="_Project_Name_Unit_Costs__Std_Imp">'[20]Unit Costs - Std Imp'!$B$4</definedName>
    <definedName name="_Project_Name_Unit_MH__Std_Imp">'[20]Unit MH - Std Imp'!$B$4</definedName>
    <definedName name="_Project_Title_AG_Pipe_Qty_Analysis">#REF!</definedName>
    <definedName name="_Project_Title_Civil_COA_Grp_Sumry">#REF!</definedName>
    <definedName name="_Project_Title_Civil_COA_Sumry">#REF!</definedName>
    <definedName name="_Project_Title_Civil_Item_Dets">#REF!</definedName>
    <definedName name="_Project_Title_Civil_Item_Sumry">#REF!</definedName>
    <definedName name="_Project_Title_COA_Sumry__Std_Imp">'[20]COA Sumry - Std Imp'!$B$3</definedName>
    <definedName name="_Project_Title_COA_Sumry_by_Area">'[20]COA Sumry by Area'!$C$3</definedName>
    <definedName name="_Project_Title_COA_Sumry_by_Contr">'[20]COA Sumry by Contr'!$C$3</definedName>
    <definedName name="_Project_Title_COA_Sumry_by_RG">'[20]COA Sumry by RG'!$C$3</definedName>
    <definedName name="_Project_Title_Contr_TDC__Std_Imp">'[20]Contr TDC - Std Imp'!$B$3</definedName>
    <definedName name="_Project_Title_Contractor_Indirect_Sumry">'[19]Contractor Indirect Sumry'!$B$3</definedName>
    <definedName name="_Project_Title_Design__All_Equip">#REF!</definedName>
    <definedName name="_Project_Title_Design__Comprsr">#REF!</definedName>
    <definedName name="_Project_Title_Design__Drivers">#REF!</definedName>
    <definedName name="_Project_Title_Design__Exchangers">#REF!</definedName>
    <definedName name="_Project_Title_Design__Pumps">#REF!</definedName>
    <definedName name="_Project_Title_Design__Separation">#REF!</definedName>
    <definedName name="_Project_Title_Design__Towers">#REF!</definedName>
    <definedName name="_Project_Title_Design__Vessels">#REF!</definedName>
    <definedName name="_Project_Title_Elec_COA_Grp_Sumry">#REF!</definedName>
    <definedName name="_Project_Title_Elec_COA_Sumry">#REF!</definedName>
    <definedName name="_Project_Title_Elec_Item_Dets">#REF!</definedName>
    <definedName name="_Project_Title_Elec_Item_Sumry">#REF!</definedName>
    <definedName name="_Project_Title_Equip_COA_Grp_Sumry">#REF!</definedName>
    <definedName name="_Project_Title_Equip_COA_Sumry">#REF!</definedName>
    <definedName name="_Project_Title_Equip_Item_Dets">#REF!</definedName>
    <definedName name="_Project_Title_Equipment__Unit_Costs_by_Mat">'[19]Equipment - Unit Costs by Mat'!$B$3</definedName>
    <definedName name="_Project_Title_Equipment_Sumry">'[19]Equipment Sumry'!$C$3</definedName>
    <definedName name="_Project_Title_Inst_COA_Grp_Sumry">#REF!</definedName>
    <definedName name="_Project_Title_Inst_COA_Sumry">#REF!</definedName>
    <definedName name="_Project_Title_Inst_Item_Dets">#REF!</definedName>
    <definedName name="_Project_Title_Inst_Item_Sumry">#REF!</definedName>
    <definedName name="_Project_Title_Insul_COA_Grp_Sumry">#REF!</definedName>
    <definedName name="_Project_Title_Insul_COA_Sumry">#REF!</definedName>
    <definedName name="_Project_Title_Insul_Item_Dets">#REF!</definedName>
    <definedName name="_Project_Title_Insul_Item_Sumry">#REF!</definedName>
    <definedName name="_Project_Title_Item_Sumry__Std_Imp">'[20]Item Sumry - Std Imp'!$B$3</definedName>
    <definedName name="_Project_Title_List__Components">'[20]List - Components'!$B$3</definedName>
    <definedName name="_Project_Title_List__Equipment">'[20]List - Equipment'!$B$3</definedName>
    <definedName name="_Project_Title_List__Equipment_by_Area">'[19]List - Equipment by Area'!$C$3</definedName>
    <definedName name="_Project_Title_List__Equipment_by_Contr">'[19]List - Equipment by Contr'!$C$3</definedName>
    <definedName name="_Project_Title_List__Equipment_by_Rep_Grp">'[19]List - Equipment by Rep Grp'!$C$3</definedName>
    <definedName name="_Project_Title_List__Motors">#REF!</definedName>
    <definedName name="_Project_Title_Paint_COA_Grp_Sumry">#REF!</definedName>
    <definedName name="_Project_Title_Paint_COA_Sumry">#REF!</definedName>
    <definedName name="_Project_Title_Paint_Item_Dets">#REF!</definedName>
    <definedName name="_Project_Title_Paint_Item_Sumry">#REF!</definedName>
    <definedName name="_Project_Title_Pipe_COA_Grp_Sumry">#REF!</definedName>
    <definedName name="_Project_Title_Pipe_COA_Sumry">#REF!</definedName>
    <definedName name="_Project_Title_Pipe_Item_Dets">#REF!</definedName>
    <definedName name="_Project_Title_Pipe_Item_Sumry">#REF!</definedName>
    <definedName name="_Project_Title_Pipe_Line_List">#REF!</definedName>
    <definedName name="_Project_Title_Proj_Cost_Sumry">'[18]2.6 Proj Cost Sumry (SP)'!$B$3</definedName>
    <definedName name="_Project_Title_Proj_TIC__Std_Imp">'[20]Proj TIC - Std Imp'!$B$3</definedName>
    <definedName name="_Project_Title_Project_Indirect_Sumry">'[19]Project Indirect Sumry'!$B$3</definedName>
    <definedName name="_Project_Title_Project_Metrics">'[20]Project Metrics'!$B$3</definedName>
    <definedName name="_Project_Title_Steel_COA_Grp_Sumry">#REF!</definedName>
    <definedName name="_Project_Title_Steel_COA_Sumry">#REF!</definedName>
    <definedName name="_Project_Title_Steel_Item_Dets">#REF!</definedName>
    <definedName name="_Project_Title_Steel_Item_Sumry">#REF!</definedName>
    <definedName name="_Project_Title_TDC_COA_Grp_Sumry">'[20]TDC COA Grp Sumry'!$B$3</definedName>
    <definedName name="_Project_Title_TDC_COA_Grp_Sumry_by_Area">'[19]TDC COA Grp Sumry by Area'!$C$3</definedName>
    <definedName name="_Project_Title_TDC_COA_Grp_Sumry_by_RG">'[19]TDC COA Grp Sumry by RG'!$C$3</definedName>
    <definedName name="_Project_Title_TDC_COA_Sumry">'[20]TDC COA Sumry'!$B$3</definedName>
    <definedName name="_Project_Title_TDC_Item_Dets">'[20]TDC Item Dets'!$B$3</definedName>
    <definedName name="_Project_Title_TDC_Item_DetsFull">'[20]TDC Item Dets-Full'!$B$3</definedName>
    <definedName name="_Project_Title_TDC_Item_DetsIPMFull">'[20]TDC Item Dets-IPM-Full'!$B$3</definedName>
    <definedName name="_Project_Title_TDC_Item_Sumry">'[20]TDC Item Sumry'!$B$3</definedName>
    <definedName name="_Project_Title_TDC_Item_Sumry_by_Area">'[19]TDC Item Sumry by Area'!$C$3</definedName>
    <definedName name="_Project_Title_TDC_Item_Sumry_by_RG">'[19]TDC Item Sumry by RG'!$C$3</definedName>
    <definedName name="_Project_Title_TDC_Key_Qty_Sumry">'[20]TDC Key Qty Sumry'!$B$3</definedName>
    <definedName name="_Project_Title_Unit_Costs__Std_Imp">'[20]Unit Costs - Std Imp'!$B$3</definedName>
    <definedName name="_Project_Title_Unit_MH__Std_Imp">'[20]Unit MH - Std Imp'!$B$3</definedName>
    <definedName name="_QTY1">#REF!</definedName>
    <definedName name="_r" hidden="1">{#N/A,#N/A,FALSE,"Full";#N/A,#N/A,FALSE,"Half";#N/A,#N/A,FALSE,"Op Expenses";#N/A,#N/A,FALSE,"Cap Charge";#N/A,#N/A,FALSE,"Cost C";#N/A,#N/A,FALSE,"PP&amp;E";#N/A,#N/A,FALSE,"R&amp;D"}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ET1">'[4]7422CW00'!#REF!</definedName>
    <definedName name="_RET2">'[4]7422CW00'!#REF!</definedName>
    <definedName name="_RET3">'[4]7422CW00'!#REF!</definedName>
    <definedName name="_RET4">'[4]7422CW00'!#REF!</definedName>
    <definedName name="_RET5">'[4]7422CW00'!#REF!</definedName>
    <definedName name="_RET6">'[4]7422CW00'!#REF!</definedName>
    <definedName name="_Ris1">#REF!</definedName>
    <definedName name="_RTM1">[31]Tablas!$B$2</definedName>
    <definedName name="_Scenario_Name_AG_Pipe_Qty_Analysis">#REF!</definedName>
    <definedName name="_Scenario_Name_Civil_COA_Grp_Sumry">#REF!</definedName>
    <definedName name="_Scenario_Name_Civil_COA_Sumry">#REF!</definedName>
    <definedName name="_Scenario_Name_Civil_Item_Dets">#REF!</definedName>
    <definedName name="_Scenario_Name_Civil_Item_Sumry">#REF!</definedName>
    <definedName name="_Scenario_Name_COA_Sumry__Std_Imp">'[20]COA Sumry - Std Imp'!$E$4</definedName>
    <definedName name="_Scenario_Name_COA_Sumry_by_Area">'[20]COA Sumry by Area'!$H$4</definedName>
    <definedName name="_Scenario_Name_COA_Sumry_by_Contr">'[20]COA Sumry by Contr'!$H$4</definedName>
    <definedName name="_Scenario_Name_COA_Sumry_by_RG">'[20]COA Sumry by RG'!$H$4</definedName>
    <definedName name="_Scenario_Name_Contr_TDC__Std_Imp">'[20]Contr TDC - Std Imp'!$F$4</definedName>
    <definedName name="_Scenario_Name_Contractor_Indirect_Sumry">'[19]Contractor Indirect Sumry'!$G$4</definedName>
    <definedName name="_Scenario_Name_Design__All_Equip">#REF!</definedName>
    <definedName name="_Scenario_Name_Design__Comprsr">#REF!</definedName>
    <definedName name="_Scenario_Name_Design__Drivers">#REF!</definedName>
    <definedName name="_Scenario_Name_Design__Exchangers">#REF!</definedName>
    <definedName name="_Scenario_Name_Design__Pumps">#REF!</definedName>
    <definedName name="_Scenario_Name_Design__Separation">#REF!</definedName>
    <definedName name="_Scenario_Name_Design__Towers">#REF!</definedName>
    <definedName name="_Scenario_Name_Design__Vessels">#REF!</definedName>
    <definedName name="_Scenario_Name_Elec_COA_Grp_Sumry">#REF!</definedName>
    <definedName name="_Scenario_Name_Elec_COA_Sumry">#REF!</definedName>
    <definedName name="_Scenario_Name_Elec_Item_Dets">#REF!</definedName>
    <definedName name="_Scenario_Name_Elec_Item_Sumry">#REF!</definedName>
    <definedName name="_Scenario_Name_Equip_COA_Grp_Sumry">#REF!</definedName>
    <definedName name="_Scenario_Name_Equip_COA_Sumry">#REF!</definedName>
    <definedName name="_Scenario_Name_Equip_Item_Dets">#REF!</definedName>
    <definedName name="_Scenario_Name_Equipment__Unit_Costs_by_Mat">'[19]Equipment - Unit Costs by Mat'!$D$4</definedName>
    <definedName name="_Scenario_Name_Equipment_Sumry">'[19]Equipment Sumry'!$I$4</definedName>
    <definedName name="_Scenario_Name_Inst_COA_Grp_Sumry">#REF!</definedName>
    <definedName name="_Scenario_Name_Inst_COA_Sumry">#REF!</definedName>
    <definedName name="_Scenario_Name_Inst_Item_Dets">#REF!</definedName>
    <definedName name="_Scenario_Name_Inst_Item_Sumry">#REF!</definedName>
    <definedName name="_Scenario_Name_Insul_COA_Grp_Sumry">#REF!</definedName>
    <definedName name="_Scenario_Name_Insul_COA_Sumry">#REF!</definedName>
    <definedName name="_Scenario_Name_Insul_Item_Dets">#REF!</definedName>
    <definedName name="_Scenario_Name_Insul_Item_Sumry">#REF!</definedName>
    <definedName name="_Scenario_Name_Item_Sumry__Std_Imp">'[20]Item Sumry - Std Imp'!$H$4</definedName>
    <definedName name="_Scenario_Name_List__Components">'[20]List - Components'!$F$4</definedName>
    <definedName name="_Scenario_Name_List__Equipment">'[20]List - Equipment'!$D$4</definedName>
    <definedName name="_Scenario_Name_List__Equipment_by_Area">'[19]List - Equipment by Area'!$F$4</definedName>
    <definedName name="_Scenario_Name_List__Equipment_by_Contr">'[19]List - Equipment by Contr'!$F$4</definedName>
    <definedName name="_Scenario_Name_List__Equipment_by_Rep_Grp">'[19]List - Equipment by Rep Grp'!$F$4</definedName>
    <definedName name="_Scenario_Name_List__Motors">#REF!</definedName>
    <definedName name="_Scenario_Name_Paint_COA_Grp_Sumry">#REF!</definedName>
    <definedName name="_Scenario_Name_Paint_COA_Sumry">#REF!</definedName>
    <definedName name="_Scenario_Name_Paint_Item_Dets">#REF!</definedName>
    <definedName name="_Scenario_Name_Paint_Item_Sumry">#REF!</definedName>
    <definedName name="_Scenario_Name_Pipe_COA_Grp_Sumry">#REF!</definedName>
    <definedName name="_Scenario_Name_Pipe_COA_Sumry">#REF!</definedName>
    <definedName name="_Scenario_Name_Pipe_Item_Dets">#REF!</definedName>
    <definedName name="_Scenario_Name_Pipe_Item_Sumry">#REF!</definedName>
    <definedName name="_Scenario_Name_Pipe_Line_List">#REF!</definedName>
    <definedName name="_Scenario_Name_Proj_Cost_Sumry">'[18]2.6 Proj Cost Sumry (SP)'!$F$4</definedName>
    <definedName name="_Scenario_Name_Proj_TIC__Std_Imp">'[20]Proj TIC - Std Imp'!$E$4</definedName>
    <definedName name="_Scenario_Name_Project_Indirect_Sumry">'[19]Project Indirect Sumry'!$F$4</definedName>
    <definedName name="_Scenario_Name_Project_Metrics">'[20]Project Metrics'!$H$4</definedName>
    <definedName name="_Scenario_Name_Steel_COA_Grp_Sumry">#REF!</definedName>
    <definedName name="_Scenario_Name_Steel_COA_Sumry">#REF!</definedName>
    <definedName name="_Scenario_Name_Steel_Item_Dets">#REF!</definedName>
    <definedName name="_Scenario_Name_Steel_Item_Sumry">#REF!</definedName>
    <definedName name="_Scenario_Name_TDC_COA_Grp_Sumry">'[20]TDC COA Grp Sumry'!$E$4</definedName>
    <definedName name="_Scenario_Name_TDC_COA_Grp_Sumry_by_Area">'[19]TDC COA Grp Sumry by Area'!$G$4</definedName>
    <definedName name="_Scenario_Name_TDC_COA_Grp_Sumry_by_RG">'[19]TDC COA Grp Sumry by RG'!$G$4</definedName>
    <definedName name="_Scenario_Name_TDC_COA_Sumry">'[20]TDC COA Sumry'!$F$4</definedName>
    <definedName name="_Scenario_Name_TDC_Item_Dets">'[20]TDC Item Dets'!$G$4</definedName>
    <definedName name="_Scenario_Name_TDC_Item_DetsFull">'[20]TDC Item Dets-Full'!$K$4</definedName>
    <definedName name="_Scenario_Name_TDC_Item_DetsIPMFull">'[20]TDC Item Dets-IPM-Full'!$I$4</definedName>
    <definedName name="_Scenario_Name_TDC_Item_Sumry">'[20]TDC Item Sumry'!$F$4</definedName>
    <definedName name="_Scenario_Name_TDC_Item_Sumry_by_Area">'[19]TDC Item Sumry by Area'!$H$4</definedName>
    <definedName name="_Scenario_Name_TDC_Item_Sumry_by_RG">'[19]TDC Item Sumry by RG'!$H$4</definedName>
    <definedName name="_Scenario_Name_TDC_Key_Qty_Sumry">'[20]TDC Key Qty Sumry'!$E$4</definedName>
    <definedName name="_Scenario_Name_Unit_Costs__Std_Imp">'[20]Unit Costs - Std Imp'!$E$4</definedName>
    <definedName name="_Scenario_Name_Unit_MH__Std_Imp">'[20]Unit MH - Std Imp'!$E$4</definedName>
    <definedName name="_SI_0_TDC_COASumry">'[20]COA Sumry - Std Imp'!$A$7</definedName>
    <definedName name="_SI_0_TDC_ContrSumry">'[20]Contr TDC - Std Imp'!$A$7</definedName>
    <definedName name="_SI_0_TDC_ItemSumry">'[20]Item Sumry - Std Imp'!$A$7</definedName>
    <definedName name="_SI_0_TDC_UnitCosts">'[20]Unit Costs - Std Imp'!$A$7</definedName>
    <definedName name="_SI_0_TDC_UnitMH">'[20]Unit MH - Std Imp'!$A$7</definedName>
    <definedName name="_SI_0_TIC_Overall">'[20]Proj TIC - Std Imp'!$A$7</definedName>
    <definedName name="_Sort" hidden="1">'[30]Com-Est. Metal.'!#REF!</definedName>
    <definedName name="_SUM1">#REF!</definedName>
    <definedName name="_SUM2">#REF!</definedName>
    <definedName name="_T" hidden="1">#REF!</definedName>
    <definedName name="_Table1_In1" hidden="1">[11]Main!$U$48</definedName>
    <definedName name="_Table1_Out" hidden="1">#REF!</definedName>
    <definedName name="_Table2_In1" hidden="1">[11]Main!$U$48</definedName>
    <definedName name="_Table2_In2" hidden="1">[11]Input!$M$3</definedName>
    <definedName name="_Table2_Out" hidden="1">#REF!</definedName>
    <definedName name="_VEX1" hidden="1">{#N/A,#N/A,FALSE,"Costos Contables CIB A 12 1994";#N/A,#N/A,FALSE,"Cuadre Contab. y C. OP"}</definedName>
    <definedName name="_VFA1">[27]Tablas!#REF!</definedName>
    <definedName name="_VIT1">[27]Tablas!#REF!</definedName>
    <definedName name="_VPR1">[27]Tablas!#REF!</definedName>
    <definedName name="_VPR2">[22]Tablas!#REF!</definedName>
    <definedName name="_VRP1">[27]Tablas!#REF!</definedName>
    <definedName name="_VSM1">[27]Tablas!#REF!</definedName>
    <definedName name="_WE32">MODULO10.auto_abrir</definedName>
    <definedName name="´cAE°eE¹" hidden="1">#REF!</definedName>
    <definedName name="￠￥cAE¡ÆeEⓒo" hidden="1">#REF!</definedName>
    <definedName name="a">[32]CANTIDADES!#REF!</definedName>
    <definedName name="A_1">MODULO10.auto_abrir</definedName>
    <definedName name="a_a310">[33]A_A310!$A$17:$AE$73</definedName>
    <definedName name="a_g105">[33]A_G105!$A$19:$AE$76</definedName>
    <definedName name="a_g200">[33]A_G200!$A$18:$AE$76</definedName>
    <definedName name="A_impresión_IM">#REF!</definedName>
    <definedName name="a6d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a">MATCH(0.01,[34]!End_Bal,-1)+1</definedName>
    <definedName name="aaa" hidden="1">{#N/A,#N/A,FALSE,"Costos Productos 6A";#N/A,#N/A,FALSE,"Costo Unitario Total H-94-12"}</definedName>
    <definedName name="AAAA" hidden="1">{#N/A,#N/A,FALSE,"Hoja1";#N/A,#N/A,FALSE,"Hoja2"}</definedName>
    <definedName name="aaaaa">#REF!</definedName>
    <definedName name="AAAAAA" hidden="1">{#N/A,#N/A,TRUE,"INGENIERIA";#N/A,#N/A,TRUE,"COMPRAS";#N/A,#N/A,TRUE,"DIRECCION";#N/A,#N/A,TRUE,"RESUMEN"}</definedName>
    <definedName name="aaaaaaa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aaassd">#REF!</definedName>
    <definedName name="AAS" hidden="1">{#N/A,#N/A,TRUE,"INGENIERIA";#N/A,#N/A,TRUE,"COMPRAS";#N/A,#N/A,TRUE,"DIRECCION";#N/A,#N/A,TRUE,"RESUMEN"}</definedName>
    <definedName name="abc" hidden="1">{#N/A,#N/A,TRUE,"1842CWN0"}</definedName>
    <definedName name="ABCD" hidden="1">#REF!</definedName>
    <definedName name="ABCDE" hidden="1">#REF!</definedName>
    <definedName name="ABCVAL_04">[35]Curves!$B$4:$J$15</definedName>
    <definedName name="ABCVAL_07">[35]Curves!$B$58:$J$69</definedName>
    <definedName name="ABCVAL_09">[35]Curves!$E$112:$L$123</definedName>
    <definedName name="ABCVAL_11">[35]Curves!$B$166:$J$177</definedName>
    <definedName name="AccessDatabase" hidden="1">"A:\SAIN.mdb"</definedName>
    <definedName name="acpm">5000</definedName>
    <definedName name="ACT">#REF!</definedName>
    <definedName name="acumulado">'[36]Reservas de Petróleo'!$A$2,'[36]Reservas de Petróleo'!$A$1,'[36]Reservas de Petróleo'!$D$4,'[36]Reservas de Petróleo'!$E$1:$E$65536</definedName>
    <definedName name="adf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ADJUNTA">[26]DPC!$C$5</definedName>
    <definedName name="admin">'[37]4. SUMINISTRO EQUI AUX'!#REF!</definedName>
    <definedName name="ADMON">'[38]SUMMARY LEVEL 1'!$E$96</definedName>
    <definedName name="ADUANA">'[39]DATOS DE REFERENCIA'!$D$33</definedName>
    <definedName name="ADUANA_MIN">'[39]DATOS DE REFERENCIA'!$D$34</definedName>
    <definedName name="ADVICE">[35]Note!$C$50</definedName>
    <definedName name="afdasgh" hidden="1">{#N/A,#N/A,FALSE,"CCTV"}</definedName>
    <definedName name="afdsfdg" hidden="1">{#N/A,#N/A,FALSE,"CCTV"}</definedName>
    <definedName name="AFE">[32]SETUP!$F$9</definedName>
    <definedName name="afffgff" hidden="1">{#N/A,#N/A,FALSE,"CCTV"}</definedName>
    <definedName name="AI">#REF!</definedName>
    <definedName name="AIRC">[35]Heads!$B$47:$W$49</definedName>
    <definedName name="Aircooler">#N/A</definedName>
    <definedName name="aiu_mat">[40]PRESUPUESTO!$AD$891</definedName>
    <definedName name="ajuste">#REF!</definedName>
    <definedName name="Ajusteinf" hidden="1">{#N/A,#N/A,FALSE,"Costos Productos 6A";#N/A,#N/A,FALSE,"Costo Unitario Total H-94-12"}</definedName>
    <definedName name="AJUSTPTO" hidden="1">{#N/A,#N/A,FALSE,"Costos Productos 6A";#N/A,#N/A,FALSE,"Costo Unitario Total H-94-12"}</definedName>
    <definedName name="ALCANPRO">[26]DPC!$C$24</definedName>
    <definedName name="ALIMENTACION">#REF!</definedName>
    <definedName name="ALLPRINT">#REF!</definedName>
    <definedName name="AMORTABLE">'[26]Bases de Datos'!$F$161:$AD$161</definedName>
    <definedName name="AMORTABLE2">'[26]Bases de Datos'!$F$170:$AD$170</definedName>
    <definedName name="an" hidden="1">{#N/A,#N/A,FALSE,"CIBHA05A";#N/A,#N/A,FALSE,"CIBHA05B"}</definedName>
    <definedName name="anex7">#REF!</definedName>
    <definedName name="anex8">#REF!</definedName>
    <definedName name="ANEXO1" hidden="1">{#N/A,#N/A,FALSE,"Costos Contables CIB A 12 1994";#N/A,#N/A,FALSE,"Cuadre Contab. y C. OP"}</definedName>
    <definedName name="anexo10">#REF!</definedName>
    <definedName name="anexo11">#REF!</definedName>
    <definedName name="anexo12">#REF!</definedName>
    <definedName name="anexo13">#REF!</definedName>
    <definedName name="anexo14">#REF!</definedName>
    <definedName name="anexo15">#REF!</definedName>
    <definedName name="anexo2">#REF!</definedName>
    <definedName name="anexo3">#REF!</definedName>
    <definedName name="anexo4">#REF!</definedName>
    <definedName name="anexo5">#REF!</definedName>
    <definedName name="anexo6">#REF!</definedName>
    <definedName name="anexo7">[41]COMPARATIVO!#REF!</definedName>
    <definedName name="anexo8">#REF!</definedName>
    <definedName name="anexo9">#REF!</definedName>
    <definedName name="anexů7">#REF!</definedName>
    <definedName name="Ang">#REF!</definedName>
    <definedName name="API">#REF!</definedName>
    <definedName name="APOYO">[42]PRESUPUESTO!$AD$1220</definedName>
    <definedName name="AQW">#REF!</definedName>
    <definedName name="ARAUCA">[43]DATOSBP!$I$37:$T$45</definedName>
    <definedName name="_xlnm.Extract">#REF!</definedName>
    <definedName name="_xlnm.Print_Area" localSheetId="0">'CURVA S'!$A$1:$S$86</definedName>
    <definedName name="_xlnm.Print_Area">#REF!</definedName>
    <definedName name="AREA_STAMPA_MI">#REF!</definedName>
    <definedName name="AREA_TRABAJO">#REF!</definedName>
    <definedName name="AreaLimpiar">#N/A</definedName>
    <definedName name="arg">#REF!</definedName>
    <definedName name="ARPASEVAN" hidden="1">{#N/A,#N/A,FALSE,"CCTV"}</definedName>
    <definedName name="as">[44]Estimate!#REF!</definedName>
    <definedName name="asasas">#REF!</definedName>
    <definedName name="ASASDA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ASD" hidden="1">{#N/A,#N/A,FALSE,"Hoja1";#N/A,#N/A,FALSE,"Hoja2"}</definedName>
    <definedName name="asdfasdfsadf" hidden="1">#REF!</definedName>
    <definedName name="asfdfe" hidden="1">{#N/A,#N/A,TRUE,"INGENIERIA";#N/A,#N/A,TRUE,"COMPRAS";#N/A,#N/A,TRUE,"DIRECCION";#N/A,#N/A,TRUE,"RESUMEN"}</definedName>
    <definedName name="AUFTRAG">#REF!</definedName>
    <definedName name="AUFTRAGTIT">#REF!</definedName>
    <definedName name="_xlnm.Auto_Open">MODULO10.auto_abrir</definedName>
    <definedName name="AuxAlim">'[45]DATOS CONTRATO'!$F$27</definedName>
    <definedName name="AuxCom">'[45]DATOS CONTRATO'!$I$25</definedName>
    <definedName name="AuxDot">'[45]DATOS CONTRATO'!$I$26</definedName>
    <definedName name="AuxHab">'[45]DATOS CONTRATO'!$F$26</definedName>
    <definedName name="av" hidden="1">#REF!</definedName>
    <definedName name="AVA_REAL">'[1]EXPORT PROJECT1'!$A$1:$AB$209</definedName>
    <definedName name="AVANCETOT">[32]AVANCE!$I$3</definedName>
    <definedName name="AVANDIARIO">[32]AVANCE!$I$2</definedName>
    <definedName name="AVANTOT">[32]AVANCE!$I$1</definedName>
    <definedName name="b">'[46]Graph and Notes'!$I$6</definedName>
    <definedName name="BAMB" hidden="1">{#N/A,#N/A,FALSE,"Hoja1";#N/A,#N/A,FALSE,"Hoja2"}</definedName>
    <definedName name="BASE">#REF!</definedName>
    <definedName name="Base_datos_IM">#REF!</definedName>
    <definedName name="_xlnm.Database">#REF!</definedName>
    <definedName name="Basica_Centro_costo_2001">#REF!</definedName>
    <definedName name="Basica_Facturacion_2001">#REF!</definedName>
    <definedName name="Basica_Reserva_2001">#REF!</definedName>
    <definedName name="BB" hidden="1">{#N/A,#N/A,FALSE,"CIBHA05A";#N/A,#N/A,FALSE,"CIBHA05B"}</definedName>
    <definedName name="bbb">[47]Estimate!#REF!</definedName>
    <definedName name="BBBB" hidden="1">{#N/A,#N/A,FALSE,"Hoja1";#N/A,#N/A,FALSE,"Hoja2"}</definedName>
    <definedName name="BDD">#REF!</definedName>
    <definedName name="BDown_code">#REF!</definedName>
    <definedName name="BDown_key">[48]Param!$B$59</definedName>
    <definedName name="BDown_key1">[48]Param!$B$60</definedName>
    <definedName name="BDown_key2">[48]Param!$B$61</definedName>
    <definedName name="bfbfdhfdhdfgh" hidden="1">{#N/A,#N/A,FALSE,"CCTV"}</definedName>
    <definedName name="BGT">#REF!</definedName>
    <definedName name="BHT_F">#REF!</definedName>
    <definedName name="biodiesel">#REF!</definedName>
    <definedName name="BLOQUE_GEOTECNIA">[49]APUs!$B$10:$B$11</definedName>
    <definedName name="BLOQUE_LINEAS">[49]APUs!$B$4:$B$8</definedName>
    <definedName name="BLPH1" hidden="1">#REF!</definedName>
    <definedName name="BM" hidden="1">{#N/A,#N/A,FALSE,"CCTV"}</definedName>
    <definedName name="BOEQ">#REF!</definedName>
    <definedName name="BOIL">[35]Heads!$B$15:$W$17</definedName>
    <definedName name="bol">#REF!</definedName>
    <definedName name="Bombas1">#N/A</definedName>
    <definedName name="Bombas2">#N/A</definedName>
    <definedName name="BORD">#REF!</definedName>
    <definedName name="BORDER1">#REF!</definedName>
    <definedName name="BORDER2">#REF!</definedName>
    <definedName name="BORDET">#REF!</definedName>
    <definedName name="BORI">#REF!</definedName>
    <definedName name="BORSHE">'[4]7422CW00'!#REF!</definedName>
    <definedName name="BORSUM">'[4]7422CW00'!#REF!</definedName>
    <definedName name="BORSUM1">'[50]7422CW00'!#REF!</definedName>
    <definedName name="BOX__" hidden="1">#REF!</definedName>
    <definedName name="BOXES">#REF!</definedName>
    <definedName name="c_a310">[51]C21_A310!$A$17:$AE$73</definedName>
    <definedName name="c_g115">[51]C21_G115!$A$19:$AE$76</definedName>
    <definedName name="c_g220">[51]C21_G220!$A$18:$AE$76</definedName>
    <definedName name="CABCELAR" hidden="1">{#N/A,#N/A,FALSE,"Costos Productos 6A";#N/A,#N/A,FALSE,"Costo Unitario Total H-94-12"}</definedName>
    <definedName name="CAC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JA1">[26]DPC!$C$131</definedName>
    <definedName name="CAJA10">[26]DPC!$L$131</definedName>
    <definedName name="CAJA11">[26]DPC!$M$131</definedName>
    <definedName name="CAJA12">[26]DPC!$N$131</definedName>
    <definedName name="CAJA13">[26]DPC!$O$131</definedName>
    <definedName name="CAJA14">[26]DPC!$P$131</definedName>
    <definedName name="CAJA15">[26]DPC!$Q$131</definedName>
    <definedName name="CAJA16">[26]DPC!$R$131</definedName>
    <definedName name="CAJA17">[26]DPC!$S$131</definedName>
    <definedName name="CAJA18">[26]DPC!$T$131</definedName>
    <definedName name="CAJA19">[26]DPC!$U$131</definedName>
    <definedName name="CAJA2">[26]DPC!$D$131</definedName>
    <definedName name="CAJA20">[26]DPC!$V$131</definedName>
    <definedName name="CAJA21">[26]DPC!$W$131</definedName>
    <definedName name="CAJA22">[26]DPC!$X$131</definedName>
    <definedName name="CAJA23">[26]DPC!$Y$131</definedName>
    <definedName name="CAJA24">[26]DPC!$Z$131</definedName>
    <definedName name="CAJA3">[26]DPC!$E$131</definedName>
    <definedName name="CAJA4">[26]DPC!$F$131</definedName>
    <definedName name="CAJA5">[26]DPC!$G$131</definedName>
    <definedName name="CAJA6">[26]DPC!$H$131</definedName>
    <definedName name="CAJA7">[26]DPC!$I$131</definedName>
    <definedName name="CAJA8">[26]DPC!$J$131</definedName>
    <definedName name="CAJA9">[26]DPC!$K$131</definedName>
    <definedName name="CALIDAD3" hidden="1">{#N/A,#N/A,FALSE,"Costos Productos 6A";#N/A,#N/A,FALSE,"Costo Unitario Total H-94-12"}</definedName>
    <definedName name="campamentos">#REF!</definedName>
    <definedName name="CANCEL">#REF!</definedName>
    <definedName name="CANTISEM">[32]SETUP!$AE$5:$AG$175</definedName>
    <definedName name="CARGO">[26]DPC!#REF!</definedName>
    <definedName name="CARLOS_A_ZAMBRANO_F">#REF!</definedName>
    <definedName name="CARLOSC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ASOMAX">#REF!</definedName>
    <definedName name="CASOMED">#REF!</definedName>
    <definedName name="CASOMIN">#REF!</definedName>
    <definedName name="Causación">MODULO10.auto_abrir</definedName>
    <definedName name="CBWorkbookPriority" hidden="1">-1385358669</definedName>
    <definedName name="CCCCC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CCOM">[35]Heads!$B$63:$W$65</definedName>
    <definedName name="CDE">#REF!</definedName>
    <definedName name="CDSEWQAF">[24]Resultados!#REF!</definedName>
    <definedName name="CESAR" hidden="1">{#N/A,#N/A,FALSE,"Costos Productos 6A";#N/A,#N/A,FALSE,"Costo Unitario Total H-94-12"}</definedName>
    <definedName name="CFT_09">[35]Tables!$B$24:$Q$25</definedName>
    <definedName name="CGDI01">[27]Tablas!#REF!</definedName>
    <definedName name="CGDI02">[27]Tablas!#REF!</definedName>
    <definedName name="CGDI03">[27]Tablas!#REF!</definedName>
    <definedName name="CGDI04">[27]Tablas!#REF!</definedName>
    <definedName name="CGDI05">[27]Tablas!#REF!</definedName>
    <definedName name="CGDI06">[27]Tablas!#REF!</definedName>
    <definedName name="CGDI07">[27]Tablas!#REF!</definedName>
    <definedName name="CGDI08">[27]Tablas!#REF!</definedName>
    <definedName name="CGEX01">[27]Tablas!#REF!</definedName>
    <definedName name="CGEX02">[27]Tablas!#REF!</definedName>
    <definedName name="CGEX031">[27]Tablas!#REF!</definedName>
    <definedName name="CGEX04">[27]Tablas!#REF!</definedName>
    <definedName name="CGFI011">[27]Tablas!#REF!</definedName>
    <definedName name="CGFI012">[27]Tablas!#REF!</definedName>
    <definedName name="CGFI021">[27]Tablas!#REF!</definedName>
    <definedName name="CGFI022">[27]Tablas!#REF!</definedName>
    <definedName name="CGFI023">[27]Tablas!#REF!</definedName>
    <definedName name="CGFI024">[27]Tablas!#REF!</definedName>
    <definedName name="CGFI031">[27]Tablas!#REF!</definedName>
    <definedName name="CGFI032">[27]Tablas!#REF!</definedName>
    <definedName name="CGFI0331">[27]Tablas!#REF!</definedName>
    <definedName name="CGFI0332">[27]Tablas!#REF!</definedName>
    <definedName name="CGFI0333">[27]Tablas!#REF!</definedName>
    <definedName name="CGFI0334">[27]Tablas!#REF!</definedName>
    <definedName name="CGFI0335">[27]Tablas!#REF!</definedName>
    <definedName name="CGFI0341">[27]Tablas!#REF!</definedName>
    <definedName name="CGFI0343">[27]Tablas!#REF!</definedName>
    <definedName name="CGFI0344">[27]Tablas!#REF!</definedName>
    <definedName name="CGPR01">[27]Tablas!#REF!</definedName>
    <definedName name="CGPR021">[27]Tablas!#REF!</definedName>
    <definedName name="CGPR022">[27]Tablas!#REF!</definedName>
    <definedName name="CGPR023">[27]Tablas!#REF!</definedName>
    <definedName name="CGPR024">[27]Tablas!#REF!</definedName>
    <definedName name="CGPR031">[27]Tablas!#REF!</definedName>
    <definedName name="CGPR032">[27]Tablas!#REF!</definedName>
    <definedName name="CGPR0331">[27]Tablas!#REF!</definedName>
    <definedName name="CGPR0332">[27]Tablas!#REF!</definedName>
    <definedName name="CGPR0333">[27]Tablas!#REF!</definedName>
    <definedName name="CGPR041">[27]Tablas!#REF!</definedName>
    <definedName name="CGPR042">[27]Tablas!#REF!</definedName>
    <definedName name="CGPR043">[27]Tablas!#REF!</definedName>
    <definedName name="CGPR051">[27]Tablas!#REF!</definedName>
    <definedName name="CGPR052">[27]Tablas!#REF!</definedName>
    <definedName name="CGPR0531">[27]Tablas!#REF!</definedName>
    <definedName name="CGPR0532">[27]Tablas!#REF!</definedName>
    <definedName name="CGPR0533">[27]Tablas!#REF!</definedName>
    <definedName name="CGPR0534">[27]Tablas!#REF!</definedName>
    <definedName name="CGPR0541">[27]Tablas!#REF!</definedName>
    <definedName name="CGPR0542">[27]Tablas!#REF!</definedName>
    <definedName name="CGPR0543">[27]Tablas!#REF!</definedName>
    <definedName name="CGPR061">[27]Tablas!#REF!</definedName>
    <definedName name="CGPR062">[27]Tablas!#REF!</definedName>
    <definedName name="CGPR0621">[27]Tablas!#REF!</definedName>
    <definedName name="CGPR0622">[27]Tablas!#REF!</definedName>
    <definedName name="CGPR0631">[27]Tablas!#REF!</definedName>
    <definedName name="CGPR0632">[27]Tablas!#REF!</definedName>
    <definedName name="CGPR0633">[27]Tablas!#REF!</definedName>
    <definedName name="CGPR0641">[27]Tablas!#REF!</definedName>
    <definedName name="CGPR0642">[27]Tablas!#REF!</definedName>
    <definedName name="CGPR0643">[27]Tablas!#REF!</definedName>
    <definedName name="CGRF01">[27]Tablas!#REF!</definedName>
    <definedName name="CGRF02">[27]Tablas!#REF!</definedName>
    <definedName name="CGRF031">[27]Tablas!#REF!</definedName>
    <definedName name="CGRF032">[27]Tablas!#REF!</definedName>
    <definedName name="CGRF0331">[27]Tablas!#REF!</definedName>
    <definedName name="CGRF0332">[27]Tablas!#REF!</definedName>
    <definedName name="CGRF0333">[27]Tablas!#REF!</definedName>
    <definedName name="CGRF0334">[27]Tablas!#REF!</definedName>
    <definedName name="CGRF0335">[27]Tablas!#REF!</definedName>
    <definedName name="CGRF0336">[27]Tablas!#REF!</definedName>
    <definedName name="CGRF0337">[27]Tablas!#REF!</definedName>
    <definedName name="CGRF0338">[27]Tablas!#REF!</definedName>
    <definedName name="CGRF0341">[27]Tablas!#REF!</definedName>
    <definedName name="CGRF0342">[27]Tablas!#REF!</definedName>
    <definedName name="CGRF0343">[27]Tablas!#REF!</definedName>
    <definedName name="CGRF041">[27]Tablas!#REF!</definedName>
    <definedName name="CGRF042">[27]Tablas!#REF!</definedName>
    <definedName name="CGRF0431">[27]Tablas!#REF!</definedName>
    <definedName name="CGRF0432">[27]Tablas!#REF!</definedName>
    <definedName name="CGRF0433">[27]Tablas!#REF!</definedName>
    <definedName name="CGRF0441">[27]Tablas!#REF!</definedName>
    <definedName name="CGRF0442">[27]Tablas!#REF!</definedName>
    <definedName name="CGRF0443">[27]Tablas!#REF!</definedName>
    <definedName name="CGSM01">[27]Tablas!#REF!</definedName>
    <definedName name="CGSM02">[27]Tablas!#REF!</definedName>
    <definedName name="CGSM03">[27]Tablas!#REF!</definedName>
    <definedName name="CGSM04">[27]Tablas!#REF!</definedName>
    <definedName name="CGSM05">[27]Tablas!#REF!</definedName>
    <definedName name="CGSO011">[27]Tablas!#REF!</definedName>
    <definedName name="CGSO012">[27]Tablas!#REF!</definedName>
    <definedName name="CGSO013">[27]Tablas!#REF!</definedName>
    <definedName name="CGSO014">[27]Tablas!#REF!</definedName>
    <definedName name="CGSO02">[27]Tablas!#REF!</definedName>
    <definedName name="CGSO031">[27]Tablas!#REF!</definedName>
    <definedName name="CGSO032">[27]Tablas!#REF!</definedName>
    <definedName name="CGSO033">[27]Tablas!#REF!</definedName>
    <definedName name="CGSO034">[27]Tablas!#REF!</definedName>
    <definedName name="CGSO041">[27]Tablas!#REF!</definedName>
    <definedName name="CGSO042">[27]Tablas!#REF!</definedName>
    <definedName name="CGSO043">[27]Tablas!#REF!</definedName>
    <definedName name="CGSO044">[27]Tablas!#REF!</definedName>
    <definedName name="CGSO051">[27]Tablas!#REF!</definedName>
    <definedName name="CGSO052">[27]Tablas!#REF!</definedName>
    <definedName name="CGSO053">[27]Tablas!#REF!</definedName>
    <definedName name="CGSO054">[27]Tablas!#REF!</definedName>
    <definedName name="CGSO055">[27]Tablas!#REF!</definedName>
    <definedName name="CGSO061">[27]Tablas!#REF!</definedName>
    <definedName name="CGSO062">[27]Tablas!#REF!</definedName>
    <definedName name="CGSO063">[27]Tablas!#REF!</definedName>
    <definedName name="CGSO064">[27]Tablas!#REF!</definedName>
    <definedName name="CGTR011">[27]Tablas!#REF!</definedName>
    <definedName name="CGTR012">[27]Tablas!#REF!</definedName>
    <definedName name="CGTR021">[27]Tablas!#REF!</definedName>
    <definedName name="CGTR022">[27]Tablas!#REF!</definedName>
    <definedName name="CGTR023">[27]Tablas!#REF!</definedName>
    <definedName name="CGTR031">[27]Tablas!#REF!</definedName>
    <definedName name="CGTR032">[27]Tablas!#REF!</definedName>
    <definedName name="CGTR033">[27]Tablas!#REF!</definedName>
    <definedName name="CGTR034">[27]Tablas!#REF!</definedName>
    <definedName name="CGTR035">[27]Tablas!#REF!</definedName>
    <definedName name="CGTR036">[27]Tablas!#REF!</definedName>
    <definedName name="CGTR037">[27]Tablas!#REF!</definedName>
    <definedName name="CGTR038">[27]Tablas!#REF!</definedName>
    <definedName name="CGTR039">[27]Tablas!#REF!</definedName>
    <definedName name="CGTR041">[27]Tablas!#REF!</definedName>
    <definedName name="CGTR042">[27]Tablas!#REF!</definedName>
    <definedName name="CGTR043">[27]Tablas!#REF!</definedName>
    <definedName name="CGTR044">[27]Tablas!#REF!</definedName>
    <definedName name="CGTR051">[27]Tablas!#REF!</definedName>
    <definedName name="CHACA" hidden="1">[52]DATOS!#REF!</definedName>
    <definedName name="CHK_PU">'[4]7422CW00'!#REF!</definedName>
    <definedName name="CHP">#REF!</definedName>
    <definedName name="civ" hidden="1">{#N/A,#N/A,TRUE,"1842CWN0"}</definedName>
    <definedName name="civil1">#REF!</definedName>
    <definedName name="CLASIFICACIÓN">'[53]INFORMACION '!$C$3:$C$6</definedName>
    <definedName name="Client">[54]Títulos!$C$3</definedName>
    <definedName name="COD_CLS">'[35]Page 2'!$BL$13:$BL$57</definedName>
    <definedName name="COD_SEL">'[35]Page 2'!$BL$12</definedName>
    <definedName name="COD_TARIFAS">[49]COD!$A$2:$A$919</definedName>
    <definedName name="COD_TOT">'[35]Page 2'!$BL$59</definedName>
    <definedName name="CODAPE">[26]DPC!#REF!</definedName>
    <definedName name="CODAPI">[26]DPC!$C$17</definedName>
    <definedName name="CODCONTA">[26]DPC!#REF!</definedName>
    <definedName name="CODETAB">#REF!</definedName>
    <definedName name="Codigo">#REF!</definedName>
    <definedName name="Codigos">#REF!</definedName>
    <definedName name="CODPROY">[26]DPC!$C$8</definedName>
    <definedName name="col">#REF!</definedName>
    <definedName name="COL_7S">[35]Dbase!$AI$5</definedName>
    <definedName name="COL_7T">[35]Dbase!$AI$6</definedName>
    <definedName name="Colector_detalle2">#REF!</definedName>
    <definedName name="COMBUSTIBLE">[42]PRESUPUESTO!$AD$752</definedName>
    <definedName name="COMMIN">#REF!</definedName>
    <definedName name="COMMIN2">#REF!</definedName>
    <definedName name="COMPA" hidden="1">{#N/A,#N/A,FALSE,"T1C97";#N/A,#N/A,FALSE,"T2C97";#N/A,#N/A,FALSE,"T3AC97";#N/A,#N/A,FALSE,"T4C97";#N/A,#N/A,FALSE,"T5C97";#N/A,#N/A,FALSE,"T6C97";#N/A,#N/A,FALSE,"T3C97";#N/A,#N/A,FALSE,"T7C97";#N/A,#N/A,FALSE,"T8C97";#N/A,#N/A,FALSE,"T9C97";#N/A,#N/A,FALSE,"T13C97"}</definedName>
    <definedName name="COMPAR" hidden="1">{#N/A,#N/A,FALSE,"T1C97";#N/A,#N/A,FALSE,"T2C97";#N/A,#N/A,FALSE,"T3AC97";#N/A,#N/A,FALSE,"T4C97";#N/A,#N/A,FALSE,"T5C97";#N/A,#N/A,FALSE,"T6C97";#N/A,#N/A,FALSE,"T3C97";#N/A,#N/A,FALSE,"T7C97";#N/A,#N/A,FALSE,"T8C97";#N/A,#N/A,FALSE,"T9C97";#N/A,#N/A,FALSE,"T13C97"}</definedName>
    <definedName name="computadores">#REF!</definedName>
    <definedName name="COMUNICACIONES">#REF!</definedName>
    <definedName name="CON" hidden="1">{#N/A,#N/A,FALSE,"T1C97";#N/A,#N/A,FALSE,"T2C97";#N/A,#N/A,FALSE,"T3AC97";#N/A,#N/A,FALSE,"T4C97";#N/A,#N/A,FALSE,"T5C97";#N/A,#N/A,FALSE,"T6C97";#N/A,#N/A,FALSE,"T3C97";#N/A,#N/A,FALSE,"T7C97";#N/A,#N/A,FALSE,"T8C97";#N/A,#N/A,FALSE,"T9C97";#N/A,#N/A,FALSE,"T13C97"}</definedName>
    <definedName name="CONCDATABASE">#REF!</definedName>
    <definedName name="CONCR_SUMMARY">#REF!</definedName>
    <definedName name="CONDEN1">[26]DPC!$C$134</definedName>
    <definedName name="CONDEN10">[26]DPC!$L$134</definedName>
    <definedName name="CONDEN11">[26]DPC!$M$134</definedName>
    <definedName name="CONDEN12">[26]DPC!$N$134</definedName>
    <definedName name="CONDEN13">[26]DPC!$O$134</definedName>
    <definedName name="CONDEN14">[26]DPC!$P$134</definedName>
    <definedName name="CONDEN15">[26]DPC!$Q$134</definedName>
    <definedName name="CONDEN16">[26]DPC!$R$134</definedName>
    <definedName name="CONDEN17">[26]DPC!$S$134</definedName>
    <definedName name="CONDEN18">[26]DPC!$T$134</definedName>
    <definedName name="CONDEN19">[26]DPC!$U$134</definedName>
    <definedName name="CONDEN2">[26]DPC!$D$134</definedName>
    <definedName name="CONDEN20">[26]DPC!$V$134</definedName>
    <definedName name="CONDEN21">[26]DPC!$W$134</definedName>
    <definedName name="CONDEN22">[26]DPC!$X$134</definedName>
    <definedName name="CONDEN23">[26]DPC!$Y$134</definedName>
    <definedName name="CONDEN24">[26]DPC!$Z$134</definedName>
    <definedName name="CONDEN3">[26]DPC!$E$134</definedName>
    <definedName name="CONDEN4">[26]DPC!$F$134</definedName>
    <definedName name="CONDEN5">[26]DPC!$G$134</definedName>
    <definedName name="CONDEN6">[26]DPC!$H$134</definedName>
    <definedName name="CONDEN7">[26]DPC!$I$134</definedName>
    <definedName name="CONDEN8">[26]DPC!$J$134</definedName>
    <definedName name="CONDEN9">[26]DPC!$K$134</definedName>
    <definedName name="CONSOLIDADO" hidden="1">{#N/A,#N/A,FALSE,"T1C97";#N/A,#N/A,FALSE,"T2C97";#N/A,#N/A,FALSE,"T3AC97";#N/A,#N/A,FALSE,"T4C97";#N/A,#N/A,FALSE,"T5C97";#N/A,#N/A,FALSE,"T6C97";#N/A,#N/A,FALSE,"T3C97";#N/A,#N/A,FALSE,"T7C97";#N/A,#N/A,FALSE,"T8C97";#N/A,#N/A,FALSE,"T9C97";#N/A,#N/A,FALSE,"T13C97"}</definedName>
    <definedName name="CONT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NTABLE" hidden="1">{#N/A,#N/A,FALSE,"CIBHA05A";#N/A,#N/A,FALSE,"CIBHA05B"}</definedName>
    <definedName name="CONTABLES" hidden="1">{#N/A,#N/A,FALSE,"Costos Productos 6A";#N/A,#N/A,FALSE,"Costo Unitario Total H-94-12"}</definedName>
    <definedName name="CONTINGENCY">#N/A</definedName>
    <definedName name="Contratante">'[45]DATOS CONTRATO'!$F$11</definedName>
    <definedName name="Contrato">'[45]DATOS CONTRATO'!$G$13</definedName>
    <definedName name="COOL">[35]Heads!$B$27:$W$29</definedName>
    <definedName name="CORTE" localSheetId="0">'CURVA S'!$I$13</definedName>
    <definedName name="CORTE">'[1]INFORME '!$I$13</definedName>
    <definedName name="cost">#REF!</definedName>
    <definedName name="cost_eu">#REF!</definedName>
    <definedName name="COST_EURO">#REF!</definedName>
    <definedName name="Cost_List">#REF!</definedName>
    <definedName name="cost04" hidden="1">{#N/A,#N/A,FALSE,"Costos Productos 6A";#N/A,#N/A,FALSE,"Costo Unitario Total H-94-12"}</definedName>
    <definedName name="COSTCONTAB" hidden="1">{#N/A,#N/A,FALSE,"Costos Productos 6A";#N/A,#N/A,FALSE,"Costo Unitario Total H-94-12"}</definedName>
    <definedName name="costivo" hidden="1">{#N/A,#N/A,FALSE,"Costos Productos 6A";#N/A,#N/A,FALSE,"Costo Unitario Total H-94-12"}</definedName>
    <definedName name="costivos" hidden="1">{#N/A,#N/A,FALSE,"Costos Productos 6A";#N/A,#N/A,FALSE,"Costo Unitario Total H-94-12"}</definedName>
    <definedName name="COSTODIRE">[32]CANTIDADES!$G$135</definedName>
    <definedName name="costoperativos" hidden="1">{#N/A,#N/A,FALSE,"Costos Productos 6A";#N/A,#N/A,FALSE,"Costo Unitario Total H-94-12"}</definedName>
    <definedName name="COSTOPRES">[32]CANTIDADES!#REF!</definedName>
    <definedName name="COSTOPRESU">[32]CANTIDADES!$G$141</definedName>
    <definedName name="costo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stos04" hidden="1">{#N/A,#N/A,FALSE,"Costos Productos 6A";#N/A,#N/A,FALSE,"Costo Unitario Total H-94-12"}</definedName>
    <definedName name="Costos1" hidden="1">{#N/A,#N/A,FALSE,"Full";#N/A,#N/A,FALSE,"Half";#N/A,#N/A,FALSE,"Op Expenses";#N/A,#N/A,FALSE,"Cap Charge";#N/A,#N/A,FALSE,"Cost C";#N/A,#N/A,FALSE,"PP&amp;E";#N/A,#N/A,FALSE,"R&amp;D"}</definedName>
    <definedName name="COSTOSDIARIOS">[32]COSTO!$J$3:$ZZ$3</definedName>
    <definedName name="COSTOTOT">[32]COSTO!$I$3</definedName>
    <definedName name="Country">#REF!</definedName>
    <definedName name="CPUM">[35]Heads!$B$55:$W$57</definedName>
    <definedName name="CRIT">#REF!</definedName>
    <definedName name="CRIT01">#REF!</definedName>
    <definedName name="CRIT02">#REF!</definedName>
    <definedName name="CRIT03">#REF!</definedName>
    <definedName name="CRIT04">#REF!</definedName>
    <definedName name="CRIT05">#REF!</definedName>
    <definedName name="CRIT06">#REF!</definedName>
    <definedName name="CRIT07">#REF!</definedName>
    <definedName name="CRIT08">#REF!</definedName>
    <definedName name="CRIT09">#REF!</definedName>
    <definedName name="CRIT10">#REF!</definedName>
    <definedName name="CRIT11">#REF!</definedName>
    <definedName name="CRIT12">#REF!</definedName>
    <definedName name="Criteri_MI">#REF!</definedName>
    <definedName name="Criteria_MI">[55]civ_roma!$C$803:$G$804</definedName>
    <definedName name="_xlnm.Criteria">#REF!</definedName>
    <definedName name="Criterios_IM">'[4]7422CW00'!#REF!</definedName>
    <definedName name="CRUDO1">[26]DPC!$C$132</definedName>
    <definedName name="CRUDO10">[26]DPC!$L$132</definedName>
    <definedName name="CRUDO11">[26]DPC!$M$132</definedName>
    <definedName name="CRUDO12">[26]DPC!$N$132</definedName>
    <definedName name="CRUDO13">[26]DPC!$O$132</definedName>
    <definedName name="CRUDO14">[26]DPC!$P$132</definedName>
    <definedName name="CRUDO15">[26]DPC!$Q$132</definedName>
    <definedName name="CRUDO16">[26]DPC!$R$132</definedName>
    <definedName name="CRUDO17">[26]DPC!$S$132</definedName>
    <definedName name="CRUDO18">[26]DPC!$T$132</definedName>
    <definedName name="CRUDO19">[26]DPC!$U$132</definedName>
    <definedName name="CRUDO2">[26]DPC!$D$132</definedName>
    <definedName name="CRUDO20">[26]DPC!$V$132</definedName>
    <definedName name="CRUDO21">[26]DPC!$W$132</definedName>
    <definedName name="CRUDO22">[26]DPC!$X$132</definedName>
    <definedName name="CRUDO23">[26]DPC!$Y$132</definedName>
    <definedName name="CRUDO24">[26]DPC!$Z$132</definedName>
    <definedName name="CRUDO3">[26]DPC!$E$132</definedName>
    <definedName name="CRUDO4">[26]DPC!$F$132</definedName>
    <definedName name="CRUDO5">[26]DPC!$G$132</definedName>
    <definedName name="CRUDO6">[26]DPC!$H$132</definedName>
    <definedName name="CRUDO7">[26]DPC!$I$132</definedName>
    <definedName name="CRUDO8">[26]DPC!$J$132</definedName>
    <definedName name="CRUDO9">[26]DPC!$K$132</definedName>
    <definedName name="CRUDOS" hidden="1">{#N/A,#N/A,FALSE,"CIBHA05A";#N/A,#N/A,FALSE,"CIBHA05B"}</definedName>
    <definedName name="CS_01">'[35]Page 2'!$BL$13</definedName>
    <definedName name="CS_02">'[35]Page 2'!$BL$14</definedName>
    <definedName name="CS_03">'[35]Page 2'!$BL$15</definedName>
    <definedName name="CS_04">'[35]Page 2'!$BL$16</definedName>
    <definedName name="CS_05">'[35]Page 2'!$BL$17</definedName>
    <definedName name="CS_06">'[35]Page 2'!$BL$18</definedName>
    <definedName name="CS_07">'[35]Page 2'!$BL$19</definedName>
    <definedName name="CS_08">'[35]Page 2'!$BL$20</definedName>
    <definedName name="CS_09">'[35]Page 2'!$BL$21</definedName>
    <definedName name="CS_10">'[35]Page 2'!$BL$22</definedName>
    <definedName name="CS_11">'[35]Page 2'!$BL$23</definedName>
    <definedName name="CS_12">'[35]Page 2'!$BL$24</definedName>
    <definedName name="CS_13">'[35]Page 2'!$BL$25</definedName>
    <definedName name="CS_14">'[35]Page 2'!$BL$26</definedName>
    <definedName name="CS_15">'[35]Page 2'!$BL$27</definedName>
    <definedName name="CS_16">'[35]Page 2'!$BL$28</definedName>
    <definedName name="CS_17">'[35]Page 2'!$BL$29</definedName>
    <definedName name="CS_18">'[35]Page 2'!$BL$30</definedName>
    <definedName name="CS_19">'[35]Page 2'!$BL$31</definedName>
    <definedName name="CS_20">'[35]Page 2'!$BL$32</definedName>
    <definedName name="CS_21">'[35]Page 2'!$BL$33</definedName>
    <definedName name="CS_22">'[35]Page 2'!$BL$34</definedName>
    <definedName name="CS_23">'[35]Page 2'!$BL$35</definedName>
    <definedName name="CS_24">'[35]Page 2'!$BL$36</definedName>
    <definedName name="CS_25">'[35]Page 2'!$BL$37</definedName>
    <definedName name="CS_26">'[35]Page 2'!$BL$38</definedName>
    <definedName name="CS_27">'[35]Page 2'!$BL$39</definedName>
    <definedName name="CS_28">'[35]Page 2'!$BL$40</definedName>
    <definedName name="CS_29">'[35]Page 2'!$BL$41</definedName>
    <definedName name="CS_30">'[35]Page 2'!$BL$42</definedName>
    <definedName name="CS_31">'[35]Page 2'!$BL$43</definedName>
    <definedName name="CS_32">'[35]Page 2'!$BL$44</definedName>
    <definedName name="CS_33">'[35]Page 2'!$BL$45</definedName>
    <definedName name="CS_34">'[35]Page 2'!$BL$46</definedName>
    <definedName name="CS_35">'[35]Page 2'!$BL$47</definedName>
    <definedName name="CS_36">'[35]Page 2'!$BL$48</definedName>
    <definedName name="CS_37">'[35]Page 2'!$BL$49</definedName>
    <definedName name="CS_38">'[35]Page 2'!$BL$50</definedName>
    <definedName name="CS_39">'[35]Page 2'!$BL$51</definedName>
    <definedName name="CS_40">'[35]Page 2'!$BL$52</definedName>
    <definedName name="CS_41">'[35]Page 2'!$BL$53</definedName>
    <definedName name="CS_42">'[35]Page 2'!$BL$54</definedName>
    <definedName name="CS_43">'[35]Page 2'!$BL$55</definedName>
    <definedName name="CS_44">'[35]Page 2'!$BL$56</definedName>
    <definedName name="CS_45">'[35]Page 2'!$BL$57</definedName>
    <definedName name="CS_AVG_SIZE">#REF!</definedName>
    <definedName name="CS_WELDING">#REF!</definedName>
    <definedName name="Ctd">#REF!</definedName>
    <definedName name="CTECNOL">[26]DPC!#REF!</definedName>
    <definedName name="CTR">'[4]7422CW00'!#REF!</definedName>
    <definedName name="CTRL">[32]CANTIDADES!$A$1</definedName>
    <definedName name="CTRPAG">'[4]7422CW00'!#REF!</definedName>
    <definedName name="CUAESTRUCT">#REF!</definedName>
    <definedName name="CUAPRUEBAS">#REF!</definedName>
    <definedName name="CUATRO_POR_MIL">[42]POLIZAS!$J$50</definedName>
    <definedName name="cuatroxmil">#REF!</definedName>
    <definedName name="cub">#REF!</definedName>
    <definedName name="Currency">'[19]List - Equipment by Rep Grp'!$K$5</definedName>
    <definedName name="CURVA">[35]Tables!$C$32</definedName>
    <definedName name="cvbcvbf" hidden="1">{#N/A,#N/A,TRUE,"INGENIERIA";#N/A,#N/A,TRUE,"COMPRAS";#N/A,#N/A,TRUE,"DIRECCION";#N/A,#N/A,TRUE,"RESUMEN"}</definedName>
    <definedName name="Cwvu.oil." hidden="1">'[56]59y22%'!$A$13:$IV$24,'[56]59y22%'!$A$26:$IV$37,'[56]59y22%'!$A$39:$IV$50,'[56]59y22%'!$A$91:$IV$102,'[56]59y22%'!$A$104:$IV$115,'[56]59y22%'!$A$117:$IV$128,'[56]59y22%'!$A$130:$IV$141,'[56]59y22%'!$A$143:$IV$154,'[56]59y22%'!$A$156:$IV$167,'[56]59y22%'!$A$169:$IV$180,'[56]59y22%'!$A$182:$IV$193,'[56]59y22%'!$A$195:$IV$206,'[56]59y22%'!$A$208:$IV$219,'[56]59y22%'!$A$221:$IV$232,'[56]59y22%'!$A$234:$IV$245</definedName>
    <definedName name="Cwvu.oilgasagua." hidden="1">'[56]59y22%'!$A$13:$IV$24,'[56]59y22%'!$A$26:$IV$37,'[56]59y22%'!$A$39:$IV$50,'[56]59y22%'!$A$52:$IV$63,'[56]59y22%'!$A$65:$IV$76,'[56]59y22%'!$A$78:$IV$89,'[56]59y22%'!$A$91:$IV$102,'[56]59y22%'!$A$104:$IV$115,'[56]59y22%'!$A$117:$IV$128,'[56]59y22%'!$A$130:$IV$141,'[56]59y22%'!$A$143:$IV$154,'[56]59y22%'!$A$156:$IV$167,'[56]59y22%'!$A$169:$IV$180,'[56]59y22%'!$A$182:$IV$193,'[56]59y22%'!$A$195:$IV$206,'[56]59y22%'!$A$208:$IV$219,'[56]59y22%'!$A$221:$IV$232,'[56]59y22%'!$A$234:$IV$245</definedName>
    <definedName name="Cwvu.RCEIBAS1." hidden="1">'[56]59y22%'!$A$13:$IV$23,'[56]59y22%'!$A$26:$IV$36,'[56]59y22%'!$A$78:$IV$88,'[56]59y22%'!$A$91:$IV$101,'[56]59y22%'!$A$104:$IV$114,'[56]59y22%'!$A$117:$IV$127,'[56]59y22%'!$A$130:$IV$140,'[56]59y22%'!$A$143:$IV$153,'[56]59y22%'!$A$156:$IV$166,'[56]59y22%'!$A$169:$IV$179,'[56]59y22%'!$A$182:$IV$192,'[56]59y22%'!$A$195:$IV$205,'[56]59y22%'!$A$208:$IV$218,'[56]59y22%'!$A$221:$IV$231,'[56]59y22%'!$A$234:$IV$244</definedName>
    <definedName name="CZN_south_perc">0</definedName>
    <definedName name="d">'[57]Graph and Notes'!$I$6</definedName>
    <definedName name="DATA">#REF!</definedName>
    <definedName name="DATA1">#REF!</definedName>
    <definedName name="Database_MI">[55]civ_roma!$C$9:$G$799</definedName>
    <definedName name="DATBAS">'[26]Bases de Datos'!$A$28</definedName>
    <definedName name="DATE">[58]raw_e!$A$4:$A$273</definedName>
    <definedName name="DATGEN">'[26]Bases de Datos'!$A$1</definedName>
    <definedName name="DATOS">#REF!</definedName>
    <definedName name="DATOSB">'[26]Bases de Datos'!$B$31:$T$70</definedName>
    <definedName name="DATOSIN1">#REF!</definedName>
    <definedName name="DCI">[22]Tablas!#REF!</definedName>
    <definedName name="DCI1_1">[22]Tablas!#REF!</definedName>
    <definedName name="DCI1_1_1">[22]Tablas!#REF!</definedName>
    <definedName name="DCI1_1_2">[22]Tablas!#REF!</definedName>
    <definedName name="DCI1_1_3">[22]Tablas!#REF!</definedName>
    <definedName name="DCI1_1_4">[22]Tablas!#REF!</definedName>
    <definedName name="DCI1_2">[22]Tablas!#REF!</definedName>
    <definedName name="DCI1_3">[22]Tablas!#REF!</definedName>
    <definedName name="DCI1_4">[22]Tablas!#REF!</definedName>
    <definedName name="DCS">#N/A</definedName>
    <definedName name="dd" hidden="1">{"EVA",#N/A,FALSE,"SMT2";#N/A,#N/A,FALSE,"Summary";#N/A,#N/A,FALSE,"Graphs";#N/A,#N/A,FALSE,"4 Panel"}</definedName>
    <definedName name="DDd">#REF!</definedName>
    <definedName name="DDDD" hidden="1">{#N/A,#N/A,FALSE,"Costos Productos 6A";#N/A,#N/A,FALSE,"Costo Unitario Total H-94-12"}</definedName>
    <definedName name="DDE" hidden="1">{#N/A,#N/A,TRUE,"1842CWN0"}</definedName>
    <definedName name="DDFD" hidden="1">{#N/A,#N/A,FALSE,"CCTV"}</definedName>
    <definedName name="DDS">[22]Tablas!#REF!</definedName>
    <definedName name="DDS1_1">[22]Tablas!#REF!</definedName>
    <definedName name="DDS1_1_1">[22]Tablas!#REF!</definedName>
    <definedName name="DE_C">#REF!</definedName>
    <definedName name="DE_D">#REF!</definedName>
    <definedName name="DELPROF">#REF!</definedName>
    <definedName name="Demolicione">#REF!</definedName>
    <definedName name="DEPENDEN">[26]DPC!$C$6</definedName>
    <definedName name="DEPTO">[26]DPC!$C$51</definedName>
    <definedName name="desarrolladas">'[36]Reservas de Petróleo'!$A$2,'[36]Reservas de Petróleo'!$A$1,'[36]Reservas de Petróleo'!$D$4,'[36]Reservas de Petróleo'!$F$1:$F$65536</definedName>
    <definedName name="DESCUNMI">#REF!</definedName>
    <definedName name="DEST_ART">#REF!</definedName>
    <definedName name="DESTCOD">'[4]7422CW00'!#REF!</definedName>
    <definedName name="DESTFG">'[4]7422CW00'!#REF!</definedName>
    <definedName name="DESTQTY">'[4]7422CW00'!#REF!</definedName>
    <definedName name="det_colector_2">#REF!</definedName>
    <definedName name="DETAIL">#REF!</definedName>
    <definedName name="detalle_3200003826">#REF!</definedName>
    <definedName name="Detalle_permisos2">#REF!</definedName>
    <definedName name="Detalle_Reserva">#REF!</definedName>
    <definedName name="Detalle_revestimiento2">#REF!</definedName>
    <definedName name="Detalle_servidumbre2">#REF!</definedName>
    <definedName name="Detalle_servidumbres1">#REF!</definedName>
    <definedName name="Detalle_viaticos2">#REF!</definedName>
    <definedName name="DETALLES" hidden="1">[21]Resultados!#REF!</definedName>
    <definedName name="DETT1">#REF!</definedName>
    <definedName name="dfd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DFDE" hidden="1">{#N/A,#N/A,TRUE,"1842CWN0"}</definedName>
    <definedName name="DFEET" hidden="1">{#N/A,#N/A,TRUE,"INGENIERIA";#N/A,#N/A,TRUE,"COMPRAS";#N/A,#N/A,TRUE,"DIRECCION";#N/A,#N/A,TRUE,"RESUMEN"}</definedName>
    <definedName name="DGFEE" hidden="1">{#N/A,#N/A,TRUE,"1842CWN0"}</definedName>
    <definedName name="DGFGGHF" hidden="1">{#N/A,#N/A,TRUE,"INGENIERIA";#N/A,#N/A,TRUE,"COMPRAS";#N/A,#N/A,TRUE,"DIRECCION";#N/A,#N/A,TRUE,"RESUMEN"}</definedName>
    <definedName name="dgfgjgj" hidden="1">{#N/A,#N/A,FALSE,"CCTV"}</definedName>
    <definedName name="DGFR" hidden="1">{#N/A,#N/A,TRUE,"1842CWN0"}</definedName>
    <definedName name="DGGGHHJT" hidden="1">{#N/A,#N/A,TRUE,"INGENIERIA";#N/A,#N/A,TRUE,"COMPRAS";#N/A,#N/A,TRUE,"DIRECCION";#N/A,#N/A,TRUE,"RESUMEN"}</definedName>
    <definedName name="DGO">[22]Tablas!#REF!</definedName>
    <definedName name="DGO1_1">[22]Tablas!#REF!</definedName>
    <definedName name="DGO1_1_1">[22]Tablas!#REF!</definedName>
    <definedName name="DGP">[22]Tablas!#REF!</definedName>
    <definedName name="DGP1_1">[22]Tablas!#REF!</definedName>
    <definedName name="DGP1_1_1">[22]Tablas!#REF!</definedName>
    <definedName name="DGRR" hidden="1">{#N/A,#N/A,TRUE,"INGENIERIA";#N/A,#N/A,TRUE,"COMPRAS";#N/A,#N/A,TRUE,"DIRECCION";#N/A,#N/A,TRUE,"RESUMEN"}</definedName>
    <definedName name="DIANA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DIARIO_OFICIAL">[42]POLIZAS!$J$43</definedName>
    <definedName name="DIJ">[22]Tablas!#REF!</definedName>
    <definedName name="DIJ1_1">[22]Tablas!#REF!</definedName>
    <definedName name="DIJ1_1_1">[22]Tablas!#REF!</definedName>
    <definedName name="DIJ1_1_2">[22]Tablas!#REF!</definedName>
    <definedName name="DIJ1_1_3">[22]Tablas!#REF!</definedName>
    <definedName name="DIJ1_1_4">[22]Tablas!#REF!</definedName>
    <definedName name="DIJ1_1_5">[22]Tablas!#REF!</definedName>
    <definedName name="DIJ1_2">[22]Tablas!#REF!</definedName>
    <definedName name="DIJ1_3">[22]Tablas!#REF!</definedName>
    <definedName name="DIJ1_4">[22]Tablas!#REF!</definedName>
    <definedName name="DIJ1_5">[22]Tablas!#REF!</definedName>
    <definedName name="DIRECCION">[42]PRESUPUESTO!$AD$1231</definedName>
    <definedName name="DIRECT_LABOR">#N/A</definedName>
    <definedName name="DIRECT_MATERIAL">#N/A</definedName>
    <definedName name="DocType">[54]Títulos!$C$6</definedName>
    <definedName name="DOLAR">2220</definedName>
    <definedName name="DÓLAR">2220</definedName>
    <definedName name="DÓLLAR">2180</definedName>
    <definedName name="DP">'[59]COM-306'!#REF!</definedName>
    <definedName name="DPI">[22]Tablas!#REF!</definedName>
    <definedName name="DPI1_1">[22]Tablas!#REF!</definedName>
    <definedName name="DPI1_1_1">[22]Tablas!#REF!</definedName>
    <definedName name="DPTO">[26]DPC!$C$51</definedName>
    <definedName name="DPY">[22]Tablas!#REF!</definedName>
    <definedName name="DPY1_1">[22]Tablas!#REF!</definedName>
    <definedName name="DPY1_1_1">[22]Tablas!#REF!</definedName>
    <definedName name="dr">[22]Tablas!#REF!</definedName>
    <definedName name="DRI">[22]Tablas!#REF!</definedName>
    <definedName name="DRI1_1">[22]Tablas!#REF!</definedName>
    <definedName name="DRI1_1_1">[22]Tablas!#REF!</definedName>
    <definedName name="DRI1_1_2">[22]Tablas!#REF!</definedName>
    <definedName name="DRI1_1_3">[22]Tablas!#REF!</definedName>
    <definedName name="DRI1_1_4">[22]Tablas!#REF!</definedName>
    <definedName name="DRI1_2">[22]Tablas!#REF!</definedName>
    <definedName name="DRI1_3">[22]Tablas!#REF!</definedName>
    <definedName name="DRI1_4">[22]Tablas!#REF!</definedName>
    <definedName name="DRIV">[35]Heads!$B$71:$W$73</definedName>
    <definedName name="DRL">[22]Tablas!#REF!</definedName>
    <definedName name="DRL1_1">[22]Tablas!#REF!</definedName>
    <definedName name="DRL1_1_1">[22]Tablas!#REF!</definedName>
    <definedName name="DRL1_1_2">[22]Tablas!#REF!</definedName>
    <definedName name="DRL1_1_3">[22]Tablas!#REF!</definedName>
    <definedName name="DRL1_1_4">[22]Tablas!#REF!</definedName>
    <definedName name="DRL1_2">[22]Tablas!#REF!</definedName>
    <definedName name="DRL1_3">[22]Tablas!#REF!</definedName>
    <definedName name="DRL1_4">[22]Tablas!#REF!</definedName>
    <definedName name="DsctoFondo">[45]EMPRESA!$I$25</definedName>
    <definedName name="DsctoPension">[45]EMPRESA!$I$23</definedName>
    <definedName name="DsctoSalud">[45]EMPRESA!$I$24</definedName>
    <definedName name="DSP">[22]Tablas!#REF!</definedName>
    <definedName name="DSP1_1">[22]Tablas!#REF!</definedName>
    <definedName name="DSP1_1_1">[22]Tablas!#REF!</definedName>
    <definedName name="DSS" hidden="1">[13]DATOS!#REF!</definedName>
    <definedName name="DWPRICE" hidden="1">#REF!</definedName>
    <definedName name="e">'[60]Graph and Notes'!$I$6</definedName>
    <definedName name="E_AVAREAL">'[1]EXPORT PROJECT1'!$1:$1</definedName>
    <definedName name="E_PLAN_EJEC">'[1]EXPORT PROJECT CON RH_1'!$A$1:$BJ$1</definedName>
    <definedName name="ECP">[22]Tablas!#REF!</definedName>
    <definedName name="ECP1_1">[22]Tablas!#REF!</definedName>
    <definedName name="ECP1_1_1">[22]Tablas!#REF!</definedName>
    <definedName name="ECPAMORTIZACIÓN">#REF!</definedName>
    <definedName name="ECPCOSTOS">#REF!</definedName>
    <definedName name="ECPDEPRECIACIÓN">#REF!</definedName>
    <definedName name="ECPFLUJO">#REF!</definedName>
    <definedName name="ECPIMPUESTOS">#REF!</definedName>
    <definedName name="ECPINGRESO">#REF!</definedName>
    <definedName name="ECPINVERSIONES">#REF!</definedName>
    <definedName name="ECPREGALÍAS">#REF!</definedName>
    <definedName name="ECPRESUMEN">#REF!</definedName>
    <definedName name="EDC">#REF!</definedName>
    <definedName name="edg" hidden="1">#REF!</definedName>
    <definedName name="EE" hidden="1">{#N/A,#N/A,FALSE,"Costos Productos 6A";#N/A,#N/A,FALSE,"Costo Unitario Total H-94-12"}</definedName>
    <definedName name="EF">#REF!</definedName>
    <definedName name="EFA">#REF!</definedName>
    <definedName name="EFINVER">[26]DPC!$C$126</definedName>
    <definedName name="EJECUTADO">#REF!</definedName>
    <definedName name="ELECT_DATABASE">#REF!</definedName>
    <definedName name="electricidad1">#REF!</definedName>
    <definedName name="EMPLEADO">#REF!</definedName>
    <definedName name="Empresa">[45]EMPRESA!$F$11</definedName>
    <definedName name="EMPRESA_DEL_GRUPO">#REF!</definedName>
    <definedName name="End_Bal">#REF!</definedName>
    <definedName name="end_qua">#REF!</definedName>
    <definedName name="Engine">[34]!Engine</definedName>
    <definedName name="ENGR_EQUIP">[61]Estimate!#REF!</definedName>
    <definedName name="EPECIALIDAD_SIDOE">[22]Tablas!#REF!</definedName>
    <definedName name="EQENE">#REF!</definedName>
    <definedName name="EQUIPMENT">#REF!</definedName>
    <definedName name="equipos">#REF!</definedName>
    <definedName name="ERE_ART">#REF!</definedName>
    <definedName name="eririutriuthd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ERRORE">#REF!</definedName>
    <definedName name="ES">#REF!</definedName>
    <definedName name="ESA">#REF!</definedName>
    <definedName name="ESPINAL">[43]DATOSPB!$I$22:$T$30</definedName>
    <definedName name="ESTADO">[62]LISTAS!$E$2:$E$8</definedName>
    <definedName name="estampilla">#REF!</definedName>
    <definedName name="ESTIMATOR">[35]Note!$D$11</definedName>
    <definedName name="ESTRAE">'[4]7422CW00'!#REF!</definedName>
    <definedName name="Estrai_MI">#REF!</definedName>
    <definedName name="ESTRATEGIA_CORPORATIVA">'[53]INFORMACION '!$G$3:$G$23</definedName>
    <definedName name="ESTRUCTURA" hidden="1">{#N/A,#N/A,TRUE,"INGENIERIA";#N/A,#N/A,TRUE,"COMPRAS";#N/A,#N/A,TRUE,"DIRECCION";#N/A,#N/A,TRUE,"RESUMEN"}</definedName>
    <definedName name="estructuras">#REF!</definedName>
    <definedName name="Estudios_Otros1">#REF!</definedName>
    <definedName name="etertt" hidden="1">{#N/A,#N/A,TRUE,"1842CWN0"}</definedName>
    <definedName name="Eua">#REF!</definedName>
    <definedName name="EURO">2895</definedName>
    <definedName name="ev.Initialized" hidden="1">FALSE</definedName>
    <definedName name="EW">#REF!</definedName>
    <definedName name="EXCH">[35]Heads!$B$43:$W$45</definedName>
    <definedName name="extrac_a_trier">#REF!</definedName>
    <definedName name="eyteyt" hidden="1">{#N/A,#N/A,FALSE,"CCTV"}</definedName>
    <definedName name="F.L">#REF!</definedName>
    <definedName name="F_E_B">#REF!</definedName>
    <definedName name="F_E_BA">'[63]Obras civiles Bacáta 115 kV'!#REF!</definedName>
    <definedName name="F_E_C">#REF!</definedName>
    <definedName name="F_E_O">#REF!</definedName>
    <definedName name="F_E_P1">#REF!</definedName>
    <definedName name="F_E_P2">#REF!</definedName>
    <definedName name="F_E_V">#REF!</definedName>
    <definedName name="F_P_B">#REF!</definedName>
    <definedName name="F_P_BA">'[63]Obras civiles Bacáta 115 kV'!#REF!</definedName>
    <definedName name="F_P_C">#REF!</definedName>
    <definedName name="F_P_O">#REF!</definedName>
    <definedName name="F_P_P1">#REF!</definedName>
    <definedName name="F_P_P2">#REF!</definedName>
    <definedName name="F_P_V">#REF!</definedName>
    <definedName name="FA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Fac">[32]CurvaS!$E$10</definedName>
    <definedName name="FACAIU">[32]SETUP!$C$15</definedName>
    <definedName name="FACT1">#REF!</definedName>
    <definedName name="FACT2">#REF!</definedName>
    <definedName name="FACT3">#REF!</definedName>
    <definedName name="factor">#REF!</definedName>
    <definedName name="factor_por_B">#REF!</definedName>
    <definedName name="FACTOR1">[32]CurvaS!$AB$5</definedName>
    <definedName name="FAL" hidden="1">{#N/A,#N/A,FALSE,"Hoja1";#N/A,#N/A,FALSE,"Hoja2"}</definedName>
    <definedName name="FAL_2" hidden="1">{#N/A,#N/A,FALSE,"Hoja1";#N/A,#N/A,FALSE,"Hoja2"}</definedName>
    <definedName name="FASE_ACTUAL">'[53]INFORMACION '!$E$3:$E$7</definedName>
    <definedName name="FASEINV">[26]DPC!$C$86</definedName>
    <definedName name="FASETIPO">[26]DPC!#REF!</definedName>
    <definedName name="FB">#REF!</definedName>
    <definedName name="fddfhdfhdgh" hidden="1">{#N/A,#N/A,FALSE,"CCTV"}</definedName>
    <definedName name="fder">[64]Estimate!$A$1:$V$41</definedName>
    <definedName name="fdf" hidden="1">{#N/A,#N/A,FALSE,"CCTV"}</definedName>
    <definedName name="FDFDF" hidden="1">{#N/A,#N/A,FALSE,"CCTV"}</definedName>
    <definedName name="FE">1.32</definedName>
    <definedName name="FECCANTI">[32]CANTIDADES!$J$4:$ZZ$4</definedName>
    <definedName name="FECCOSTOS">[32]COSTO!$J$4:$ZZ$4</definedName>
    <definedName name="FECHA">[62]LISTAS!$G$2</definedName>
    <definedName name="FECINI">[32]SETUP!$C$5</definedName>
    <definedName name="FECINIPR">[26]DPC!$C$19</definedName>
    <definedName name="FECTERPR">[26]DPC!$C$20</definedName>
    <definedName name="FEL" hidden="1">{#N/A,#N/A,FALSE,"Hoja1";#N/A,#N/A,FALSE,"Hoja2"}</definedName>
    <definedName name="FF" hidden="1">{#N/A,#N/A,FALSE,"Costos Productos 6A";#N/A,#N/A,FALSE,"Costo Unitario Total H-94-12"}</definedName>
    <definedName name="FFFF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ffffff" hidden="1">{#N/A,#N/A,FALSE,"CCTV"}</definedName>
    <definedName name="fg">[65]steel!#REF!</definedName>
    <definedName name="FGF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fgfgg" hidden="1">'[66]OPCIONES DE SIMULACION'!#REF!</definedName>
    <definedName name="fgh">'[67]7422CW00'!#REF!</definedName>
    <definedName name="fhg" hidden="1">{#N/A,#N/A,TRUE,"1842CWN0"}</definedName>
    <definedName name="fhgg" hidden="1">{#N/A,#N/A,TRUE,"1842CWN0"}</definedName>
    <definedName name="fhgjfghfghgf" hidden="1">{#N/A,#N/A,FALSE,"CCTV"}</definedName>
    <definedName name="FIBA">[35]Dbase!$AQ$5</definedName>
    <definedName name="FILE">#REF!</definedName>
    <definedName name="FIND">[68]calculation!$V$29:$AK$39</definedName>
    <definedName name="Finequipo">#REF!</definedName>
    <definedName name="FinequipoPrecios">#REF!</definedName>
    <definedName name="FITE">[35]Dbase!$AN$5</definedName>
    <definedName name="FLAR">[35]Heads!$B$23:$W$25</definedName>
    <definedName name="FLETE_EXT">'[39]DATOS DE REFERENCIA'!$G$12</definedName>
    <definedName name="FLUJO1">'[26]Bases de Datos'!$B$106:$T$148</definedName>
    <definedName name="FLUJOB">'[26]Bases de Datos'!$A$105</definedName>
    <definedName name="FM">1.18</definedName>
    <definedName name="fnic">[69]Constantes!$C$13</definedName>
    <definedName name="FO">1.32</definedName>
    <definedName name="FOCO">[35]Dbase!$B$78</definedName>
    <definedName name="FOCO_1">[35]Heads!$B$129:$AZ$129</definedName>
    <definedName name="FOCO_10">[35]Heads!$B$147:$AZ$147</definedName>
    <definedName name="FOCO_11">[35]Heads!$B$149:$AZ$149</definedName>
    <definedName name="FOCO_12">[35]Heads!$B$151:$AZ$151</definedName>
    <definedName name="FOCO_13">[35]Heads!$B$153:$AZ$153</definedName>
    <definedName name="FOCO_14">[35]Heads!$B$155:$AZ$155</definedName>
    <definedName name="FOCO_15">[35]Heads!$B$157:$AZ$157</definedName>
    <definedName name="FOCO_16">[35]Heads!$B$159:$AZ$159</definedName>
    <definedName name="FOCO_17">[35]Heads!$B$161:$AZ$161</definedName>
    <definedName name="FOCO_18">[35]Heads!$B$163:$AZ$163</definedName>
    <definedName name="FOCO_19">[35]Heads!$B$165:$AZ$165</definedName>
    <definedName name="FOCO_2">[35]Heads!$B$131:$AZ$131</definedName>
    <definedName name="FOCO_3">[35]Heads!$B$133:$AZ$133</definedName>
    <definedName name="FOCO_4">[35]Heads!$B$135:$AZ$135</definedName>
    <definedName name="FOCO_5">[35]Heads!$B$137:$AZ$137</definedName>
    <definedName name="FOCO_6">[35]Heads!$B$139:$AZ$139</definedName>
    <definedName name="FOCO_7">[35]Heads!$B$141:$AZ$141</definedName>
    <definedName name="FOCO_8">[35]Heads!$B$143:$AZ$143</definedName>
    <definedName name="FOCO_9">[35]Heads!$B$145:$AZ$145</definedName>
    <definedName name="FORDESCR">'[4]7422CW00'!#REF!</definedName>
    <definedName name="FORM_C3">[70]Hoja1!$A$33:$N$51</definedName>
    <definedName name="FORM1">#REF!</definedName>
    <definedName name="FORM2">#REF!</definedName>
    <definedName name="forma96100" hidden="1">{#N/A,#N/A,FALSE,"CIBHA05A";#N/A,#N/A,FALSE,"CIBHA05B"}</definedName>
    <definedName name="fORMA9698" hidden="1">{#N/A,#N/A,FALSE,"CIBHA05A";#N/A,#N/A,FALSE,"CIBHA05B"}</definedName>
    <definedName name="forma9699" hidden="1">{#N/A,#N/A,FALSE,"CIBHA05A";#N/A,#N/A,FALSE,"CIBHA05B"}</definedName>
    <definedName name="FORMAUNIT" hidden="1">{#N/A,#N/A,FALSE,"Costos Productos 6A";#N/A,#N/A,FALSE,"Costo Unitario Total H-94-12"}</definedName>
    <definedName name="FORMOLT">'[4]7422CW00'!#REF!</definedName>
    <definedName name="FORMUAVANCE">'[71]Graph and Notes'!$G$211</definedName>
    <definedName name="FORSHE">'[4]7422CW00'!#REF!</definedName>
    <definedName name="FORUNMIS">'[4]7422CW00'!#REF!</definedName>
    <definedName name="FP">#REF!</definedName>
    <definedName name="FPP">#REF!</definedName>
    <definedName name="FR">1.15</definedName>
    <definedName name="FREIGHT_EST">'[39]DATOS DE REFERENCIA'!$G$13</definedName>
    <definedName name="FREIGHT_MIN">'[39]DATOS DE REFERENCIA'!$D$14</definedName>
    <definedName name="FREIGHT_USD">'[39]DATOS DE REFERENCIA'!$D$13</definedName>
    <definedName name="FS">1.32</definedName>
    <definedName name="FSELL">#REF!</definedName>
    <definedName name="Full_Print">#REF!</definedName>
    <definedName name="FUNIT">#REF!</definedName>
    <definedName name="FURN">[35]Heads!$B$11:$W$13</definedName>
    <definedName name="FV">#REF!</definedName>
    <definedName name="G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G.Eg">#REF!</definedName>
    <definedName name="G.Em">#REF!</definedName>
    <definedName name="G.Eo">#REF!</definedName>
    <definedName name="G.Ew">#REF!</definedName>
    <definedName name="G_C1">[22]Tablas!#REF!</definedName>
    <definedName name="G_C10">[22]Tablas!#REF!</definedName>
    <definedName name="G_C11">[22]Tablas!#REF!</definedName>
    <definedName name="G_C12">[22]Tablas!#REF!</definedName>
    <definedName name="G_C13">[22]Tablas!#REF!</definedName>
    <definedName name="G_C14">[22]Tablas!#REF!</definedName>
    <definedName name="G_C15">[22]Tablas!#REF!</definedName>
    <definedName name="G_C16">[22]Tablas!#REF!</definedName>
    <definedName name="G_C17">[22]Tablas!#REF!</definedName>
    <definedName name="G_C18">[22]Tablas!#REF!</definedName>
    <definedName name="G_C19">[22]Tablas!#REF!</definedName>
    <definedName name="G_C2">[22]Tablas!#REF!</definedName>
    <definedName name="G_C20">[22]Tablas!#REF!</definedName>
    <definedName name="G_C21">[22]Tablas!#REF!</definedName>
    <definedName name="G_C22">[22]Tablas!#REF!</definedName>
    <definedName name="G_C3">[22]Tablas!#REF!</definedName>
    <definedName name="G_C4">[22]Tablas!#REF!</definedName>
    <definedName name="G_C5">[22]Tablas!#REF!</definedName>
    <definedName name="G_C6">[22]Tablas!#REF!</definedName>
    <definedName name="G_C7">[22]Tablas!#REF!</definedName>
    <definedName name="G_C8">[22]Tablas!#REF!</definedName>
    <definedName name="G_C9">[22]Tablas!#REF!</definedName>
    <definedName name="GAMBIENT">[26]DPC!$C$149</definedName>
    <definedName name="GAS">[22]Tablas!#REF!</definedName>
    <definedName name="gas.bancarios">#REF!</definedName>
    <definedName name="gasfinancieros">#REF!</definedName>
    <definedName name="gastos_contrato">[40]PRESUPUESTO!$AD$885</definedName>
    <definedName name="GCB">[27]Tablas!#REF!</definedName>
    <definedName name="GCI">[22]Tablas!#REF!</definedName>
    <definedName name="GCN">[22]Tablas!#REF!</definedName>
    <definedName name="GCP">[22]Tablas!#REF!</definedName>
    <definedName name="GDN">[22]Tablas!#REF!</definedName>
    <definedName name="GDR">[22]Tablas!#REF!</definedName>
    <definedName name="GEA">[22]Tablas!#REF!</definedName>
    <definedName name="GEA1_1">[22]Tablas!#REF!</definedName>
    <definedName name="GEA1_1_1">[22]Tablas!#REF!</definedName>
    <definedName name="GEA1_1_10">[22]Tablas!#REF!</definedName>
    <definedName name="GEA1_1_2">[22]Tablas!#REF!</definedName>
    <definedName name="GEA1_1_3">[22]Tablas!#REF!</definedName>
    <definedName name="GEA1_1_4">[22]Tablas!#REF!</definedName>
    <definedName name="GEA1_1_5">[22]Tablas!#REF!</definedName>
    <definedName name="GEA1_1_6">[22]Tablas!#REF!</definedName>
    <definedName name="GEA1_1_7">[22]Tablas!#REF!</definedName>
    <definedName name="GEA1_1_8">[22]Tablas!#REF!</definedName>
    <definedName name="GEA1_1_9">[22]Tablas!#REF!</definedName>
    <definedName name="GEA1_2">[22]Tablas!#REF!</definedName>
    <definedName name="GEA1_3">[22]Tablas!#REF!</definedName>
    <definedName name="GEA1_4">[22]Tablas!#REF!</definedName>
    <definedName name="GEC">[22]Tablas!#REF!</definedName>
    <definedName name="GENERAL">#REF!</definedName>
    <definedName name="GF">MODULO10.auto_abrir</definedName>
    <definedName name="gffgfhhf" hidden="1">{#N/A,#N/A,TRUE,"INGENIERIA";#N/A,#N/A,TRUE,"COMPRAS";#N/A,#N/A,TRUE,"DIRECCION";#N/A,#N/A,TRUE,"RESUMEN"}</definedName>
    <definedName name="gfjgfh" hidden="1">{#N/A,#N/A,FALSE,"CCTV"}</definedName>
    <definedName name="gfjgfhfg" hidden="1">{#N/A,#N/A,FALSE,"CCTV"}</definedName>
    <definedName name="GFN">[22]Tablas!#REF!</definedName>
    <definedName name="gg" hidden="1">#REF!</definedName>
    <definedName name="GGG">[26]DPC!#REF!</definedName>
    <definedName name="gggh" hidden="1">[23]DATOS!#REF!</definedName>
    <definedName name="ggjgjkg" hidden="1">{#N/A,#N/A,TRUE,"1842CWN0"}</definedName>
    <definedName name="ghf">'[67]7422CW00'!#REF!</definedName>
    <definedName name="ghnbbfr" hidden="1">{#N/A,#N/A,TRUE,"1842CWN0"}</definedName>
    <definedName name="GJ">#REF!</definedName>
    <definedName name="GMM_ON_ASO">[22]Tablas!#REF!</definedName>
    <definedName name="GOR">#REF!</definedName>
    <definedName name="GOT">[22]Tablas!#REF!</definedName>
    <definedName name="GPO">[22]Tablas!#REF!</definedName>
    <definedName name="GPR">[22]Tablas!#REF!</definedName>
    <definedName name="GRAF" hidden="1">{#N/A,#N/A,FALSE,"SMT1";#N/A,#N/A,FALSE,"SMT2";#N/A,#N/A,FALSE,"Summary";#N/A,#N/A,FALSE,"Graphs";#N/A,#N/A,FALSE,"4 Panel"}</definedName>
    <definedName name="Graph_1" hidden="1">#REF!</definedName>
    <definedName name="Graph_2" hidden="1">#REF!</definedName>
    <definedName name="GRC">[22]Tablas!#REF!</definedName>
    <definedName name="GRC_ON_ASO">[22]Tablas!#REF!</definedName>
    <definedName name="GRCHIS0599" hidden="1">{#N/A,#N/A,FALSE,"Costos Productos 6A";#N/A,#N/A,FALSE,"Costo Unitario Total H-94-12"}</definedName>
    <definedName name="GRM">[22]Tablas!#REF!</definedName>
    <definedName name="GRN">[22]Tablas!#REF!</definedName>
    <definedName name="GRN_ON_ASO">[22]Tablas!#REF!</definedName>
    <definedName name="GROUPS">#REF!</definedName>
    <definedName name="GRS">[22]Tablas!#REF!</definedName>
    <definedName name="GRS_ON_ASO">[22]Tablas!#REF!</definedName>
    <definedName name="GTC">[22]Tablas!#REF!</definedName>
    <definedName name="GTE">[22]Tablas!#REF!</definedName>
    <definedName name="GTP">[22]Tablas!#REF!</definedName>
    <definedName name="GUANDO">[43]DATOSPB!$I$148:$T$156</definedName>
    <definedName name="GUEPAJE">[43]DATOSPB!$I$8:$T$16</definedName>
    <definedName name="Gui">#REF!</definedName>
    <definedName name="GVFRE4333345657899">[26]DPC!#REF!</definedName>
    <definedName name="H_pump">#REF!</definedName>
    <definedName name="HD" hidden="1">#REF!</definedName>
    <definedName name="Header_Row">ROW(#REF!)</definedName>
    <definedName name="HERRAM">[42]PRESUPUESTO!$AD$1229</definedName>
    <definedName name="herramientas">[40]PRESUPUESTO!$AD$878</definedName>
    <definedName name="HERRERO">#REF!</definedName>
    <definedName name="hfdgfdg" hidden="1">{#N/A,#N/A,FALSE,"CCTV"}</definedName>
    <definedName name="hfjhhjj" hidden="1">{#N/A,#N/A,FALSE,"CCTV"}</definedName>
    <definedName name="hgjfgh" hidden="1">{#N/A,#N/A,FALSE,"CCTV"}</definedName>
    <definedName name="hgjgfhgh" hidden="1">{#N/A,#N/A,FALSE,"CCTV"}</definedName>
    <definedName name="hh" hidden="1">{#N/A,#N/A,FALSE,"CCTV"}</definedName>
    <definedName name="hhg" hidden="1">{#N/A,#N/A,TRUE,"1842CWN0"}</definedName>
    <definedName name="HHH" hidden="1">{#N/A,#N/A,FALSE,"CCTV"}</definedName>
    <definedName name="HIDE1">[72]steel!$F$7:$J$7</definedName>
    <definedName name="HISTORIA">OFFSET([58]raw_e!$A$3,1,[58]real!$C$58,273,1)</definedName>
    <definedName name="HISTORICO" hidden="1">{#N/A,#N/A,FALSE,"Costos Productos 6A";#N/A,#N/A,FALSE,"Costo Unitario Total H-94-12"}</definedName>
    <definedName name="Hitos">[73]CIVIL!#REF!</definedName>
    <definedName name="HJHHGG">'[74]Informe Semanal'!#REF!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ora" hidden="1">{#N/A,#N/A,FALSE,"T1C97";#N/A,#N/A,FALSE,"T2C97";#N/A,#N/A,FALSE,"T3AC97";#N/A,#N/A,FALSE,"T4C97";#N/A,#N/A,FALSE,"T5C97";#N/A,#N/A,FALSE,"T6C97";#N/A,#N/A,FALSE,"T3C97";#N/A,#N/A,FALSE,"T7C97";#N/A,#N/A,FALSE,"T8C97";#N/A,#N/A,FALSE,"T9C97";#N/A,#N/A,FALSE,"T13C97"}</definedName>
    <definedName name="Hour_List">#REF!</definedName>
    <definedName name="hours">#REF!</definedName>
    <definedName name="HP_stg_Hz">#REF!</definedName>
    <definedName name="HSIT" hidden="1">{#N/A,#N/A,FALSE,"CIBHA05A";#N/A,#N/A,FALSE,"CIBHA05B"}</definedName>
    <definedName name="HTML_C" hidden="1">{"'A21005'!$A$3:$M$5"}</definedName>
    <definedName name="HTML_CodePage" hidden="1">1252</definedName>
    <definedName name="HTML_Control" hidden="1">{"'A21005'!$A$3:$M$5"}</definedName>
    <definedName name="HTML_Description" hidden="1">""</definedName>
    <definedName name="HTML_Email" hidden="1">""</definedName>
    <definedName name="HTML_Header" hidden="1">"A21005"</definedName>
    <definedName name="HTML_LastUpdate" hidden="1">"31/08/00"</definedName>
    <definedName name="HTML_LineAfter" hidden="1">TRUE</definedName>
    <definedName name="HTML_LineBefore" hidden="1">TRUE</definedName>
    <definedName name="HTML_Name" hidden="1">"Gerencia Llanos"</definedName>
    <definedName name="HTML_OBDlg2" hidden="1">TRUE</definedName>
    <definedName name="HTML_OBDlg4" hidden="1">TRUE</definedName>
    <definedName name="HTML_OS" hidden="1">0</definedName>
    <definedName name="HTML_PathFile" hidden="1">"C:\Mis documentos\HTML.htm"</definedName>
    <definedName name="HTML_Title" hidden="1">"FORMATO-1"</definedName>
    <definedName name="I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IB">#REF!</definedName>
    <definedName name="IC">#REF!</definedName>
    <definedName name="ICP">[22]Tablas!#REF!</definedName>
    <definedName name="ICP1_1">[22]Tablas!#REF!</definedName>
    <definedName name="ICP1_1_1">[22]Tablas!#REF!</definedName>
    <definedName name="ICP1_1_2">[22]Tablas!#REF!</definedName>
    <definedName name="ICP1_1_3">[22]Tablas!#REF!</definedName>
    <definedName name="ICP1_1_4">[22]Tablas!#REF!</definedName>
    <definedName name="ICP1_2">[22]Tablas!#REF!</definedName>
    <definedName name="ICP1_3">[22]Tablas!#REF!</definedName>
    <definedName name="ICP1_4">[22]Tablas!#REF!</definedName>
    <definedName name="iiouolkll" hidden="1">{#N/A,#N/A,FALSE,"CCTV"}</definedName>
    <definedName name="IL">#REF!</definedName>
    <definedName name="IMP">'[38]SUMMARY LEVEL 1'!$E$97</definedName>
    <definedName name="IMP04_A1">[35]Curves!$G$4</definedName>
    <definedName name="IMP04_A10">[35]Curves!$G$13</definedName>
    <definedName name="IMP04_A11">[35]Curves!$G$14</definedName>
    <definedName name="IMP04_A12">[35]Curves!$G$15</definedName>
    <definedName name="IMP04_A2">[35]Curves!$G$5</definedName>
    <definedName name="IMP04_A3">[35]Curves!$G$6</definedName>
    <definedName name="IMP04_A4">[35]Curves!$G$7</definedName>
    <definedName name="IMP04_A5">[35]Curves!$G$8</definedName>
    <definedName name="IMP04_A6">[35]Curves!$G$9</definedName>
    <definedName name="IMP04_A7">[35]Curves!$G$10</definedName>
    <definedName name="IMP04_A8">[35]Curves!$G$11</definedName>
    <definedName name="IMP04_A9">[35]Curves!$G$12</definedName>
    <definedName name="IMP04_B1">[35]Curves!$H$4</definedName>
    <definedName name="IMP04_B10">[35]Curves!$H$13</definedName>
    <definedName name="IMP04_B11">[35]Curves!$H$14</definedName>
    <definedName name="IMP04_B12">[35]Curves!$H$15</definedName>
    <definedName name="IMP04_B2">[35]Curves!$H$5</definedName>
    <definedName name="IMP04_B3">[35]Curves!$H$6</definedName>
    <definedName name="IMP04_B4">[35]Curves!$H$7</definedName>
    <definedName name="IMP04_B5">[35]Curves!$H$8</definedName>
    <definedName name="IMP04_B6">[35]Curves!$H$9</definedName>
    <definedName name="IMP04_B7">[35]Curves!$H$10</definedName>
    <definedName name="IMP04_B8">[35]Curves!$H$11</definedName>
    <definedName name="IMP04_B9">[35]Curves!$H$12</definedName>
    <definedName name="IMP04_C1">[35]Curves!$I$4</definedName>
    <definedName name="IMP04_C10">[35]Curves!$I$13</definedName>
    <definedName name="IMP04_C11">[35]Curves!$I$14</definedName>
    <definedName name="IMP04_C12">[35]Curves!$I$15</definedName>
    <definedName name="IMP04_C2">[35]Curves!$I$5</definedName>
    <definedName name="IMP04_C3">[35]Curves!$I$6</definedName>
    <definedName name="IMP04_C4">[35]Curves!$I$7</definedName>
    <definedName name="IMP04_C5">[35]Curves!$I$8</definedName>
    <definedName name="IMP04_C6">[35]Curves!$I$9</definedName>
    <definedName name="IMP04_C7">[35]Curves!$I$10</definedName>
    <definedName name="IMP04_C8">[35]Curves!$I$11</definedName>
    <definedName name="IMP04_C9">[35]Curves!$I$12</definedName>
    <definedName name="IMP04_D1">[35]Curves!$D$4</definedName>
    <definedName name="IMP04_D10">[35]Curves!$D$13</definedName>
    <definedName name="IMP04_D11">[35]Curves!$D$14</definedName>
    <definedName name="IMP04_D12">[35]Curves!$D$15</definedName>
    <definedName name="IMP04_D2">[35]Curves!$D$5</definedName>
    <definedName name="IMP04_D3">[35]Curves!$D$6</definedName>
    <definedName name="IMP04_D4">[35]Curves!$D$7</definedName>
    <definedName name="IMP04_D5">[35]Curves!$D$8</definedName>
    <definedName name="IMP04_D6">[35]Curves!$D$9</definedName>
    <definedName name="IMP04_D7">[35]Curves!$D$10</definedName>
    <definedName name="IMP04_D8">[35]Curves!$D$11</definedName>
    <definedName name="IMP04_D9">[35]Curves!$D$12</definedName>
    <definedName name="IMP04_F1">[35]Curves!$A$17</definedName>
    <definedName name="IMP04_F10">[35]Curves!$A$35</definedName>
    <definedName name="IMP04_F11">[35]Curves!$A$37</definedName>
    <definedName name="IMP04_F12">[35]Curves!$A$39</definedName>
    <definedName name="IMP04_F2">[35]Curves!$A$19</definedName>
    <definedName name="IMP04_F3">[35]Curves!$A$21</definedName>
    <definedName name="IMP04_F4">[35]Curves!$A$23</definedName>
    <definedName name="IMP04_F5">[35]Curves!$A$25</definedName>
    <definedName name="IMP04_F6">[35]Curves!$A$27</definedName>
    <definedName name="IMP04_F7">[35]Curves!$A$29</definedName>
    <definedName name="IMP04_F8">[35]Curves!$A$31</definedName>
    <definedName name="IMP04_F9">[35]Curves!$A$33</definedName>
    <definedName name="IMP07_A1">[35]Curves!$G$58</definedName>
    <definedName name="IMP07_A10">[35]Curves!$G$67</definedName>
    <definedName name="IMP07_A11">[35]Curves!$G$68</definedName>
    <definedName name="IMP07_A12">[35]Curves!$G$69</definedName>
    <definedName name="IMP07_A2">[35]Curves!$G$59</definedName>
    <definedName name="IMP07_A3">[35]Curves!$G$60</definedName>
    <definedName name="IMP07_A4">[35]Curves!$G$61</definedName>
    <definedName name="IMP07_A5">[35]Curves!$G$62</definedName>
    <definedName name="IMP07_A6">[35]Curves!$G$63</definedName>
    <definedName name="IMP07_A7">[35]Curves!$G$64</definedName>
    <definedName name="IMP07_A8">[35]Curves!$G$65</definedName>
    <definedName name="IMP07_A9">[35]Curves!$G$66</definedName>
    <definedName name="IMP07_B1">[35]Curves!$H$58</definedName>
    <definedName name="IMP07_B10">[35]Curves!$H$67</definedName>
    <definedName name="IMP07_B11">[35]Curves!$H$68</definedName>
    <definedName name="IMP07_B12">[35]Curves!$H$69</definedName>
    <definedName name="IMP07_B2">[35]Curves!$H$59</definedName>
    <definedName name="IMP07_B3">[35]Curves!$H$60</definedName>
    <definedName name="IMP07_B4">[35]Curves!$H$61</definedName>
    <definedName name="IMP07_B5">[35]Curves!$H$62</definedName>
    <definedName name="IMP07_B6">[35]Curves!$H$63</definedName>
    <definedName name="IMP07_B7">[35]Curves!$H$64</definedName>
    <definedName name="IMP07_B8">[35]Curves!$H$65</definedName>
    <definedName name="IMP07_B9">[35]Curves!$H$66</definedName>
    <definedName name="IMP07_C1">[35]Curves!$I$58</definedName>
    <definedName name="IMP07_C10">[35]Curves!$I$67</definedName>
    <definedName name="IMP07_C11">[35]Curves!$I$68</definedName>
    <definedName name="IMP07_C12">[35]Curves!$I$69</definedName>
    <definedName name="IMP07_C2">[35]Curves!$I$59</definedName>
    <definedName name="IMP07_C3">[35]Curves!$I$60</definedName>
    <definedName name="IMP07_C4">[35]Curves!$I$61</definedName>
    <definedName name="IMP07_C5">[35]Curves!$I$62</definedName>
    <definedName name="IMP07_C6">[35]Curves!$I$63</definedName>
    <definedName name="IMP07_C7">[35]Curves!$I$64</definedName>
    <definedName name="IMP07_C8">[35]Curves!$I$65</definedName>
    <definedName name="IMP07_C9">[35]Curves!$I$66</definedName>
    <definedName name="IMP07_D1">[35]Curves!$D$58</definedName>
    <definedName name="IMP07_D10">[35]Curves!$D$67</definedName>
    <definedName name="IMP07_D11">[35]Curves!$D$68</definedName>
    <definedName name="IMP07_D12">[35]Curves!$D$69</definedName>
    <definedName name="IMP07_D2">[35]Curves!$D$59</definedName>
    <definedName name="IMP07_D3">[35]Curves!$D$60</definedName>
    <definedName name="IMP07_D4">[35]Curves!$D$61</definedName>
    <definedName name="IMP07_D5">[35]Curves!$D$62</definedName>
    <definedName name="IMP07_D6">[35]Curves!$D$63</definedName>
    <definedName name="IMP07_D7">[35]Curves!$D$64</definedName>
    <definedName name="IMP07_D8">[35]Curves!$D$65</definedName>
    <definedName name="IMP07_D9">[35]Curves!$D$66</definedName>
    <definedName name="IMP07_F1">[35]Curves!$A$71</definedName>
    <definedName name="IMP07_F10">[35]Curves!$A$89</definedName>
    <definedName name="IMP07_F11">[35]Curves!$A$91</definedName>
    <definedName name="IMP07_F12">[35]Curves!$A$93</definedName>
    <definedName name="IMP07_F2">[35]Curves!$A$73</definedName>
    <definedName name="IMP07_F3">[35]Curves!$A$75</definedName>
    <definedName name="IMP07_F4">[35]Curves!$A$77</definedName>
    <definedName name="IMP07_F5">[35]Curves!$A$79</definedName>
    <definedName name="IMP07_F6">[35]Curves!$A$81</definedName>
    <definedName name="IMP07_F7">[35]Curves!$A$83</definedName>
    <definedName name="IMP07_F8">[35]Curves!$A$85</definedName>
    <definedName name="IMP07_F9">[35]Curves!$A$87</definedName>
    <definedName name="IMP09_A1">[35]Curves!$I$112</definedName>
    <definedName name="IMP09_A10">[35]Curves!$I$121</definedName>
    <definedName name="IMP09_A11">[35]Curves!$I$122</definedName>
    <definedName name="IMP09_A12">[35]Curves!$I$123</definedName>
    <definedName name="IMP09_A2">[35]Curves!$I$113</definedName>
    <definedName name="IMP09_A3">[35]Curves!$I$114</definedName>
    <definedName name="IMP09_A4">[35]Curves!$I$115</definedName>
    <definedName name="IMP09_A5">[35]Curves!$I$116</definedName>
    <definedName name="IMP09_A6">[35]Curves!$I$117</definedName>
    <definedName name="IMP09_A7">[35]Curves!$I$118</definedName>
    <definedName name="IMP09_A8">[35]Curves!$I$119</definedName>
    <definedName name="IMP09_A9">[35]Curves!$I$120</definedName>
    <definedName name="IMP09_B1">[35]Curves!$J$112</definedName>
    <definedName name="IMP09_B10">[35]Curves!$J$121</definedName>
    <definedName name="IMP09_B11">[35]Curves!$J$122</definedName>
    <definedName name="IMP09_B12">[35]Curves!$J$123</definedName>
    <definedName name="IMP09_B2">[35]Curves!$J$113</definedName>
    <definedName name="IMP09_B3">[35]Curves!$J$114</definedName>
    <definedName name="IMP09_B4">[35]Curves!$J$115</definedName>
    <definedName name="IMP09_B5">[35]Curves!$J$116</definedName>
    <definedName name="IMP09_B6">[35]Curves!$J$117</definedName>
    <definedName name="IMP09_B7">[35]Curves!$J$118</definedName>
    <definedName name="IMP09_B8">[35]Curves!$J$119</definedName>
    <definedName name="IMP09_B9">[35]Curves!$J$120</definedName>
    <definedName name="IMP09_C1">[35]Curves!$K$112</definedName>
    <definedName name="IMP09_C10">[35]Curves!$K$121</definedName>
    <definedName name="IMP09_C11">[35]Curves!$K$122</definedName>
    <definedName name="IMP09_C12">[35]Curves!$K$123</definedName>
    <definedName name="IMP09_C2">[35]Curves!$K$113</definedName>
    <definedName name="IMP09_C3">[35]Curves!$K$114</definedName>
    <definedName name="IMP09_C4">[35]Curves!$K$115</definedName>
    <definedName name="IMP09_C5">[35]Curves!$K$116</definedName>
    <definedName name="IMP09_C6">[35]Curves!$K$117</definedName>
    <definedName name="IMP09_C7">[35]Curves!$K$118</definedName>
    <definedName name="IMP09_C8">[35]Curves!$K$119</definedName>
    <definedName name="IMP09_C9">[35]Curves!$K$120</definedName>
    <definedName name="IMP09_D1">[35]Curves!$F$112</definedName>
    <definedName name="IMP09_D10">[35]Curves!$F$121</definedName>
    <definedName name="IMP09_D11">[35]Curves!$F$122</definedName>
    <definedName name="IMP09_D12">[35]Curves!$F$123</definedName>
    <definedName name="IMP09_D2">[35]Curves!$F$113</definedName>
    <definedName name="IMP09_D3">[35]Curves!$F$114</definedName>
    <definedName name="IMP09_D4">[35]Curves!$F$115</definedName>
    <definedName name="IMP09_D5">[35]Curves!$F$116</definedName>
    <definedName name="IMP09_D6">[35]Curves!$F$117</definedName>
    <definedName name="IMP09_D7">[35]Curves!$F$118</definedName>
    <definedName name="IMP09_D8">[35]Curves!$F$119</definedName>
    <definedName name="IMP09_D9">[35]Curves!$F$120</definedName>
    <definedName name="IMP09_F1">[35]Curves!$A$125</definedName>
    <definedName name="IMP09_F10">[35]Curves!$A$143</definedName>
    <definedName name="IMP09_F11">[35]Curves!$A$145</definedName>
    <definedName name="IMP09_F12">[35]Curves!$A$147</definedName>
    <definedName name="IMP09_F2">[35]Curves!$A$127</definedName>
    <definedName name="IMP09_F3">[35]Curves!$A$129</definedName>
    <definedName name="IMP09_F4">[35]Curves!$A$131</definedName>
    <definedName name="IMP09_F5">[35]Curves!$A$133</definedName>
    <definedName name="IMP09_F6">[35]Curves!$A$135</definedName>
    <definedName name="IMP09_F7">[35]Curves!$A$137</definedName>
    <definedName name="IMP09_F8">[35]Curves!$A$139</definedName>
    <definedName name="IMP09_F9">[35]Curves!$A$141</definedName>
    <definedName name="IMP11_A1">[35]Curves!$G$166</definedName>
    <definedName name="IMP11_A10">[35]Curves!$G$175</definedName>
    <definedName name="IMP11_A11">[35]Curves!$G$176</definedName>
    <definedName name="IMP11_A12">[35]Curves!$G$177</definedName>
    <definedName name="IMP11_A2">[35]Curves!$G$167</definedName>
    <definedName name="IMP11_A3">[35]Curves!$G$168</definedName>
    <definedName name="IMP11_A4">[35]Curves!$G$169</definedName>
    <definedName name="IMP11_A5">[35]Curves!$G$170</definedName>
    <definedName name="IMP11_A6">[35]Curves!$G$171</definedName>
    <definedName name="IMP11_A7">[35]Curves!$G$172</definedName>
    <definedName name="IMP11_A8">[35]Curves!$G$173</definedName>
    <definedName name="IMP11_A9">[35]Curves!$G$174</definedName>
    <definedName name="IMP11_B1">[35]Curves!$H$166</definedName>
    <definedName name="IMP11_B10">[35]Curves!$H$175</definedName>
    <definedName name="IMP11_B11">[35]Curves!$H$176</definedName>
    <definedName name="IMP11_B12">[35]Curves!$H$177</definedName>
    <definedName name="IMP11_B2">[35]Curves!$H$167</definedName>
    <definedName name="IMP11_B3">[35]Curves!$H$168</definedName>
    <definedName name="IMP11_B4">[35]Curves!$H$169</definedName>
    <definedName name="IMP11_B5">[35]Curves!$H$170</definedName>
    <definedName name="IMP11_B6">[35]Curves!$H$171</definedName>
    <definedName name="IMP11_B7">[35]Curves!$H$172</definedName>
    <definedName name="IMP11_B8">[35]Curves!$H$173</definedName>
    <definedName name="IMP11_B9">[35]Curves!$H$174</definedName>
    <definedName name="IMP11_C1">[35]Curves!$I$166</definedName>
    <definedName name="IMP11_C10">[35]Curves!$I$175</definedName>
    <definedName name="IMP11_C11">[35]Curves!$I$176</definedName>
    <definedName name="IMP11_C12">[35]Curves!$I$177</definedName>
    <definedName name="IMP11_C2">[35]Curves!$I$167</definedName>
    <definedName name="IMP11_C3">[35]Curves!$I$168</definedName>
    <definedName name="IMP11_C4">[35]Curves!$I$169</definedName>
    <definedName name="IMP11_C5">[35]Curves!$I$170</definedName>
    <definedName name="IMP11_C6">[35]Curves!$I$171</definedName>
    <definedName name="IMP11_C7">[35]Curves!$I$172</definedName>
    <definedName name="IMP11_C8">[35]Curves!$I$173</definedName>
    <definedName name="IMP11_C9">[35]Curves!$I$174</definedName>
    <definedName name="IMP11_D1">[35]Curves!$D$166</definedName>
    <definedName name="IMP11_D10">[35]Curves!$D$175</definedName>
    <definedName name="IMP11_D11">[35]Curves!$D$176</definedName>
    <definedName name="IMP11_D12">[35]Curves!$D$177</definedName>
    <definedName name="IMP11_D2">[35]Curves!$D$167</definedName>
    <definedName name="IMP11_D3">[35]Curves!$D$168</definedName>
    <definedName name="IMP11_D4">[35]Curves!$D$169</definedName>
    <definedName name="IMP11_D5">[35]Curves!$D$170</definedName>
    <definedName name="IMP11_D6">[35]Curves!$D$171</definedName>
    <definedName name="IMP11_D7">[35]Curves!$D$172</definedName>
    <definedName name="IMP11_D8">[35]Curves!$D$173</definedName>
    <definedName name="IMP11_D9">[35]Curves!$D$174</definedName>
    <definedName name="IMP11_F1">[35]Curves!$A$179</definedName>
    <definedName name="IMP11_F10">[35]Curves!$A$197</definedName>
    <definedName name="IMP11_F11">[35]Curves!$A$199</definedName>
    <definedName name="IMP11_F12">[35]Curves!$A$201</definedName>
    <definedName name="IMP11_F2">[35]Curves!$A$181</definedName>
    <definedName name="IMP11_F3">[35]Curves!$A$183</definedName>
    <definedName name="IMP11_F4">[35]Curves!$A$185</definedName>
    <definedName name="IMP11_F5">[35]Curves!$A$187</definedName>
    <definedName name="IMP11_F6">[35]Curves!$A$189</definedName>
    <definedName name="IMP11_F7">[35]Curves!$A$191</definedName>
    <definedName name="IMP11_F8">[35]Curves!$A$193</definedName>
    <definedName name="IMP11_F9">[35]Curves!$A$195</definedName>
    <definedName name="IMPRESSION">#REF!</definedName>
    <definedName name="imprimir">#REF!</definedName>
    <definedName name="in">[64]Estimate!$A$161:$V$171</definedName>
    <definedName name="ind.comercio">#REF!</definedName>
    <definedName name="INDI1">#REF!</definedName>
    <definedName name="INDICE" hidden="1">#N/A</definedName>
    <definedName name="INDPYG9698" hidden="1">{#N/A,#N/A,FALSE,"Costos Productos 6A";#N/A,#N/A,FALSE,"Costo Unitario Total H-94-12"}</definedName>
    <definedName name="INDUSTRIA_COMERCIO">[42]POLIZAS!$J$46</definedName>
    <definedName name="INFORME" hidden="1">{#N/A,#N/A,FALSE,"Hoja1";#N/A,#N/A,FALSE,"Hoja2"}</definedName>
    <definedName name="informe_agosto5_montecz" hidden="1">{#N/A,#N/A,FALSE,"Hoja1";#N/A,#N/A,FALSE,"Hoja2"}</definedName>
    <definedName name="ING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ENIER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REHIS" hidden="1">{#N/A,#N/A,FALSE,"CIBHA05A";#N/A,#N/A,FALSE,"CIBHA05B"}</definedName>
    <definedName name="iniciales">'[36]Reservas de Petróleo'!$A$2,'[36]Reservas de Petróleo'!$A$1,'[36]Reservas de Petróleo'!$D$4,'[36]Reservas de Petróleo'!$D$1:$D$65536</definedName>
    <definedName name="INICIO" localSheetId="0">'CURVA S'!#REF!</definedName>
    <definedName name="INISEM">[32]SETUP!$Y$3</definedName>
    <definedName name="INPU">#REF!</definedName>
    <definedName name="INPUT">'[4]7422CW00'!#REF!</definedName>
    <definedName name="INPUT_04">[35]Curves!$A$1</definedName>
    <definedName name="INPUT_07">[35]Curves!$A$55</definedName>
    <definedName name="INPUT_09">[35]Curves!$A$109</definedName>
    <definedName name="INPUT_11">[35]Curves!$A$163</definedName>
    <definedName name="INSP_PREEMBARQUE">'[39]DATOS DE REFERENCIA'!$D$38</definedName>
    <definedName name="inst_provis">[40]PRESUPUESTO!$AD$882</definedName>
    <definedName name="INSTALACIONES">#REF!</definedName>
    <definedName name="INSTR_DATABASE">#REF!</definedName>
    <definedName name="Instrumentacion1">#REF!</definedName>
    <definedName name="INSTRUMENTS">[75]Estimate!#REF!</definedName>
    <definedName name="INSULATION">[76]Estimate!#REF!</definedName>
    <definedName name="INTDATGEN">'[26]Instrucciones '!$A$19</definedName>
    <definedName name="Intercambiadores">#N/A</definedName>
    <definedName name="Interest_Rate">#REF!</definedName>
    <definedName name="INTERPOL">#REF!</definedName>
    <definedName name="INTRIM1">[26]DPC!#REF!</definedName>
    <definedName name="INTRIM2">[26]DPC!#REF!</definedName>
    <definedName name="INTRIM3">[26]DPC!#REF!</definedName>
    <definedName name="INTRIM4">[26]DPC!#REF!</definedName>
    <definedName name="INTROD">#REF!</definedName>
    <definedName name="INVA1">[26]DPC!#REF!</definedName>
    <definedName name="INVA10">[26]DPC!#REF!</definedName>
    <definedName name="INVA11">[26]DPC!#REF!</definedName>
    <definedName name="INVA12">[26]DPC!#REF!</definedName>
    <definedName name="INVA13">[26]DPC!#REF!</definedName>
    <definedName name="INVA14">[26]DPC!#REF!</definedName>
    <definedName name="INVA15">[26]DPC!#REF!</definedName>
    <definedName name="INVA16">[26]DPC!#REF!</definedName>
    <definedName name="INVA17">[26]DPC!#REF!</definedName>
    <definedName name="INVA18">[26]DPC!#REF!</definedName>
    <definedName name="INVA19">[26]DPC!#REF!</definedName>
    <definedName name="INVA1D">[26]DPC!$B$139</definedName>
    <definedName name="INVA2">[26]DPC!#REF!</definedName>
    <definedName name="INVA20">[26]DPC!#REF!</definedName>
    <definedName name="INVA21">[26]DPC!#REF!</definedName>
    <definedName name="INVA22">[26]DPC!#REF!</definedName>
    <definedName name="INVA23">[26]DPC!#REF!</definedName>
    <definedName name="INVA24">[26]DPC!#REF!</definedName>
    <definedName name="INVA2D">[26]DPC!$B$140</definedName>
    <definedName name="INVA3">[26]DPC!#REF!</definedName>
    <definedName name="INVA3D">[26]DPC!$B$141</definedName>
    <definedName name="INVA4">[26]DPC!#REF!</definedName>
    <definedName name="INVA4D">[26]DPC!$B$142</definedName>
    <definedName name="INVA5">[26]DPC!#REF!</definedName>
    <definedName name="INVA5D">[26]DPC!$B$143</definedName>
    <definedName name="INVA6">[26]DPC!#REF!</definedName>
    <definedName name="INVA7">[26]DPC!#REF!</definedName>
    <definedName name="INVA8">[26]DPC!#REF!</definedName>
    <definedName name="INVA9">[26]DPC!#REF!</definedName>
    <definedName name="INVADOL1">[26]DPC!#REF!</definedName>
    <definedName name="INVDOL1">[26]DPC!$C$130</definedName>
    <definedName name="INVDOL10">[26]DPC!$L$130</definedName>
    <definedName name="INVDOL11">[26]DPC!$M$130</definedName>
    <definedName name="INVDOL12">[26]DPC!$N$130</definedName>
    <definedName name="INVDOL13">[26]DPC!$O$130</definedName>
    <definedName name="INVDOL14">[26]DPC!$P$130</definedName>
    <definedName name="INVDOL15">[26]DPC!$Q$130</definedName>
    <definedName name="INVDOL16">[26]DPC!$R$130</definedName>
    <definedName name="INVDOL17">[26]DPC!$S$130</definedName>
    <definedName name="INVDOL18">[26]DPC!$T$130</definedName>
    <definedName name="INVDOL19">[26]DPC!$U$130</definedName>
    <definedName name="INVDOL2">[26]DPC!$D$130</definedName>
    <definedName name="INVDOL20">[26]DPC!$V$130</definedName>
    <definedName name="INVDOL3">[26]DPC!$E$130</definedName>
    <definedName name="INVDOL4">[26]DPC!$F$130</definedName>
    <definedName name="INVDOL5">[26]DPC!$G$130</definedName>
    <definedName name="INVDOL6">[26]DPC!$H$130</definedName>
    <definedName name="INVDOL7">[26]DPC!$I$130</definedName>
    <definedName name="INVDOL8">[26]DPC!$J$130</definedName>
    <definedName name="INVDOL9">[26]DPC!$K$130</definedName>
    <definedName name="INVTRIM1">[26]DPC!#REF!</definedName>
    <definedName name="INVTRIM2">[26]DPC!#REF!</definedName>
    <definedName name="INVTRIM3">[26]DPC!#REF!</definedName>
    <definedName name="INVTRIM4">[26]DPC!#REF!</definedName>
    <definedName name="IO">#REF!</definedName>
    <definedName name="iop">#REF!</definedName>
    <definedName name="IOPIOU" hidden="1">{#N/A,#N/A,FALSE,"Costos Productos 6A";#N/A,#N/A,FALSE,"Costo Unitario Total H-94-12"}</definedName>
    <definedName name="IOU">#REF!</definedName>
    <definedName name="IP">#REF!</definedName>
    <definedName name="IPP">#REF!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LL_FEATURE" hidden="1">"c2197"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PREMIUM" hidden="1">"c2195"</definedName>
    <definedName name="IQ_CONV_PRICE" hidden="1">"c2193"</definedName>
    <definedName name="IQ_CONV_RATE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XITY" hidden="1">"c2182"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ROSS_SPRD" hidden="1">"c2155"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PARENT" hidden="1">"c2144"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38798.4609490741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TW" hidden="1">"c2166"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LOW" hidden="1">"c1338"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sColHidden" hidden="1">FALSE</definedName>
    <definedName name="IsLTMColHidden" hidden="1">FALSE</definedName>
    <definedName name="ITEM">#REF!</definedName>
    <definedName name="Item_List">#REF!</definedName>
    <definedName name="ITEMS">[32]CANTIDADES!$B$7:$B$131</definedName>
    <definedName name="IV">#REF!</definedName>
    <definedName name="IVA_IMP">'[39]DATOS DE REFERENCIA'!$D$31</definedName>
    <definedName name="IVA_NAL">'[39]DATOS DE REFERENCIA'!$D$32</definedName>
    <definedName name="J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Jaime" hidden="1">{#N/A,#N/A,FALSE,"Costos Productos 6A";#N/A,#N/A,FALSE,"Costo Unitario Total H-94-12"}</definedName>
    <definedName name="jaja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JH">#REF!</definedName>
    <definedName name="jhhhh" hidden="1">{#N/A,#N/A,FALSE,"CCTV"}</definedName>
    <definedName name="JHUY765">[26]DPC!#REF!</definedName>
    <definedName name="jk">[64]Estimate!#REF!</definedName>
    <definedName name="juan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K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kathe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Kaz">#REF!</definedName>
    <definedName name="KDL" hidden="1">{#N/A,#N/A,TRUE,"1842CWN0"}</definedName>
    <definedName name="kghlgh" hidden="1">{#N/A,#N/A,FALSE,"CCTV"}</definedName>
    <definedName name="kiulil" hidden="1">{#N/A,#N/A,FALSE,"CCTV"}</definedName>
    <definedName name="kj" hidden="1">#REF!</definedName>
    <definedName name="kjhlh" hidden="1">{#N/A,#N/A,FALSE,"CCTV"}</definedName>
    <definedName name="kjhljhk" hidden="1">{#N/A,#N/A,FALSE,"CCTV"}</definedName>
    <definedName name="L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LACO">[35]Dbase!$B$90</definedName>
    <definedName name="LACO_1">[35]Heads!$B$89:$W$89</definedName>
    <definedName name="LACO_10">[35]Heads!$B$107:$W$107</definedName>
    <definedName name="LACO_11">[35]Heads!$B$109:$W$109</definedName>
    <definedName name="LACO_12">[35]Heads!$B$111:$W$111</definedName>
    <definedName name="LACO_13">[35]Heads!$B$113:$W$113</definedName>
    <definedName name="LACO_14">[35]Heads!$B$115:$W$115</definedName>
    <definedName name="LACO_15">[35]Heads!$B$117:$W$117</definedName>
    <definedName name="LACO_16">[35]Heads!$B$119:$W$119</definedName>
    <definedName name="LACO_17">[35]Heads!$B$121:$W$121</definedName>
    <definedName name="LACO_18">[35]Heads!$B$123:$W$123</definedName>
    <definedName name="LACO_19">[35]Heads!$B$125:$W$125</definedName>
    <definedName name="LACO_2">[35]Heads!$B$91:$W$91</definedName>
    <definedName name="LACO_3">[35]Heads!$B$93:$W$93</definedName>
    <definedName name="LACO_4">[35]Heads!$B$95:$W$95</definedName>
    <definedName name="LACO_5">[35]Heads!$B$97:$W$97</definedName>
    <definedName name="LACO_6">[35]Heads!$B$99:$W$99</definedName>
    <definedName name="LACO_7">[35]Heads!$B$101:$W$101</definedName>
    <definedName name="LACO_8">[35]Heads!$B$103:$W$103</definedName>
    <definedName name="LACO_9">[35]Heads!$B$105:$W$105</definedName>
    <definedName name="LAF">#REF!</definedName>
    <definedName name="language">[48]Param!$B$3</definedName>
    <definedName name="Last_Row">IF([34]!Values_Entered,Header_Row+[34]!Number_of_Payments,Header_Row)</definedName>
    <definedName name="LIBIA" hidden="1">{#N/A,#N/A,FALSE,"CIBHA05A";#N/A,#N/A,FALSE,"CIBHA05B"}</definedName>
    <definedName name="LIFTINGJULIO" hidden="1">{#N/A,#N/A,FALSE,"T1C97";#N/A,#N/A,FALSE,"T2C97";#N/A,#N/A,FALSE,"T3AC97";#N/A,#N/A,FALSE,"T4C97";#N/A,#N/A,FALSE,"T5C97";#N/A,#N/A,FALSE,"T6C97";#N/A,#N/A,FALSE,"T3C97";#N/A,#N/A,FALSE,"T7C97";#N/A,#N/A,FALSE,"T8C97";#N/A,#N/A,FALSE,"T9C97";#N/A,#N/A,FALSE,"T13C97"}</definedName>
    <definedName name="LINK_1">#REF!</definedName>
    <definedName name="LINK_2A">#REF!</definedName>
    <definedName name="LISTA_BOX_1">#REF!</definedName>
    <definedName name="LISTA_BOX_2A">#REF!</definedName>
    <definedName name="LISTACARGO">[32]SETUP!$H$29:$H$32</definedName>
    <definedName name="Listado">#REF!</definedName>
    <definedName name="LISTAFES">[32]SETUP!$S$4:$S$26</definedName>
    <definedName name="LISTAP">#REF!</definedName>
    <definedName name="LISTAREP">[77]SETUP!$H$19:$H$26</definedName>
    <definedName name="lklhlkjl" hidden="1">{#N/A,#N/A,FALSE,"CCTV"}</definedName>
    <definedName name="LLC_south_perc">100</definedName>
    <definedName name="LLL">[78]tub!$C$1:$J$39</definedName>
    <definedName name="Loan_Amount">#REF!</definedName>
    <definedName name="Loan_Start">#REF!</definedName>
    <definedName name="Loan_Years">#REF!</definedName>
    <definedName name="LOOK_01">[35]Dbase!$AH$80</definedName>
    <definedName name="LOOK_27">[35]Dbase!$AI$80</definedName>
    <definedName name="LOOK_DATA">[35]Dbase!$B$13:$AB$78</definedName>
    <definedName name="LosPrecios">#REF!</definedName>
    <definedName name="LosPreciosTit">#REF!</definedName>
    <definedName name="LOT" hidden="1">{#N/A,#N/A,FALSE,"SMT1";#N/A,#N/A,FALSE,"SMT2";#N/A,#N/A,FALSE,"Summary";#N/A,#N/A,FALSE,"Graphs";#N/A,#N/A,FALSE,"4 Panel"}</definedName>
    <definedName name="LT">'[59]COM-306'!#REF!</definedName>
    <definedName name="LUNTRA">#REF!</definedName>
    <definedName name="MACO_09">[35]Curves!$A$220:$H$267</definedName>
    <definedName name="MACRDEL">'[4]7422CW00'!#REF!</definedName>
    <definedName name="macro1">#N/A</definedName>
    <definedName name="Macroactividad">[22]Tablas!$BK$6:$BK$10</definedName>
    <definedName name="manhours">#REF!</definedName>
    <definedName name="MANHRS">#REF!</definedName>
    <definedName name="MANO_OBR_DIRECTA">[42]PRESUPUESTO!$AD$1219</definedName>
    <definedName name="mano_obra_apoyo">[40]PRESUPUESTO!$AD$881</definedName>
    <definedName name="mano_obra_direccion">[40]PRESUPUESTO!$AD$880</definedName>
    <definedName name="MANO_OBRA_DIRECTA">[79]PRESUPUESTO!$AD$893</definedName>
    <definedName name="MANOO">[80]COSTOS!$A$2:$B$25</definedName>
    <definedName name="MANTO">[42]PRESUPUESTO!$AD$751</definedName>
    <definedName name="marina">'[74]Informe Semanal'!#REF!</definedName>
    <definedName name="MASVT">[35]Tables!$C$2:$AA$14</definedName>
    <definedName name="MAT" hidden="1">#REF!</definedName>
    <definedName name="MAT_AUX">[42]PRESUPUESTO!$AC$1223</definedName>
    <definedName name="MAT_PERM">[42]PRESUPUESTO!$AC$1222</definedName>
    <definedName name="MATACHIN">[43]DATOSPB!$I$36:$T$44</definedName>
    <definedName name="MATE">#REF!</definedName>
    <definedName name="Materiales">'[81]Listado Material'!$A$4:$D$52</definedName>
    <definedName name="MATRIZ_DE_DATOS">#REF!</definedName>
    <definedName name="MATRIZCANTI">[32]CANTIDADES!$B$7:$AZ$131</definedName>
    <definedName name="MAXPROF">#REF!</definedName>
    <definedName name="mecánica1">#REF!</definedName>
    <definedName name="medico">#REF!</definedName>
    <definedName name="mem" hidden="1">{#N/A,#N/A,FALSE,"Costos Productos 6A";#N/A,#N/A,FALSE,"Costo Unitario Total H-94-12"}</definedName>
    <definedName name="memorias" hidden="1">{#N/A,#N/A,FALSE,"CIBHA05A";#N/A,#N/A,FALSE,"CIBHA05B"}</definedName>
    <definedName name="MEMPYGH" hidden="1">{#N/A,#N/A,FALSE,"Costos Productos 6A";#N/A,#N/A,FALSE,"Costo Unitario Total H-94-12"}</definedName>
    <definedName name="MEMPYGHI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NU">#REF!</definedName>
    <definedName name="MENU1">'[4]7422CW00'!#REF!</definedName>
    <definedName name="MENU2">'[4]7422CW00'!#REF!</definedName>
    <definedName name="MENU3">'[4]7422CW00'!#REF!</definedName>
    <definedName name="MENU4">'[4]7422CW00'!#REF!</definedName>
    <definedName name="MENU5">'[4]7422CW00'!#REF!</definedName>
    <definedName name="MENU6">'[4]7422CW00'!#REF!</definedName>
    <definedName name="mes">#REF!</definedName>
    <definedName name="Meses">[32]SETUP!$W$28:$W$39</definedName>
    <definedName name="met" hidden="1">{#N/A,#N/A,TRUE,"1842CWN0"}</definedName>
    <definedName name="metal" hidden="1">{#N/A,#N/A,TRUE,"1842CWN0"}</definedName>
    <definedName name="METAPRO1">[26]DPC!$B$28</definedName>
    <definedName name="METAPRO10">[26]DPC!$B$38</definedName>
    <definedName name="METAPRO11">[26]DPC!#REF!</definedName>
    <definedName name="METAPRO12">[26]DPC!$B$40</definedName>
    <definedName name="METAPRO2">[26]DPC!$B$29</definedName>
    <definedName name="METAPRO3">[26]DPC!#REF!</definedName>
    <definedName name="METAPRO4">[26]DPC!$B$31</definedName>
    <definedName name="METAPRO5">[26]DPC!$B$33</definedName>
    <definedName name="METAPRO6">[26]DPC!$B$34</definedName>
    <definedName name="METAPRO7">[26]DPC!$B$35</definedName>
    <definedName name="METAPRO8">[26]DPC!$B$36</definedName>
    <definedName name="METAPRO9">[26]DPC!$B$37</definedName>
    <definedName name="MIL">#REF!</definedName>
    <definedName name="MISC">[35]Heads!$B$75:$W$77</definedName>
    <definedName name="MIXE">[35]Heads!$B$83:$W$85</definedName>
    <definedName name="MJU">#REF!</definedName>
    <definedName name="MLFB">#REF!</definedName>
    <definedName name="MLKJ" hidden="1">{#N/A,#N/A,FALSE,"Costos Productos 6A";#N/A,#N/A,FALSE,"Costo Unitario Total H-94-12"}</definedName>
    <definedName name="mmmmm" hidden="1">{#N/A,#N/A,FALSE,"CCTV"}</definedName>
    <definedName name="MOD">#REF!</definedName>
    <definedName name="model" hidden="1">[82]DATOS!#REF!</definedName>
    <definedName name="Módulo3.anexo1">[83]!Módulo3.anexo1</definedName>
    <definedName name="Módulo3.anexo10">[83]!Módulo3.anexo10</definedName>
    <definedName name="Módulo3.anexo11">[83]!Módulo3.anexo11</definedName>
    <definedName name="Módulo3.anexo12">[83]!Módulo3.anexo12</definedName>
    <definedName name="Módulo3.anexo3">[83]!Módulo3.anexo3</definedName>
    <definedName name="Módulo3.anexo4">[83]!Módulo3.anexo4</definedName>
    <definedName name="Módulo3.anexo5">[83]!Módulo3.anexo5</definedName>
    <definedName name="Módulo3.anexo6">[83]!Módulo3.anexo6</definedName>
    <definedName name="Módulo8.anexo16">[83]!Módulo8.anexo16</definedName>
    <definedName name="MONEDA">[22]Tablas!$AO$6:$AO$7</definedName>
    <definedName name="MONEDAS">[62]LISTAS!$D$2:$D$3</definedName>
    <definedName name="MONTO1">[26]DPC!$C$139</definedName>
    <definedName name="MONTO2">[26]DPC!$C$140</definedName>
    <definedName name="MONTO3">[26]DPC!$C$141</definedName>
    <definedName name="MONTO4">[26]DPC!$C$142</definedName>
    <definedName name="MONTO5">[26]DPC!$C$143</definedName>
    <definedName name="MONTOPRIV">[26]DPC!$C$146</definedName>
    <definedName name="MRLART">[84]STRSUMM0!#REF!</definedName>
    <definedName name="MRSUPDET">#REF!</definedName>
    <definedName name="MTL" hidden="1">#REF!</definedName>
    <definedName name="n" hidden="1">{"EVA",#N/A,FALSE,"SMT2";#N/A,#N/A,FALSE,"Summary";#N/A,#N/A,FALSE,"Graphs";#N/A,#N/A,FALSE,"4 Panel"}</definedName>
    <definedName name="NDIAS">[32]CurvaS!$D$6</definedName>
    <definedName name="NETO">[43]DATOSPB!$I$176:$T$177</definedName>
    <definedName name="NETO_VENTAS">[43]DATOSPB!$I$183:$T$183</definedName>
    <definedName name="new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new_col">#REF!</definedName>
    <definedName name="NEW_FORM">[35]Dbase!$B$2:$AA$88</definedName>
    <definedName name="NEWB">[35]Tables!$E$87</definedName>
    <definedName name="NEWNAME" hidden="1">{#N/A,#N/A,FALSE,"CCTV"}</definedName>
    <definedName name="NH">#REF!</definedName>
    <definedName name="Nig">#REF!</definedName>
    <definedName name="NIPPLES">#REF!</definedName>
    <definedName name="Nit">[45]EMPRESA!$G$13</definedName>
    <definedName name="nkknk" hidden="1">{#N/A,#N/A,FALSE,"CCTV"}</definedName>
    <definedName name="nnn" hidden="1">{#N/A,#N/A,FALSE,"SMT1";#N/A,#N/A,FALSE,"SMT2";#N/A,#N/A,FALSE,"Summary";#N/A,#N/A,FALSE,"Graphs";#N/A,#N/A,FALSE,"4 Panel"}</definedName>
    <definedName name="no" hidden="1">{#N/A,#N/A,FALSE,"Hoja1";#N/A,#N/A,FALSE,"Hoja2"}</definedName>
    <definedName name="No_desarrolladas">'[36]Reservas de Petróleo'!$A$2,'[36]Reservas de Petróleo'!$A$1,'[36]Reservas de Petróleo'!$D$4,'[36]Reservas de Petróleo'!$G$1:$G$65536</definedName>
    <definedName name="noemi" hidden="1">{#N/A,#N/A,FALSE,"Costos Productos 6A";#N/A,#N/A,FALSE,"Costo Unitario Total H-94-12"}</definedName>
    <definedName name="NOEQ">[35]Dbase!$C$82</definedName>
    <definedName name="NOEQ_1">[35]Heads!$B$169:$C$174</definedName>
    <definedName name="NOEQ_10">[35]Heads!$B$233:$C$238</definedName>
    <definedName name="NOEQ_11">[35]Heads!$B$240:$C$245</definedName>
    <definedName name="NOEQ_12">[35]Heads!$B$247:$C$252</definedName>
    <definedName name="NOEQ_13">[35]Heads!$B$254:$C$259</definedName>
    <definedName name="NOEQ_14">[35]Heads!$B$261:$C$266</definedName>
    <definedName name="NOEQ_15">[35]Heads!$B$268:$C$273</definedName>
    <definedName name="NOEQ_16">[35]Heads!$B$275:$C$280</definedName>
    <definedName name="NOEQ_17">[35]Heads!$B$282:$C$287</definedName>
    <definedName name="NOEQ_18">[35]Heads!$B$289:$C$294</definedName>
    <definedName name="NOEQ_19">[35]Heads!$B$296:$C$301</definedName>
    <definedName name="NOEQ_2">[35]Heads!$B$176:$C$181</definedName>
    <definedName name="NOEQ_3">[35]Heads!$B$183:$C$188</definedName>
    <definedName name="NOEQ_4">[35]Heads!$B$191:$C$196</definedName>
    <definedName name="NOEQ_5">[35]Heads!$B$198:$C$203</definedName>
    <definedName name="NOEQ_6">[35]Heads!$B$205:$C$210</definedName>
    <definedName name="NOEQ_7">[35]Heads!$B$212:$C$217</definedName>
    <definedName name="NOEQ_8">[35]Heads!$B$219:$C$224</definedName>
    <definedName name="NOEQ_9">[35]Heads!$B$226:$C$231</definedName>
    <definedName name="NOMBRE">[26]DPC!$C$7</definedName>
    <definedName name="NOMPROYE">[32]SETUP!$C$3</definedName>
    <definedName name="NOTA_P2">'[35]Page 2'!$C$79</definedName>
    <definedName name="NPAGE">[84]STRSUMM0!#REF!</definedName>
    <definedName name="NUEVO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Number_of_Payments">MATCH(0.01,End_Bal,-1)+1</definedName>
    <definedName name="NUMCOL">#REF!</definedName>
    <definedName name="NUMERO">[35]Dbase!$A$1</definedName>
    <definedName name="NUMSTA">#REF!</definedName>
    <definedName name="ñ" hidden="1">{#N/A,#N/A,FALSE,"CIBHA05A";#N/A,#N/A,FALSE,"CIBHA05B"}</definedName>
    <definedName name="ññ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O">[85]RESUMEN!$B$3</definedName>
    <definedName name="OBJETIVO">[26]DPC!$C$23</definedName>
    <definedName name="OBJPROY">[26]DPC!$C$23</definedName>
    <definedName name="OCD">[22]Tablas!#REF!</definedName>
    <definedName name="OCD1_1">[22]Tablas!#REF!</definedName>
    <definedName name="OCD1_1_1">[22]Tablas!#REF!</definedName>
    <definedName name="OCI">[22]Tablas!#REF!</definedName>
    <definedName name="OCI1_1">[22]Tablas!#REF!</definedName>
    <definedName name="OCI1_1_1">[22]Tablas!#REF!</definedName>
    <definedName name="ODH" hidden="1">#REF!</definedName>
    <definedName name="oficial" hidden="1">{#N/A,#N/A,FALSE,"CIBHA05A";#N/A,#N/A,FALSE,"CIBHA05B"}</definedName>
    <definedName name="oililui" hidden="1">{#N/A,#N/A,FALSE,"CCTV"}</definedName>
    <definedName name="OLD">#REF!</definedName>
    <definedName name="OLDB">[35]Tables!$E$77</definedName>
    <definedName name="OLEODUCTO" hidden="1">{#N/A,#N/A,FALSE,"T1C97";#N/A,#N/A,FALSE,"T2C97";#N/A,#N/A,FALSE,"T3AC97";#N/A,#N/A,FALSE,"T4C97";#N/A,#N/A,FALSE,"T5C97";#N/A,#N/A,FALSE,"T6C97";#N/A,#N/A,FALSE,"T3C97";#N/A,#N/A,FALSE,"T7C97";#N/A,#N/A,FALSE,"T8C97";#N/A,#N/A,FALSE,"T9C97";#N/A,#N/A,FALSE,"T13C97"}</definedName>
    <definedName name="OÑ">#REF!</definedName>
    <definedName name="opcion">#REF!</definedName>
    <definedName name="OPEDATE">'[71]Graph and Notes'!$I$6</definedName>
    <definedName name="OPERADORES">[42]PRESUPUESTO!$AD$750</definedName>
    <definedName name="Orden">#REF!</definedName>
    <definedName name="OREMESE">#REF!</definedName>
    <definedName name="orfen" hidden="1">#REF!</definedName>
    <definedName name="OSGTD11" hidden="1">#REF!</definedName>
    <definedName name="OUT">#REF!</definedName>
    <definedName name="overall">#REF!</definedName>
    <definedName name="P">#REF!</definedName>
    <definedName name="P_Yacimiento">#REF!</definedName>
    <definedName name="PAINTING">#REF!</definedName>
    <definedName name="PAPELERIA">#REF!</definedName>
    <definedName name="PART">[26]DPC!$C$145</definedName>
    <definedName name="PARTPRIV">[26]DPC!$C$147</definedName>
    <definedName name="Pb">#REF!</definedName>
    <definedName name="PD">OFFSET([58]raw_e!$A$3,1,[58]real!$D$58,273,1)</definedName>
    <definedName name="PEDIDO">#REF!</definedName>
    <definedName name="PeriodoPago">'[45]LIQ-NOM'!$D$4</definedName>
    <definedName name="pg1maxmin">[86]Pag1!#REF!</definedName>
    <definedName name="PG1TOTV">#REF!</definedName>
    <definedName name="pg1totval">#REF!</definedName>
    <definedName name="pg2isbldisc">#REF!</definedName>
    <definedName name="pg2isblmaxmin">#REF!</definedName>
    <definedName name="pg2isbltotval">#REF!</definedName>
    <definedName name="pi">[64]Estimate!$A$64:$V$87</definedName>
    <definedName name="pint">'[67]7422CW00'!#REF!</definedName>
    <definedName name="pintura">'[67]7422CW00'!#REF!</definedName>
    <definedName name="pintyura">[87]STRSUMM0!#REF!</definedName>
    <definedName name="PIP">#REF!</definedName>
    <definedName name="PIPE">[75]Estimate!#REF!</definedName>
    <definedName name="PIPE_DATA">#REF!</definedName>
    <definedName name="pirt">[64]Estimate!$A$64:$V$87</definedName>
    <definedName name="PLAN_EJEC">'[1]EXPORT PROJECT CON RH_1'!$A$1:$BJ$640</definedName>
    <definedName name="planeacion1">#REF!</definedName>
    <definedName name="PLANEADOR">[62]LISTAS!$H$2:$H$9</definedName>
    <definedName name="plantaelect">#REF!</definedName>
    <definedName name="PLAZO">[62]LISTAS!$F$2:$F$13</definedName>
    <definedName name="PMP">#REF!</definedName>
    <definedName name="po">[88]C21_G115!$A$19:$AE$76</definedName>
    <definedName name="POL" hidden="1">{#N/A,#N/A,FALSE,"Hoja1";#N/A,#N/A,FALSE,"Hoja2"}</definedName>
    <definedName name="POLIZAS">[42]POLIZAS!$C$7</definedName>
    <definedName name="POLIZAS_SEGUROS">[42]POLIZAS!$J$40</definedName>
    <definedName name="popoiop">#REF!</definedName>
    <definedName name="POS">OFFSET([58]raw_e!$A$3,1,[58]real!$F$58,273,1)</definedName>
    <definedName name="POSICION_PRESUP">[27]Tablas!#REF!</definedName>
    <definedName name="ppp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PPT" hidden="1">#REF!</definedName>
    <definedName name="PR">OFFSET([58]raw_e!$A$3,1,[58]real!$E$58,273,1)</definedName>
    <definedName name="PRICES1">#REF!</definedName>
    <definedName name="PRIMERO">'[74]Informe Semanal'!$N$19:$N$19</definedName>
    <definedName name="PRINT_AREA_MI">#REF!</definedName>
    <definedName name="PRINT_TITLES_MI">#REF!</definedName>
    <definedName name="PRINT1">'[4]7422CW00'!#REF!</definedName>
    <definedName name="PRINT2">'[4]7422CW00'!#REF!</definedName>
    <definedName name="PRN_GO">#REF!</definedName>
    <definedName name="PRN2ISBL">#REF!</definedName>
    <definedName name="PRN2OSBL">#REF!</definedName>
    <definedName name="PRNS2">'[35]Page 2'!$E$53</definedName>
    <definedName name="PRNTS">#REF!</definedName>
    <definedName name="PROCESO">[62]LISTAS!$B$2:$B$4</definedName>
    <definedName name="procesos1">#REF!</definedName>
    <definedName name="Procura1">#REF!</definedName>
    <definedName name="PRODCONDENSADO">#REF!</definedName>
    <definedName name="PRODGAS">#REF!</definedName>
    <definedName name="PRODLIQUIDOS">#REF!</definedName>
    <definedName name="PROFRAN">#REF!</definedName>
    <definedName name="PROGDES">#REF!</definedName>
    <definedName name="Progr">[54]Títulos!$C$7</definedName>
    <definedName name="PROGRAMA">[26]DPC!$C$85</definedName>
    <definedName name="PROGRAMADO">#REF!</definedName>
    <definedName name="Project_Title">'[19]TDC Item Sumry by Area'!$C$3</definedName>
    <definedName name="Projectlist">#REF!</definedName>
    <definedName name="ProjName">[54]Títulos!$C$2</definedName>
    <definedName name="PROPIOS">[42]PRESUPUESTO!$AD$567</definedName>
    <definedName name="propuesta" hidden="1">#REF!</definedName>
    <definedName name="PROVISIONALES" hidden="1">#REF!</definedName>
    <definedName name="proyeccióningresos" hidden="1">{"EVA",#N/A,FALSE,"SMT2";#N/A,#N/A,FALSE,"Summary";#N/A,#N/A,FALSE,"Graphs";#N/A,#N/A,FALSE,"4 Panel"}</definedName>
    <definedName name="proyecto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PS_List_En">#REF!</definedName>
    <definedName name="PS_List_It">#REF!</definedName>
    <definedName name="PS_PList">[48]PS!$B$12:$N$986</definedName>
    <definedName name="PS_Productivity">#REF!</definedName>
    <definedName name="PS_Unit_Cost">#REF!</definedName>
    <definedName name="PSTRESS_RELIEVI">#REF!</definedName>
    <definedName name="PUERTO_EST">'[39]DATOS DE REFERENCIA'!$D$36</definedName>
    <definedName name="PUERTO_MIN">'[39]DATOS DE REFERENCIA'!$D$37</definedName>
    <definedName name="PUERTO_WG_VOL">'[39]DATOS DE REFERENCIA'!$D$35</definedName>
    <definedName name="PUL" hidden="1">{#N/A,#N/A,FALSE,"Hoja1";#N/A,#N/A,FALSE,"Hoja2"}</definedName>
    <definedName name="PURIFICACION">[43]DATOSPB!I$78:T$86</definedName>
    <definedName name="Pwfd">#REF!</definedName>
    <definedName name="pyg" hidden="1">{#N/A,#N/A,FALSE,"Costos Productos 6A";#N/A,#N/A,FALSE,"Costo Unitario Total H-94-12"}</definedName>
    <definedName name="PYGAJ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CON" hidden="1">{#N/A,#N/A,FALSE,"Costos Productos 6A";#N/A,#N/A,FALSE,"Costo Unitario Total H-94-12"}</definedName>
    <definedName name="PYGCONTABLE" hidden="1">{#N/A,#N/A,FALSE,"Costos Productos 6A";#N/A,#N/A,FALSE,"Costo Unitario Total H-94-12"}</definedName>
    <definedName name="PYGCONTBLCRUDO" hidden="1">{#N/A,#N/A,FALSE,"Costos Productos 6A";#N/A,#N/A,FALSE,"Costo Unitario Total H-94-12"}</definedName>
    <definedName name="PYGCONTPTO" hidden="1">{#N/A,#N/A,FALSE,"Costos Productos 6A";#N/A,#N/A,FALSE,"Costo Unitario Total H-94-12"}</definedName>
    <definedName name="PYGGRCAJ" hidden="1">{#N/A,#N/A,FALSE,"Costos Productos 6A";#N/A,#N/A,FALSE,"Costo Unitario Total H-94-12"}</definedName>
    <definedName name="PYGHGRC" hidden="1">{#N/A,#N/A,FALSE,"Costos Productos 6A";#N/A,#N/A,FALSE,"Costo Unitario Total H-94-12"}</definedName>
    <definedName name="PYGRC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q" hidden="1">{#N/A,#N/A,FALSE,"Costos Productos 6A";#N/A,#N/A,FALSE,"Costo Unitario Total H-94-12"}</definedName>
    <definedName name="Q_BRUTO">#REF!</definedName>
    <definedName name="qaqss">[64]Estimate!#REF!</definedName>
    <definedName name="QAZ">#REF!</definedName>
    <definedName name="qc_h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QE" hidden="1">{#N/A,#N/A,FALSE,"Costos Productos 6A";#N/A,#N/A,FALSE,"Costo Unitario Total H-94-12"}</definedName>
    <definedName name="qq" hidden="1">{"EVA",#N/A,FALSE,"SMT2";#N/A,#N/A,FALSE,"Summary";#N/A,#N/A,FALSE,"Graphs";#N/A,#N/A,FALSE,"4 Panel"}</definedName>
    <definedName name="qqq" hidden="1">{"EVA",#N/A,FALSE,"SMT2";#N/A,#N/A,FALSE,"Summary";#N/A,#N/A,FALSE,"Graphs";#N/A,#N/A,FALSE,"4 Panel"}</definedName>
    <definedName name="QR" hidden="1">{#N/A,#N/A,FALSE,"Costos Productos 6A";#N/A,#N/A,FALSE,"Costo Unitario Total H-94-12"}</definedName>
    <definedName name="QS">#REF!</definedName>
    <definedName name="QT" hidden="1">{#N/A,#N/A,FALSE,"Costos Productos 6A";#N/A,#N/A,FALSE,"Costo Unitario Total H-94-12"}</definedName>
    <definedName name="QTIES">#REF!</definedName>
    <definedName name="QTY">#REF!</definedName>
    <definedName name="QU" hidden="1">{#N/A,#N/A,FALSE,"Costos Productos 6A";#N/A,#N/A,FALSE,"Costo Unitario Total H-94-12"}</definedName>
    <definedName name="Quantities">[89]Quantity!$D$11:$D$1035</definedName>
    <definedName name="Quantity">[89]Quantity!$A$11:$D$1037</definedName>
    <definedName name="QUE?">#N/A</definedName>
    <definedName name="QUIPO">#REF!</definedName>
    <definedName name="QUIPOTIT">#REF!</definedName>
    <definedName name="QW" hidden="1">{#N/A,#N/A,FALSE,"Costos Productos 6A";#N/A,#N/A,FALSE,"Costo Unitario Total H-94-12"}</definedName>
    <definedName name="qwe">#REF!</definedName>
    <definedName name="QWEQW">#REF!</definedName>
    <definedName name="qwewertet" hidden="1">{#N/A,#N/A,TRUE,"1842CWN0"}</definedName>
    <definedName name="QXPORT">#REF!</definedName>
    <definedName name="RADIOS">#REF!</definedName>
    <definedName name="RANCURVA">'[71]Graph and Notes'!$D$210:$G$251</definedName>
    <definedName name="range00_all">#REF!</definedName>
    <definedName name="range01">#REF!</definedName>
    <definedName name="range02">#REF!</definedName>
    <definedName name="range03">#REF!</definedName>
    <definedName name="range04">#REF!</definedName>
    <definedName name="range05">#REF!</definedName>
    <definedName name="range06">#REF!</definedName>
    <definedName name="range07">#REF!</definedName>
    <definedName name="range08">#REF!</definedName>
    <definedName name="range09">#REF!</definedName>
    <definedName name="range10">#REF!</definedName>
    <definedName name="range11">#REF!</definedName>
    <definedName name="range12">#REF!</definedName>
    <definedName name="range13">#REF!</definedName>
    <definedName name="range14">#REF!</definedName>
    <definedName name="range15">#REF!</definedName>
    <definedName name="range16">#REF!</definedName>
    <definedName name="range17">#REF!</definedName>
    <definedName name="range18">#REF!</definedName>
    <definedName name="range19">#REF!</definedName>
    <definedName name="range20">#REF!</definedName>
    <definedName name="range21">#REF!</definedName>
    <definedName name="range22">#REF!</definedName>
    <definedName name="range23">#REF!</definedName>
    <definedName name="range24">#REF!</definedName>
    <definedName name="range25">#REF!</definedName>
    <definedName name="range26">#REF!</definedName>
    <definedName name="range27">#REF!</definedName>
    <definedName name="rarewt" hidden="1">{#N/A,#N/A,FALSE,"CCTV"}</definedName>
    <definedName name="Rates">#REF!</definedName>
    <definedName name="RCOM">[35]Heads!$B$67:$W$69</definedName>
    <definedName name="RD">#REF!</definedName>
    <definedName name="RE" hidden="1">{#N/A,#N/A,FALSE,"Hoja1";#N/A,#N/A,FALSE,"Hoja2"}</definedName>
    <definedName name="REAC">[35]Heads!$B$31:$W$33</definedName>
    <definedName name="REBASICO">[90]Resultados!$B$5:$T$23</definedName>
    <definedName name="Recipientes">#N/A</definedName>
    <definedName name="RECOMPR">[26]DPC!$C$136</definedName>
    <definedName name="REGIMEN_CONTRAT">[22]Tablas!$M$6:$M$8</definedName>
    <definedName name="REGISTRO">[26]DPC!$C$14</definedName>
    <definedName name="REINCR1">[24]Resultados!#REF!</definedName>
    <definedName name="REINCR2">[24]Resultados!#REF!</definedName>
    <definedName name="remanentes">'[36]Reservas de Petróleo'!$A$2,'[36]Reservas de Petróleo'!$A$1,'[36]Reservas de Petróleo'!$D$4,'[36]Reservas de Petróleo'!$H$1:$H$65536</definedName>
    <definedName name="REPAGO">[26]DPC!$C$127</definedName>
    <definedName name="REPLA">#REF!</definedName>
    <definedName name="Requerimiento">#REF!</definedName>
    <definedName name="Requerimientos">#REF!</definedName>
    <definedName name="RER">#REF!</definedName>
    <definedName name="RESCASE">#REF!</definedName>
    <definedName name="RESCOND">[26]DPC!#REF!</definedName>
    <definedName name="RESCRUD">[26]DPC!#REF!</definedName>
    <definedName name="RESGAS">[26]DPC!#REF!</definedName>
    <definedName name="RESPONSA">[26]DPC!$C$13</definedName>
    <definedName name="RESPONSABLE">[62]LISTAS!$I$2:$I$9</definedName>
    <definedName name="resu">#N/A</definedName>
    <definedName name="resu8">[83]!resu8</definedName>
    <definedName name="RESUL">[24]Resultados!#REF!</definedName>
    <definedName name="RESULRESUM">[90]Resultados!$B$32:$K$36</definedName>
    <definedName name="RESULSENSI">[90]Resultados!$B$39:$K$45</definedName>
    <definedName name="RESUMEN">[91]original_sist!$B$1:$L$167</definedName>
    <definedName name="resumen_final">[92]original_sist!$B$1:$L$167</definedName>
    <definedName name="retosplantas" hidden="1">{"EVA",#N/A,FALSE,"SMT2";#N/A,#N/A,FALSE,"Summary";#N/A,#N/A,FALSE,"Graphs";#N/A,#N/A,FALSE,"4 Panel"}</definedName>
    <definedName name="REVRAN">#REF!</definedName>
    <definedName name="RFV">#REF!</definedName>
    <definedName name="RG">#REF!</definedName>
    <definedName name="RIESGORE">[26]DPC!#REF!</definedName>
    <definedName name="RIO_CEIBAS">[43]DATOSBP!$I$23:$T$31</definedName>
    <definedName name="RISP">'[4]7422CW00'!#REF!</definedName>
    <definedName name="ROW_7F">[35]Dbase!$AJ$6</definedName>
    <definedName name="ROW_7I">[35]Dbase!$AJ$5</definedName>
    <definedName name="RPUM">[35]Heads!$B$59:$W$61</definedName>
    <definedName name="RR" hidden="1">[93]DATOS!#REF!</definedName>
    <definedName name="RS">#REF!</definedName>
    <definedName name="Rwvu.oil." hidden="1">'[56]59y22%'!$BA$1:$BA$65536,'[56]59y22%'!#REF!</definedName>
    <definedName name="Rwvu.oilgasagua." hidden="1">'[56]59y22%'!$B$1:$AT$65536,'[56]59y22%'!$BA$1:$BA$65536</definedName>
    <definedName name="s" hidden="1">{#N/A,#N/A,FALSE,"CIBHA05A";#N/A,#N/A,FALSE,"CIBHA05B"}</definedName>
    <definedName name="SANTIAGO">[43]DATOSPB!I$106:T$114</definedName>
    <definedName name="sap">#REF!</definedName>
    <definedName name="SAVE">[35]Dbase!$AA$88</definedName>
    <definedName name="SCS" hidden="1">{#N/A,#N/A,FALSE,"Costos Productos 6A";#N/A,#N/A,FALSE,"Costo Unitario Total H-94-12"}</definedName>
    <definedName name="sd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SDDSAFF" hidden="1">{#N/A,#N/A,TRUE,"1842CWN0"}</definedName>
    <definedName name="SDFDG" hidden="1">{#N/A,#N/A,TRUE,"1842CWN0"}</definedName>
    <definedName name="sdfsdgg" hidden="1">{#N/A,#N/A,TRUE,"INGENIERIA";#N/A,#N/A,TRUE,"COMPRAS";#N/A,#N/A,TRUE,"DIRECCION";#N/A,#N/A,TRUE,"RESUMEN"}</definedName>
    <definedName name="sdsad">#REF!</definedName>
    <definedName name="sdsdfsdff" hidden="1">{#N/A,#N/A,TRUE,"1842CWN0"}</definedName>
    <definedName name="se">[64]Estimate!$A$1:$V$41</definedName>
    <definedName name="SELEAFE">[32]SETUP!$F$11</definedName>
    <definedName name="SELECCION">[62]LISTAS!$C$2:$C$4</definedName>
    <definedName name="SELECT">#REF!</definedName>
    <definedName name="SEM">#REF!</definedName>
    <definedName name="SEM_01">#N/A</definedName>
    <definedName name="SEM_02">#N/A</definedName>
    <definedName name="SENSCOS">[26]DPC!#REF!</definedName>
    <definedName name="SENSINV">[26]DPC!#REF!</definedName>
    <definedName name="SENSPRE">[26]DPC!#REF!</definedName>
    <definedName name="SENSPROD">#REF!</definedName>
    <definedName name="servicios">#REF!</definedName>
    <definedName name="sew">[64]Estimate!$A$93:$E$95</definedName>
    <definedName name="sfwgtsfs" hidden="1">{#N/A,#N/A,FALSE,"SMT1";#N/A,#N/A,FALSE,"SMT2";#N/A,#N/A,FALSE,"Summary";#N/A,#N/A,FALSE,"Graphs";#N/A,#N/A,FALSE,"4 Panel"}</definedName>
    <definedName name="SGOT" hidden="1">{"EVA",#N/A,FALSE,"SMT2";#N/A,#N/A,FALSE,"Summary";#N/A,#N/A,FALSE,"Graphs";#N/A,#N/A,FALSE,"4 Panel"}</definedName>
    <definedName name="SHEE_INT">#REF!</definedName>
    <definedName name="SHEET">'[4]7422CW00'!#REF!</definedName>
    <definedName name="Sheet_int">#REF!</definedName>
    <definedName name="SHEET_KP">#REF!</definedName>
    <definedName name="SHEET_MR">#REF!</definedName>
    <definedName name="SHEET1">#REF!</definedName>
    <definedName name="SHEET10">#REF!</definedName>
    <definedName name="SHEET11">#REF!</definedName>
    <definedName name="SHEET12">#REF!</definedName>
    <definedName name="SHEET13">#REF!</definedName>
    <definedName name="SHEET14">#REF!</definedName>
    <definedName name="SHEET15">#REF!</definedName>
    <definedName name="SHEET16">#REF!</definedName>
    <definedName name="SHEET17">#REF!</definedName>
    <definedName name="SHEET18">#REF!</definedName>
    <definedName name="SHEET19">#REF!</definedName>
    <definedName name="SHEET2">#REF!</definedName>
    <definedName name="SHEET20">#REF!</definedName>
    <definedName name="SHEET21">#REF!</definedName>
    <definedName name="SHEET22">#REF!</definedName>
    <definedName name="SHEET23">#REF!</definedName>
    <definedName name="SHEET24">#REF!</definedName>
    <definedName name="SHEET25">#REF!</definedName>
    <definedName name="SHEET26">#REF!</definedName>
    <definedName name="SHEET3">#REF!</definedName>
    <definedName name="SHEET4">#REF!</definedName>
    <definedName name="SHEET5">#REF!</definedName>
    <definedName name="SHEET6">#REF!</definedName>
    <definedName name="SHEET7">#REF!</definedName>
    <definedName name="SHEET8">#REF!</definedName>
    <definedName name="SHEET9">#REF!</definedName>
    <definedName name="SHESEL">'[35]Page 2'!$C$13:$C$73</definedName>
    <definedName name="SHOW1">#REF!</definedName>
    <definedName name="si" hidden="1">{"'A21005'!$A$3:$M$5"}</definedName>
    <definedName name="SINGOLO">'[4]7422CW00'!#REF!</definedName>
    <definedName name="SMMV">[94]PRESUPUESTO!$F$10</definedName>
    <definedName name="SOMMARIO">#REF!</definedName>
    <definedName name="SPARB">[35]Tables!$E$82</definedName>
    <definedName name="SPHERES">[35]Tables!$A$37</definedName>
    <definedName name="ss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SS_AVG_SIZE">#REF!</definedName>
    <definedName name="SS_WELDING">#REF!</definedName>
    <definedName name="sss" hidden="1">{"'A21005'!$A$3:$M$5"}</definedName>
    <definedName name="ST_BLDG">'[4]7422CW00'!#REF!</definedName>
    <definedName name="ST_CW">'[4]7422CW00'!#REF!</definedName>
    <definedName name="STAC">[35]Heads!$B$19:$W$21</definedName>
    <definedName name="STALO1">'[4]7422CW00'!#REF!</definedName>
    <definedName name="STAMPA">#REF!</definedName>
    <definedName name="STANU">'[4]7422CW00'!#REF!</definedName>
    <definedName name="START">#REF!</definedName>
    <definedName name="START_7A">[35]Dbase!$AK$5</definedName>
    <definedName name="START_DS">[35]Dbase!$AF$5</definedName>
    <definedName name="start_qua">#REF!</definedName>
    <definedName name="START1">'[4]7422CW00'!#REF!</definedName>
    <definedName name="STEEL">[61]Estimate!#REF!</definedName>
    <definedName name="STEEL_WEIGHT">[61]Estimate!#REF!</definedName>
    <definedName name="STENU">'[4]7422CW00'!#REF!</definedName>
    <definedName name="STONU">'[4]7422CW00'!#REF!</definedName>
    <definedName name="STOP_7A">[35]Dbase!$AL$5</definedName>
    <definedName name="STOP_DS">[35]Dbase!$AG$5</definedName>
    <definedName name="STRESS_RELIEVIN">#REF!</definedName>
    <definedName name="STSUMM">'[4]7422CW00'!#REF!</definedName>
    <definedName name="su">[95]Estimate!#REF!</definedName>
    <definedName name="subcontratos">#REF!</definedName>
    <definedName name="SUBDEPEN">[26]DPC!$C$10</definedName>
    <definedName name="SUBDEPEND">[26]DPC!#REF!</definedName>
    <definedName name="sum">[64]Estimate!#REF!</definedName>
    <definedName name="SUMMARY">'[4]7422CW00'!#REF!</definedName>
    <definedName name="SUP_ART">#REF!</definedName>
    <definedName name="SUP_VPR_GTP">[22]Tablas!#REF!</definedName>
    <definedName name="SUPER">[62]LISTAS!$A$2:$A$3</definedName>
    <definedName name="swed">[64]Estimate!$A$99:$V$119</definedName>
    <definedName name="TABELLA">#REF!</definedName>
    <definedName name="tabla1">[96]Hoja3!$B$4:$F$28</definedName>
    <definedName name="Table_conv">#REF!</definedName>
    <definedName name="table_disci">#REF!</definedName>
    <definedName name="Table_repABC">#REF!</definedName>
    <definedName name="TABLEKP">'[4]7422CW00'!#REF!</definedName>
    <definedName name="TABLEPRI">#REF!</definedName>
    <definedName name="TANK">[35]Heads!$B$79:$W$81</definedName>
    <definedName name="TARGET">'[26]Bases de Datos'!$F$36</definedName>
    <definedName name="TARGET1">#REF!</definedName>
    <definedName name="TARGET2">#REF!</definedName>
    <definedName name="TARGET3">#REF!</definedName>
    <definedName name="TARGET4">#REF!</definedName>
    <definedName name="tarifa1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sa">'[37]4. SUMINISTRO EQUI AUX'!#REF!</definedName>
    <definedName name="TASA_USD">'[39]DATOS DE REFERENCIA'!$G$31</definedName>
    <definedName name="TASACCP">[26]DPC!$D$123</definedName>
    <definedName name="TASADES">[26]DPC!$D$122</definedName>
    <definedName name="TASDES">[26]DPC!$D$122</definedName>
    <definedName name="tb_h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TEMA_09">[35]Tables!$B$28:$AA$31</definedName>
    <definedName name="TEMA1">#REF!</definedName>
    <definedName name="TEMA10">#REF!</definedName>
    <definedName name="TEMA2">#REF!</definedName>
    <definedName name="TEMA3">#REF!</definedName>
    <definedName name="TEMA4">#REF!</definedName>
    <definedName name="TEMA5">#REF!</definedName>
    <definedName name="TEMA6">#REF!</definedName>
    <definedName name="TEMA7">#REF!</definedName>
    <definedName name="TEMA8">#REF!</definedName>
    <definedName name="TEMA9">#REF!</definedName>
    <definedName name="TEMAS_PACC">#REF!</definedName>
    <definedName name="TERCEROS">[42]PRESUPUESTO!$AD$749</definedName>
    <definedName name="TEST">#REF!</definedName>
    <definedName name="TEST_DS">[35]Dbase!$AE$6</definedName>
    <definedName name="TEST0">#REF!</definedName>
    <definedName name="TEST1">#REF!</definedName>
    <definedName name="TESTHKEY">#REF!</definedName>
    <definedName name="TESTKEYS">#REF!</definedName>
    <definedName name="TESTVKEY">#REF!</definedName>
    <definedName name="TGB">#REF!</definedName>
    <definedName name="TH">#REF!</definedName>
    <definedName name="THP">#REF!</definedName>
    <definedName name="TICO">[35]Dbase!$B$10</definedName>
    <definedName name="TIMBRE">[42]POLIZAS!$J$42</definedName>
    <definedName name="tipiel">#REF!</definedName>
    <definedName name="TIPO">#REF!</definedName>
    <definedName name="TIPO_DE_PROYECTO">'[53]INFORMACION '!$A$3:$A$7</definedName>
    <definedName name="TipoGC">[22]Tablas!#REF!</definedName>
    <definedName name="TipoPro">[22]Tablas!$BL$6:$BL$7</definedName>
    <definedName name="TipoPro1">[31]Tablas!$BL$6:$BL$7</definedName>
    <definedName name="Tipoproceso">[22]Tablas!$BP$6:$BP$12</definedName>
    <definedName name="TIRPROY">[26]DPC!$C$121</definedName>
    <definedName name="TITLE">#REF!</definedName>
    <definedName name="TITSUM2">#REF!</definedName>
    <definedName name="_xlnm.Print_Titles">#REF!</definedName>
    <definedName name="TODOEQUIPO">#REF!</definedName>
    <definedName name="TOPGENER">#REF!</definedName>
    <definedName name="Torres">#N/A</definedName>
    <definedName name="Tot_Ps">#REF!</definedName>
    <definedName name="Tot_Qua">#REF!</definedName>
    <definedName name="total">#REF!</definedName>
    <definedName name="TOTAL_EQUIPMENT">#N/A</definedName>
    <definedName name="total_hh">[40]PRESUPUESTO!$AC$327</definedName>
    <definedName name="TOTAL_VENTAS">[43]DATOSPB!$I$169:$T$169</definedName>
    <definedName name="total1">#REF!</definedName>
    <definedName name="TOTGEN">#REF!</definedName>
    <definedName name="TOTMAN">#REF!</definedName>
    <definedName name="TOTSHE1">#REF!</definedName>
    <definedName name="TOTSHE10">#REF!</definedName>
    <definedName name="TOTSHE11">#REF!</definedName>
    <definedName name="TOTSHE12">#REF!</definedName>
    <definedName name="TOTSHE13">#REF!</definedName>
    <definedName name="TOTSHE14">#REF!</definedName>
    <definedName name="TOTSHE15">#REF!</definedName>
    <definedName name="TOTSHE16">#REF!</definedName>
    <definedName name="TOTSHE17">#REF!</definedName>
    <definedName name="TOTSHE18">#REF!</definedName>
    <definedName name="TOTSHE19">#REF!</definedName>
    <definedName name="TOTSHE2">#REF!</definedName>
    <definedName name="TOTSHE20">#REF!</definedName>
    <definedName name="TOTSHE21">#REF!</definedName>
    <definedName name="TOTSHE22">#REF!</definedName>
    <definedName name="TOTSHE23">#REF!</definedName>
    <definedName name="TOTSHE24">#REF!</definedName>
    <definedName name="TOTSHE25">#REF!</definedName>
    <definedName name="TOTSHE26">#REF!</definedName>
    <definedName name="TOTSHE3">#REF!</definedName>
    <definedName name="TOTSHE4">#REF!</definedName>
    <definedName name="TOTSHE5">#REF!</definedName>
    <definedName name="TOTSHE6">#REF!</definedName>
    <definedName name="TOTSHE7">#REF!</definedName>
    <definedName name="TOTSHE8">#REF!</definedName>
    <definedName name="TOTSHE9">#REF!</definedName>
    <definedName name="TOWE">[35]Heads!$B$35:$W$37</definedName>
    <definedName name="TPL">#REF!</definedName>
    <definedName name="TR">#REF!</definedName>
    <definedName name="TRANS_0_1_TON">'[39]DATOS DE REFERENCIA'!$D$21</definedName>
    <definedName name="TRANS_1_10_TON">'[39]DATOS DE REFERENCIA'!$D$22</definedName>
    <definedName name="TRANS_10_40_TON">'[39]DATOS DE REFERENCIA'!$D$23</definedName>
    <definedName name="transp.aereo">#REF!</definedName>
    <definedName name="Transporte">'[45]DATOS CONTRATO'!$F$25</definedName>
    <definedName name="TRANSPORTE_DIRECTOS">[42]PRESUPUESTO!$AD$789</definedName>
    <definedName name="TRAY">[35]Heads!$B$39:$W$41</definedName>
    <definedName name="tre">[22]Tablas!#REF!</definedName>
    <definedName name="tres">[22]Tablas!#REF!</definedName>
    <definedName name="Tri">#REF!</definedName>
    <definedName name="TRINIDAD">[43]DATOSPB!$I$134:$T$142</definedName>
    <definedName name="TRM">[97]PRESUPUESTO!$F$401</definedName>
    <definedName name="TRNS_INT_GRAL">'[39]DATOS DE REFERENCIA'!$D$25</definedName>
    <definedName name="TROMPILLOS">[43]DATOSPB!I$120:T$128</definedName>
    <definedName name="Tuberia1">#REF!</definedName>
    <definedName name="TYPE">#REF!</definedName>
    <definedName name="UIC">[22]Tablas!#REF!</definedName>
    <definedName name="Uk">#REF!</definedName>
    <definedName name="ULRI">[35]Dbase!$AB$80</definedName>
    <definedName name="UN_PRI">#REF!</definedName>
    <definedName name="UNITBON">#REF!</definedName>
    <definedName name="UNO">#REF!</definedName>
    <definedName name="UPIA_B">[43]DATOSPB!I$92:T$100</definedName>
    <definedName name="UTILIDAD">'[38]SUMMARY LEVEL 1'!$E$98</definedName>
    <definedName name="UUU" hidden="1">{#N/A,#N/A,FALSE,"CCTV"}</definedName>
    <definedName name="VALEJECU">[26]DPC!$C$118</definedName>
    <definedName name="VALIDACIONES" hidden="1">{#N/A,#N/A,FALSE,"Costos Productos 6A";#N/A,#N/A,FALSE,"Costo Unitario Total H-94-12"}</definedName>
    <definedName name="valor_final">#REF!</definedName>
    <definedName name="VALTOTAL">[26]DPC!$C$114</definedName>
    <definedName name="Values_Entered">IF(Loan_Amount*Interest_Rate*Loan_Years*Loan_Start&gt;0,1,0)</definedName>
    <definedName name="VALVIG">[26]DPC!$C$115</definedName>
    <definedName name="VALVIGDO">[26]DPC!$C$117</definedName>
    <definedName name="VALVIGPE">[26]DPC!$C$116</definedName>
    <definedName name="VAMETAP1">[26]DPC!$C$28</definedName>
    <definedName name="VAMETAP10">[26]DPC!$C$38</definedName>
    <definedName name="VAMETAP11">[26]DPC!#REF!</definedName>
    <definedName name="VAMETAP12">[26]DPC!$C$40</definedName>
    <definedName name="VAMETAP2">[26]DPC!$C$29</definedName>
    <definedName name="VAMETAP3">[26]DPC!#REF!</definedName>
    <definedName name="VAMETAP4">[26]DPC!$C$31</definedName>
    <definedName name="VAMETAP5">[26]DPC!$C$33</definedName>
    <definedName name="VAMETAP6">[26]DPC!$C$34</definedName>
    <definedName name="VAMETAP7">[26]DPC!$C$35</definedName>
    <definedName name="VAMETAP8">[26]DPC!$C$36</definedName>
    <definedName name="VAMETAP9">[26]DPC!$C$37</definedName>
    <definedName name="vcvv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VECTORAVANCE">[32]AVANCE!$J$2:$ZZ$2</definedName>
    <definedName name="VECTORAVDIARIO">[32]AVANCE!$J$3:$ZZ$3</definedName>
    <definedName name="VECTORCOSTOSDIA">[32]COSTO!$J$3:$ZZ$3</definedName>
    <definedName name="VECTORFECHA">[32]AVANCE!$J$4:$ZZ$4</definedName>
    <definedName name="vehiculos">#REF!</definedName>
    <definedName name="VESS">[35]Heads!$B$51:$W$53</definedName>
    <definedName name="VEX" hidden="1">{#N/A,#N/A,FALSE,"Costos Productos 6A";#N/A,#N/A,FALSE,"Costo Unitario Total H-94-12"}</definedName>
    <definedName name="VEX1_1">[22]Tablas!#REF!</definedName>
    <definedName name="VEX1_1_1">[22]Tablas!#REF!</definedName>
    <definedName name="VEX1_1_2">[22]Tablas!#REF!</definedName>
    <definedName name="VEX1_1_3">[22]Tablas!#REF!</definedName>
    <definedName name="VEX1_1_4">[22]Tablas!#REF!</definedName>
    <definedName name="VEX1_2">[22]Tablas!#REF!</definedName>
    <definedName name="VEX1_3">[22]Tablas!#REF!</definedName>
    <definedName name="VFA">[22]Tablas!#REF!</definedName>
    <definedName name="VFA1_1">[22]Tablas!#REF!</definedName>
    <definedName name="VFA1_1_1">[22]Tablas!#REF!</definedName>
    <definedName name="VFA1_1_2">[22]Tablas!#REF!</definedName>
    <definedName name="VFA1_1_3">[22]Tablas!#REF!</definedName>
    <definedName name="VFA1_1_4">[22]Tablas!#REF!</definedName>
    <definedName name="VFA1_1_5">[22]Tablas!#REF!</definedName>
    <definedName name="VFA1_1_6">[22]Tablas!#REF!</definedName>
    <definedName name="VFA1_2">[22]Tablas!#REF!</definedName>
    <definedName name="VFA1_3">[22]Tablas!#REF!</definedName>
    <definedName name="VFFGGHH">[26]DPC!#REF!</definedName>
    <definedName name="vfh">'[67]7422CW00'!#REF!</definedName>
    <definedName name="VFR">#REF!</definedName>
    <definedName name="vhas">[31]Tablas!$M$6:$M$8</definedName>
    <definedName name="VIA" hidden="1">#REF!</definedName>
    <definedName name="Viaticos_EstudiosGRS2">#REF!</definedName>
    <definedName name="Viaticos_EstudiosSOR2">#REF!</definedName>
    <definedName name="VICEPRES">[26]DPC!$C$4</definedName>
    <definedName name="VIGENCIA">[26]DPC!$C$22</definedName>
    <definedName name="VIGFUTURA">[22]Tablas!$J$6:$J$11</definedName>
    <definedName name="vigilancia">#REF!</definedName>
    <definedName name="VIT">[22]Tablas!#REF!</definedName>
    <definedName name="VIT1_1">[22]Tablas!#REF!</definedName>
    <definedName name="VIT1_1_1">[22]Tablas!#REF!</definedName>
    <definedName name="VIT1_1_10">[22]Tablas!#REF!</definedName>
    <definedName name="VIT1_1_11">[22]Tablas!#REF!</definedName>
    <definedName name="VIT1_1_12">[22]Tablas!#REF!</definedName>
    <definedName name="VIT1_1_13">[22]Tablas!#REF!</definedName>
    <definedName name="VIT1_1_14">[22]Tablas!#REF!</definedName>
    <definedName name="VIT1_1_15">[22]Tablas!#REF!</definedName>
    <definedName name="VIT1_1_16">[22]Tablas!#REF!</definedName>
    <definedName name="VIt1_1_17">[22]Tablas!#REF!</definedName>
    <definedName name="VIT1_1_18">[22]Tablas!#REF!</definedName>
    <definedName name="VIt1_1_19">[22]Tablas!#REF!</definedName>
    <definedName name="VIT1_1_2">[22]Tablas!#REF!</definedName>
    <definedName name="VIT1_1_20">[22]Tablas!#REF!</definedName>
    <definedName name="VIT1_1_3">[22]Tablas!#REF!</definedName>
    <definedName name="VIT1_1_4">[22]Tablas!#REF!</definedName>
    <definedName name="VIT1_1_5">[22]Tablas!#REF!</definedName>
    <definedName name="VIT1_1_6">[22]Tablas!#REF!</definedName>
    <definedName name="VIT1_1_7">[22]Tablas!#REF!</definedName>
    <definedName name="VIT1_1_8">[22]Tablas!#REF!</definedName>
    <definedName name="VIT1_1_9">[22]Tablas!#REF!</definedName>
    <definedName name="VIT1_2">[22]Tablas!#REF!</definedName>
    <definedName name="VIT1_3">[22]Tablas!#REF!</definedName>
    <definedName name="VIT1_4">[22]Tablas!#REF!</definedName>
    <definedName name="VIT1_5">[22]Tablas!#REF!</definedName>
    <definedName name="VIT1_6">[22]Tablas!#REF!</definedName>
    <definedName name="VIVIENDA">#REF!</definedName>
    <definedName name="VOLMAX">#REF!</definedName>
    <definedName name="VOLMED">#REF!</definedName>
    <definedName name="VOLMIN">#REF!</definedName>
    <definedName name="VPNCCP">[26]DPC!$C$123</definedName>
    <definedName name="VPNESP">[26]DPC!#REF!</definedName>
    <definedName name="VPNINVE">[26]DPC!$C$124</definedName>
    <definedName name="VPNPROY">[26]DPC!$C$122</definedName>
    <definedName name="VPR1_1">[22]Tablas!#REF!</definedName>
    <definedName name="VPR1_1_1">[22]Tablas!#REF!</definedName>
    <definedName name="VPR1_1_10">[22]Tablas!#REF!</definedName>
    <definedName name="VPR1_1_11">[22]Tablas!#REF!</definedName>
    <definedName name="VPR1_1_12">[22]Tablas!#REF!</definedName>
    <definedName name="VPR1_1_13">[22]Tablas!#REF!</definedName>
    <definedName name="VPR1_1_14">[22]Tablas!#REF!</definedName>
    <definedName name="VPR1_1_15">[22]Tablas!#REF!</definedName>
    <definedName name="VPR1_1_16">[22]Tablas!#REF!</definedName>
    <definedName name="VPR1_1_17">[22]Tablas!#REF!</definedName>
    <definedName name="VPR1_1_18">[22]Tablas!#REF!</definedName>
    <definedName name="VPR1_1_19">[22]Tablas!#REF!</definedName>
    <definedName name="VPR1_1_2">[22]Tablas!#REF!</definedName>
    <definedName name="VPR1_1_20">[22]Tablas!#REF!</definedName>
    <definedName name="VPR1_1_21">[22]Tablas!#REF!</definedName>
    <definedName name="VPR1_1_22">[22]Tablas!#REF!</definedName>
    <definedName name="VPR1_1_23">[22]Tablas!#REF!</definedName>
    <definedName name="VPR1_1_24">[22]Tablas!#REF!</definedName>
    <definedName name="VPR1_1_25">[22]Tablas!#REF!</definedName>
    <definedName name="VPR1_1_26">[22]Tablas!#REF!</definedName>
    <definedName name="VPR1_1_27">[22]Tablas!#REF!</definedName>
    <definedName name="VPR1_1_28">[22]Tablas!#REF!</definedName>
    <definedName name="VPR1_1_29">[22]Tablas!#REF!</definedName>
    <definedName name="VPR1_1_3">[22]Tablas!#REF!</definedName>
    <definedName name="VPR1_1_30">[22]Tablas!#REF!</definedName>
    <definedName name="VPR1_1_31">[22]Tablas!#REF!</definedName>
    <definedName name="VPR1_1_32">[22]Tablas!#REF!</definedName>
    <definedName name="VPR1_1_4">[22]Tablas!#REF!</definedName>
    <definedName name="VPR1_1_5">[22]Tablas!#REF!</definedName>
    <definedName name="VPR1_1_6">[22]Tablas!#REF!</definedName>
    <definedName name="VPR1_1_7">[22]Tablas!#REF!</definedName>
    <definedName name="VPR1_1_8">[22]Tablas!#REF!</definedName>
    <definedName name="VPR1_1_9">[22]Tablas!#REF!</definedName>
    <definedName name="VPR1_2">[22]Tablas!#REF!</definedName>
    <definedName name="VPR1_3">[22]Tablas!#REF!</definedName>
    <definedName name="VPR1_4">[22]Tablas!#REF!</definedName>
    <definedName name="VPR1_5">[22]Tablas!#REF!</definedName>
    <definedName name="VPR1_6">[22]Tablas!#REF!</definedName>
    <definedName name="VRP">[22]Tablas!#REF!</definedName>
    <definedName name="VRP1_1">[22]Tablas!#REF!</definedName>
    <definedName name="VRP1_1_1">[22]Tablas!#REF!</definedName>
    <definedName name="VRP1_1_10">[22]Tablas!#REF!</definedName>
    <definedName name="VRP1_1_11">[22]Tablas!#REF!</definedName>
    <definedName name="VRP1_1_12">[22]Tablas!#REF!</definedName>
    <definedName name="VRP1_1_13">[22]Tablas!#REF!</definedName>
    <definedName name="VRP1_1_14">[22]Tablas!#REF!</definedName>
    <definedName name="VRP1_1_15">[22]Tablas!#REF!</definedName>
    <definedName name="VRP1_1_16">[22]Tablas!#REF!</definedName>
    <definedName name="VRP1_1_17">[22]Tablas!#REF!</definedName>
    <definedName name="VRP1_1_18">[22]Tablas!#REF!</definedName>
    <definedName name="VRP1_1_19">[22]Tablas!#REF!</definedName>
    <definedName name="VRP1_1_2">[22]Tablas!#REF!</definedName>
    <definedName name="VRP1_1_20">[22]Tablas!#REF!</definedName>
    <definedName name="VRP1_1_21">[22]Tablas!#REF!</definedName>
    <definedName name="VRP1_1_22">[22]Tablas!#REF!</definedName>
    <definedName name="VRP1_1_23">[22]Tablas!#REF!</definedName>
    <definedName name="VRP1_1_3">[22]Tablas!#REF!</definedName>
    <definedName name="VRP1_1_4">[22]Tablas!#REF!</definedName>
    <definedName name="VRP1_1_5">[22]Tablas!#REF!</definedName>
    <definedName name="VRP1_1_6">[22]Tablas!#REF!</definedName>
    <definedName name="VRP1_1_7">[22]Tablas!#REF!</definedName>
    <definedName name="VRP1_1_8">[22]Tablas!#REF!</definedName>
    <definedName name="VRP1_1_9">[22]Tablas!#REF!</definedName>
    <definedName name="VRP1_2">[22]Tablas!#REF!</definedName>
    <definedName name="VRP1_3">[22]Tablas!#REF!</definedName>
    <definedName name="VRP1_4">[22]Tablas!#REF!</definedName>
    <definedName name="VRUSD">[32]SETUP!$C$9</definedName>
    <definedName name="vsdgfsd" hidden="1">{"EVA",#N/A,FALSE,"SMT2";#N/A,#N/A,FALSE,"Summary";#N/A,#N/A,FALSE,"Graphs";#N/A,#N/A,FALSE,"4 Panel"}</definedName>
    <definedName name="VSM">[22]Tablas!#REF!</definedName>
    <definedName name="VSM1_1">[22]Tablas!#REF!</definedName>
    <definedName name="VSM1_1_1">[22]Tablas!#REF!</definedName>
    <definedName name="VSM1_1_2">[22]Tablas!#REF!</definedName>
    <definedName name="VSM1_1_3">[22]Tablas!#REF!</definedName>
    <definedName name="VSM1_1_4">[22]Tablas!#REF!</definedName>
    <definedName name="VSM1_1_5">[22]Tablas!#REF!</definedName>
    <definedName name="VSM1_2">[22]Tablas!#REF!</definedName>
    <definedName name="VSM1_3">[22]Tablas!#REF!</definedName>
    <definedName name="VSM1_4">[22]Tablas!#REF!</definedName>
    <definedName name="VSM1_5">[22]Tablas!#REF!</definedName>
    <definedName name="VVV" hidden="1">#REF!</definedName>
    <definedName name="vvvvvv" hidden="1">{#N/A,#N/A,FALSE,"Costos Productos 6A";#N/A,#N/A,FALSE,"Costo Unitario Total H-94-12"}</definedName>
    <definedName name="w" hidden="1">'[29]7422CW00'!#REF!</definedName>
    <definedName name="WAGE_RATE">#REF!</definedName>
    <definedName name="Wage0100">#REF!</definedName>
    <definedName name="Wage0200">#REF!</definedName>
    <definedName name="Wcut">#REF!</definedName>
    <definedName name="WD">#REF!</definedName>
    <definedName name="wer">[75]Estimate!#REF!</definedName>
    <definedName name="WGT">#REF!</definedName>
    <definedName name="WQ">#REF!</definedName>
    <definedName name="WRITE" hidden="1">{#N/A,#N/A,FALSE,"CCTV"}</definedName>
    <definedName name="wrn.ANEXO1." hidden="1">{#N/A,#N/A,FALSE,"Costos Contables CIB A 12 1994";#N/A,#N/A,FALSE,"Cuadre Contab. y C. OP"}</definedName>
    <definedName name="wrn.anexo5." hidden="1">{#N/A,#N/A,FALSE,"CIBHA05A";#N/A,#N/A,FALSE,"CIBHA05B"}</definedName>
    <definedName name="wrn.anexo6." hidden="1">{#N/A,#N/A,FALSE,"Costos Productos 6A";#N/A,#N/A,FALSE,"Costo Unitario Total H-94-12"}</definedName>
    <definedName name="wrn.BM." hidden="1">{#N/A,#N/A,FALSE,"CCTV"}</definedName>
    <definedName name="wrn.Book." hidden="1">{"EVA",#N/A,FALSE,"SMT2";#N/A,#N/A,FALSE,"Summary";#N/A,#N/A,FALSE,"Graphs";#N/A,#N/A,FALSE,"4 Panel"}</definedName>
    <definedName name="wrn.CAR.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civil._.works." hidden="1">{#N/A,#N/A,TRUE,"1842CWN0"}</definedName>
    <definedName name="wrn.Complete." hidden="1">{#N/A,#N/A,FALSE,"SMT1";#N/A,#N/A,FALSE,"SMT2";#N/A,#N/A,FALSE,"Summary";#N/A,#N/A,FALSE,"Graphs";#N/A,#N/A,FALSE,"4 Panel"}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wrn.FINAN97." hidden="1">{"COSOPE98",#N/A,FALSE,"COSOPE98";"COSOPE97",#N/A,FALSE,"COSOPE97";"GASECP98",#N/A,FALSE,"GASECP98";"GAS10098",#N/A,FALSE,"GAS10098";"GASECP97",#N/A,FALSE,"GASECP97";"GAS10097",#N/A,FALSE,"GAS10097";"INVECP98",#N/A,FALSE,"INVECP98";"INV10098",#N/A,FALSE,"INV10098";"INVECP97",#N/A,FALSE,"INVECP97";"INV10097",#N/A,FALSE,"INV10097"}</definedName>
    <definedName name="wrn.FORMATOS.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GERENCIA." hidden="1">{#N/A,#N/A,TRUE,"INGENIERIA";#N/A,#N/A,TRUE,"COMPRAS";#N/A,#N/A,TRUE,"DIRECCION";#N/A,#N/A,TRUE,"RESUMEN"}</definedName>
    <definedName name="wrn.INFOCIB.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Kr.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wrn.NARE97." hidden="1">{#N/A,#N/A,FALSE,"T1N97";#N/A,#N/A,FALSE,"T2N97";#N/A,#N/A,FALSE,"T3N97(2)";#N/A,#N/A,FALSE,"T3AN97";#N/A,#N/A,FALSE,"T4N97(2)";#N/A,#N/A,FALSE,"T5N97";#N/A,#N/A,FALSE,"T6N967";#N/A,#N/A,FALSE,"T13N97";#N/A,#N/A,FALSE,"T7N97";#N/A,#N/A,FALSE,"T13AN97";#N/A,#N/A,FALSE,"T13N97G";#N/A,#N/A,FALSE,"T13BN97"}</definedName>
    <definedName name="wrn.PrintAll." hidden="1">{#N/A,#N/A,FALSE,"Sheet1";#N/A,#N/A,FALSE,"Sheet2";#N/A,#N/A,FALSE,"Sheet3";#N/A,#N/A,FALSE,"Sheet4";#N/A,#N/A,FALSE,"Sheet5";#N/A,#N/A,FALSE,"Sheet6";#N/A,#N/A,FALSE,"Sheet7";#N/A,#N/A,FALSE,"Sheet8";#N/A,#N/A,FALSE,"Sheet9"}</definedName>
    <definedName name="wrn.PrintCurr." hidden="1">{#N/A,#N/A,FALSE,"Sheet1";#N/A,#N/A,FALSE,"Sheet2";#N/A,#N/A,FALSE,"Sheet3"}</definedName>
    <definedName name="wrn.PrintPrev1." hidden="1">{#N/A,#N/A,FALSE,"Sheet4";#N/A,#N/A,FALSE,"Sheet5";#N/A,#N/A,FALSE,"Sheet6"}</definedName>
    <definedName name="wrn.PrintPrev2." hidden="1">{#N/A,#N/A,FALSE,"Sheet7";#N/A,#N/A,FALSE,"Sheet8";#N/A,#N/A,FALSE,"Sheet9"}</definedName>
    <definedName name="wrn.procurement." hidden="1">{#N/A,#N/A,FALSE,"sumi ";#N/A,#N/A,FALSE,"RESUMEN"}</definedName>
    <definedName name="wrn.res7" hidden="1">{#N/A,#N/A,FALSE,"Hoja1";#N/A,#N/A,FALSE,"Hoja2"}</definedName>
    <definedName name="wrn.Resumen." hidden="1">{#N/A,#N/A,FALSE,"Hoja1";#N/A,#N/A,FALSE,"Hoja2"}</definedName>
    <definedName name="wrn.tables.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wrn.TECA97." hidden="1">{#N/A,#N/A,FALSE,"T1C97";#N/A,#N/A,FALSE,"T2C97";#N/A,#N/A,FALSE,"T3AC97";#N/A,#N/A,FALSE,"T4C97";#N/A,#N/A,FALSE,"T5C97";#N/A,#N/A,FALSE,"T6C97";#N/A,#N/A,FALSE,"T3C97";#N/A,#N/A,FALSE,"T7C97";#N/A,#N/A,FALSE,"T8C97";#N/A,#N/A,FALSE,"T9C97";#N/A,#N/A,FALSE,"T13C97"}</definedName>
    <definedName name="wrn.교대.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SX">#REF!</definedName>
    <definedName name="wvu.oil." hidden="1">{TRUE,TRUE,-0.8,-17,618,378,FALSE,FALSE,TRUE,TRUE,0,33,#N/A,89,#N/A,14.5641025641026,175.058823529412,1,FALSE,FALSE,3,TRUE,1,FALSE,75,"Swvu.oil.","ACwvu.oil.",#N/A,FALSE,FALSE,0.196850393700787,0.196850393700787,0.196850393700787,0.196850393700787,2,"","",TRUE,TRUE,FALSE,FALSE,1,#N/A,1,1,"=R1C1:R248C39",FALSE,"Rwvu.oil.","Cwvu.oil.",FALSE,FALSE,FALSE,1,600,600,FALSE,FALSE,TRUE,TRUE,TRUE}</definedName>
    <definedName name="wvu.oilgasagua." hidden="1">{TRUE,TRUE,-0.8,-17,618,378,FALSE,FALSE,TRUE,TRUE,0,46,#N/A,77,#N/A,11.8461538461538,187.058823529412,1,FALSE,FALSE,3,TRUE,1,FALSE,75,"Swvu.oilgasagua.","ACwvu.oilgasagua.",#N/A,FALSE,FALSE,0.196850393700787,0.196850393700787,0.196850393700787,0.196850393700787,2,"","",TRUE,TRUE,FALSE,FALSE,1,#N/A,1,1,"=R1C1:R248C51",FALSE,"Rwvu.oilgasagua.","Cwvu.oilgasagua.",FALSE,FALSE,FALSE,1,600,600,FALSE,FALSE,TRUE,TRUE,TRUE}</definedName>
    <definedName name="wvu.RCEIBAS1." hidden="1">{TRUE,TRUE,-0.8,-17,618,355.8,FALSE,TRUE,TRUE,TRUE,0,1,#N/A,1,#N/A,16.9838709677419,50.6666666666667,1,FALSE,FALSE,3,TRUE,1,FALSE,80,"Swvu.RCEIBAS1.","ACwvu.RCEIBAS1.",#N/A,FALSE,FALSE,0.196850393700787,0.196850393700787,0.196850393700787,0.196850393700787,2,"","",TRUE,TRUE,FALSE,TRUE,1,#N/A,1,1,"=R1C1:R228C37",FALSE,#N/A,"Cwvu.RCEIBAS1.",FALSE,FALSE,FALSE,1,600,600,FALSE,FALSE,TRUE,TRUE,TRUE}</definedName>
    <definedName name="wwn.infocib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W" hidden="1">{#N/A,#N/A,FALSE,"Hoja1";#N/A,#N/A,FALSE,"Hoja2"}</definedName>
    <definedName name="X" hidden="1">{#N/A,#N/A,FALSE,"T1C97";#N/A,#N/A,FALSE,"T2C97";#N/A,#N/A,FALSE,"T3AC97";#N/A,#N/A,FALSE,"T4C97";#N/A,#N/A,FALSE,"T5C97";#N/A,#N/A,FALSE,"T6C97";#N/A,#N/A,FALSE,"T3C97";#N/A,#N/A,FALSE,"T7C97";#N/A,#N/A,FALSE,"T8C97";#N/A,#N/A,FALSE,"T9C97";#N/A,#N/A,FALSE,"T13C97"}</definedName>
    <definedName name="x_1491_99">#REF!</definedName>
    <definedName name="x_1492_99">#REF!</definedName>
    <definedName name="x_1700_99">#REF!</definedName>
    <definedName name="x_2000_99">#REF!</definedName>
    <definedName name="x_filter">#REF!</definedName>
    <definedName name="x_print_1">#REF!</definedName>
    <definedName name="x_PS_Costo_Filtro">#REF!</definedName>
    <definedName name="X_PS_filter">#REF!</definedName>
    <definedName name="XD">#REF!</definedName>
    <definedName name="XLOOK">#REF!</definedName>
    <definedName name="XPLOT" hidden="1">{"krl1",#N/A,FALSE,"kr";"krl2",#N/A,FALSE,"kr";"compara",#N/A,FALSE,"kr";"desconp1",#N/A,FALSE,"kr";"desconp12",#N/A,FALSE,"kr";"krnp1",#N/A,FALSE,"kr";"krnp2",#N/A,FALSE,"kr";"krp12avg",#N/A,FALSE,"kr";"krp1avg",#N/A,FALSE,"kr"}</definedName>
    <definedName name="XPRN">#REF!</definedName>
    <definedName name="XSTOP">#REF!</definedName>
    <definedName name="XSW" hidden="1">{#N/A,#N/A,TRUE,"1842CWN0"}</definedName>
    <definedName name="XTAB">#REF!</definedName>
    <definedName name="XTF1">#REF!</definedName>
    <definedName name="XTF2">#REF!</definedName>
    <definedName name="XTF3">#REF!</definedName>
    <definedName name="XTF4">#REF!</definedName>
    <definedName name="XTF5">#REF!</definedName>
    <definedName name="XTOT">#REF!</definedName>
    <definedName name="XTP1">#REF!</definedName>
    <definedName name="XTP2">#REF!</definedName>
    <definedName name="XTP3">#REF!</definedName>
    <definedName name="XTP4">#REF!</definedName>
    <definedName name="XTP5">#REF!</definedName>
    <definedName name="XTR1">#REF!</definedName>
    <definedName name="XTR2">#REF!</definedName>
    <definedName name="XTR3">#REF!</definedName>
    <definedName name="XTR4">#REF!</definedName>
    <definedName name="XTR5">#REF!</definedName>
    <definedName name="XTT1">#REF!</definedName>
    <definedName name="XTT2">#REF!</definedName>
    <definedName name="XTT3">#REF!</definedName>
    <definedName name="XTT4">#REF!</definedName>
    <definedName name="XTT5">#REF!</definedName>
    <definedName name="XTV1">#REF!</definedName>
    <definedName name="XTV2">#REF!</definedName>
    <definedName name="XTV3">#REF!</definedName>
    <definedName name="XTV4">#REF!</definedName>
    <definedName name="XTV5">#REF!</definedName>
    <definedName name="xx" hidden="1">{"EVA",#N/A,FALSE,"SMT2";#N/A,#N/A,FALSE,"Summary";#N/A,#N/A,FALSE,"Graphs";#N/A,#N/A,FALSE,"4 Panel"}</definedName>
    <definedName name="XXX" hidden="1">{"cprgas",#N/A,FALSE,"CPR_E";"cprwat",#N/A,FALSE,"CPR_E";"oilcpr",#N/A,FALSE,"CPR_E";"norwat",#N/A,FALSE,"CPR_E";"norgas",#N/A,FALSE,"CPR_E";"noroil",#N/A,FALSE,"CPR_E";"surwat",#N/A,FALSE,"CPR_E";"surgas",#N/A,FALSE,"CPR_E";"suroil",#N/A,FALSE,"CPR_E";"puriwat",#N/A,FALSE,"CPR_E";"purigas",#N/A,FALSE,"CPR_E";"purioil",#N/A,FALSE,"CPR_E"}</definedName>
    <definedName name="XXXX" hidden="1">{#N/A,#N/A,FALSE,"CIBHA05A";#N/A,#N/A,FALSE,"CIBHA05B"}</definedName>
    <definedName name="xxxxx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xxxxxxxxxxxxxxxxx">[98]calculation!$V$29:$AK$39</definedName>
    <definedName name="XZS" hidden="1">#REF!</definedName>
    <definedName name="y" hidden="1">{#N/A,#N/A,FALSE,"Full";#N/A,#N/A,FALSE,"Half";#N/A,#N/A,FALSE,"Op Expenses";#N/A,#N/A,FALSE,"Cap Charge";#N/A,#N/A,FALSE,"Cost C";#N/A,#N/A,FALSE,"PP&amp;E";#N/A,#N/A,FALSE,"R&amp;D"}</definedName>
    <definedName name="YAGUARA">[43]DATOSBP!$I$9:$T$17</definedName>
    <definedName name="YHN">#REF!</definedName>
    <definedName name="YJ">#REF!</definedName>
    <definedName name="yrdtytyt" hidden="1">{#N/A,#N/A,FALSE,"CCTV"}</definedName>
    <definedName name="YT">#REF!</definedName>
    <definedName name="yyyyy" hidden="1">{#N/A,#N/A,FALSE,"Costos Productos 6A";#N/A,#N/A,FALSE,"Costo Unitario Total H-94-12"}</definedName>
    <definedName name="z" hidden="1">#REF!</definedName>
    <definedName name="ZAQ" hidden="1">{#N/A,#N/A,TRUE,"INGENIERIA";#N/A,#N/A,TRUE,"COMPRAS";#N/A,#N/A,TRUE,"DIRECCION";#N/A,#N/A,TRUE,"RESUMEN"}</definedName>
    <definedName name="Zone_eff_dis">#REF!</definedName>
    <definedName name="Zone_impres_MI">#REF!</definedName>
    <definedName name="zone_saisie">#REF!,#REF!,#REF!,#REF!</definedName>
    <definedName name="ZSDFGSERGASDGF" hidden="1">{"EVA",#N/A,FALSE,"SMT2";#N/A,#N/A,FALSE,"Summary";#N/A,#N/A,FALSE,"Graphs";#N/A,#N/A,FALSE,"4 Panel"}</definedName>
    <definedName name="ㄴㅁㅇㄹ" hidden="1">{#N/A,#N/A,FALSE,"CCTV"}</definedName>
    <definedName name="당초계획" hidden="1">#REF!</definedName>
    <definedName name="보충" hidden="1">#REF!</definedName>
    <definedName name="부대공사" hidden="1">#REF!</definedName>
    <definedName name="사업부양식2" hidden="1">#REF!</definedName>
    <definedName name="손익계산서" hidden="1">#REF!</definedName>
    <definedName name="이름" hidden="1">{#N/A,#N/A,FALSE,"CCTV"}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2" l="1"/>
  <c r="R10" i="2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AM10" i="2" s="1"/>
  <c r="AN10" i="2" s="1"/>
  <c r="AO10" i="2" s="1"/>
  <c r="AP10" i="2" s="1"/>
  <c r="AQ10" i="2" s="1"/>
  <c r="AR10" i="2" s="1"/>
  <c r="AS10" i="2" s="1"/>
  <c r="AT10" i="2" s="1"/>
  <c r="AU10" i="2" s="1"/>
  <c r="AV10" i="2" s="1"/>
  <c r="AW10" i="2" s="1"/>
  <c r="AX10" i="2" s="1"/>
  <c r="AY10" i="2" s="1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D7" i="2"/>
  <c r="E7" i="2" s="1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H56" i="1"/>
  <c r="E56" i="1"/>
  <c r="K56" i="1" s="1"/>
  <c r="K55" i="1"/>
  <c r="K54" i="1"/>
  <c r="I51" i="1"/>
  <c r="G50" i="1"/>
  <c r="I49" i="1"/>
  <c r="O48" i="1"/>
  <c r="I48" i="1"/>
  <c r="G48" i="1"/>
  <c r="E47" i="1"/>
  <c r="I47" i="1" s="1"/>
  <c r="I50" i="1" s="1"/>
  <c r="H39" i="1"/>
  <c r="H38" i="1"/>
  <c r="H37" i="1"/>
  <c r="H36" i="1"/>
  <c r="H35" i="1"/>
  <c r="H34" i="1"/>
  <c r="H33" i="1"/>
  <c r="H32" i="1"/>
  <c r="H31" i="1"/>
  <c r="H30" i="1"/>
  <c r="H29" i="1"/>
  <c r="M25" i="1"/>
  <c r="I25" i="1"/>
  <c r="H25" i="1"/>
  <c r="G25" i="1"/>
  <c r="E25" i="1"/>
  <c r="D25" i="1"/>
  <c r="I24" i="1"/>
  <c r="F24" i="1"/>
  <c r="F25" i="1" s="1"/>
  <c r="M23" i="1"/>
  <c r="I23" i="1"/>
  <c r="F23" i="1"/>
  <c r="L17" i="1"/>
  <c r="M17" i="1" s="1"/>
  <c r="K17" i="1"/>
  <c r="M14" i="1"/>
  <c r="M13" i="1"/>
  <c r="O14" i="1" s="1"/>
  <c r="I12" i="1"/>
  <c r="E50" i="1" l="1"/>
</calcChain>
</file>

<file path=xl/comments1.xml><?xml version="1.0" encoding="utf-8"?>
<comments xmlns="http://schemas.openxmlformats.org/spreadsheetml/2006/main">
  <authors>
    <author>Juan Pablo Cordoba Barrero</author>
  </authors>
  <commentList>
    <comment ref="K30" authorId="0" shapeId="0">
      <text>
        <r>
          <rPr>
            <b/>
            <sz val="9"/>
            <color indexed="81"/>
            <rFont val="Tahoma"/>
            <family val="2"/>
          </rPr>
          <t>TRIF = # Accidentes X 1.000.000 / # HH Totales</t>
        </r>
      </text>
    </comment>
    <comment ref="K35" authorId="0" shapeId="0">
      <text>
        <r>
          <rPr>
            <b/>
            <sz val="9"/>
            <color indexed="81"/>
            <rFont val="Tahoma"/>
            <family val="2"/>
          </rPr>
          <t>TAV = # Accidentes Vehículares X 1.000.000 / # KM Totales Recorridos</t>
        </r>
      </text>
    </comment>
  </commentList>
</comments>
</file>

<file path=xl/sharedStrings.xml><?xml version="1.0" encoding="utf-8"?>
<sst xmlns="http://schemas.openxmlformats.org/spreadsheetml/2006/main" count="87" uniqueCount="75">
  <si>
    <t>1. DATOS GENERALES</t>
  </si>
  <si>
    <t>Contratista</t>
  </si>
  <si>
    <t>RHEMA INTERNACIONAL</t>
  </si>
  <si>
    <t>Fecha de
Reporte</t>
  </si>
  <si>
    <t>De</t>
  </si>
  <si>
    <t>Fechas</t>
  </si>
  <si>
    <t>Plan</t>
  </si>
  <si>
    <t>Real / Proyectada</t>
  </si>
  <si>
    <t>Contrato / Orden
 de Servicio No.</t>
  </si>
  <si>
    <t>C3013383-ODS007</t>
  </si>
  <si>
    <t>Hasta</t>
  </si>
  <si>
    <t>Inicio</t>
  </si>
  <si>
    <t>Reporte No.</t>
  </si>
  <si>
    <t>Finalización</t>
  </si>
  <si>
    <t>DESCRIPCIÓN OBJETO DEL CONTRATO U ODS</t>
  </si>
  <si>
    <t>RESUMEN PROGRESO DE CONTRATO U ODS</t>
  </si>
  <si>
    <t>OBRAS DE CONSTRUCCIÓN DEL NUEVO GUN BARREL Y ACTIVIDADES ASOCIADAS A OTROS EQUIPOS NUEVOS EXISTENTES EN LA ESTACIÓN AUXILIAR Y
ESTACIÓN ISLA VI DEL CAMPO YARIGUI CANTAGALLO.</t>
  </si>
  <si>
    <t>PLANEADO</t>
  </si>
  <si>
    <t>EJECUTADO</t>
  </si>
  <si>
    <t>DIFERENCIA</t>
  </si>
  <si>
    <t>2. INDICADORES HSE, PERSONAL Y TIEMPOS</t>
  </si>
  <si>
    <t>PERSONAL
EN CAMPO</t>
  </si>
  <si>
    <t>DIRECTOS (INCLUYE SUBCONTRATISTAS)</t>
  </si>
  <si>
    <t>PERSONAL STAFF DEL CONTRATISTA</t>
  </si>
  <si>
    <t>HH  ACUM.
CORTE ANTERIOR</t>
  </si>
  <si>
    <t>HH  SEMANA
ACTUAL</t>
  </si>
  <si>
    <t>HH  ACUM.
SEMANA ACTUAL</t>
  </si>
  <si>
    <t>REGIÓN</t>
  </si>
  <si>
    <t>NO
REGIÓN</t>
  </si>
  <si>
    <t>TOTAL</t>
  </si>
  <si>
    <t>CALIFICADO</t>
  </si>
  <si>
    <t>NO CALIFICADO</t>
  </si>
  <si>
    <t>KM ACUM. 
ANTERIOR</t>
  </si>
  <si>
    <t>KM SEMANAL
ACTUAL</t>
  </si>
  <si>
    <t>KM. ACUM.
ACTUAL</t>
  </si>
  <si>
    <t>ASPECTOS HSE</t>
  </si>
  <si>
    <t>ACUMULADO
ANTERIORES</t>
  </si>
  <si>
    <t>SEMANA
ACTUAL</t>
  </si>
  <si>
    <t>ACUMULADO
ACTUAL</t>
  </si>
  <si>
    <t>Indicadores 
Reactivos</t>
  </si>
  <si>
    <t>Accidentes con perdida de tiempo</t>
  </si>
  <si>
    <t>Accidentes sin perdida de tiempo (tratamiento médico y trabajo restringido)</t>
  </si>
  <si>
    <t>TRIF</t>
  </si>
  <si>
    <t>Primeros Auxilios</t>
  </si>
  <si>
    <t xml:space="preserve">Derrames </t>
  </si>
  <si>
    <t>Incidentes viales</t>
  </si>
  <si>
    <t>Indicadores de
Liderazgo</t>
  </si>
  <si>
    <t>Casi Accidentes</t>
  </si>
  <si>
    <t>Fallas de control (condiciones inseguras)</t>
  </si>
  <si>
    <t>TAV</t>
  </si>
  <si>
    <t>Aseguramento comportamientos</t>
  </si>
  <si>
    <t>Visitas Gerenciales</t>
  </si>
  <si>
    <t>Alcoholimetrías positivas</t>
  </si>
  <si>
    <t>3. BALANCE DE COSTOS</t>
  </si>
  <si>
    <t>BALANCE DE COSTOS
DEL CONTRATO</t>
  </si>
  <si>
    <t>ACUMULADO CORTE
ANTERIOR</t>
  </si>
  <si>
    <t>IVA</t>
  </si>
  <si>
    <t>Valor del contrato</t>
  </si>
  <si>
    <t>Gastos Reembolsables</t>
  </si>
  <si>
    <t>Cambios de Alcance Aprobados</t>
  </si>
  <si>
    <t>Total Aprobado del Contrato</t>
  </si>
  <si>
    <t>Valor facturado</t>
  </si>
  <si>
    <t>ESTATUS DE EJECUCIÓN</t>
  </si>
  <si>
    <t>EJECUTADO ACUMULADO
SEMANA ANTERIOR</t>
  </si>
  <si>
    <t>EJECUTADO SEMANA
ACTUAL</t>
  </si>
  <si>
    <t>EJECUTADO ACUMULADO
SEMANA ACTUAL</t>
  </si>
  <si>
    <t>COSTO DIRECTO + AIU</t>
  </si>
  <si>
    <t>CURVA S</t>
  </si>
  <si>
    <t>FECHA DE CORTE</t>
  </si>
  <si>
    <t>Plan Acum. Semana</t>
  </si>
  <si>
    <t>Real Acum. Semana</t>
  </si>
  <si>
    <t>Plan Semana</t>
  </si>
  <si>
    <t>Real Semana</t>
  </si>
  <si>
    <t>En esta pestaña se debe incluir el detalle del C3 del contratitsta para el cálculo del progreso.</t>
  </si>
  <si>
    <t>Pronóstico Acum.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</si>
</sst>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.0%"/>
    <numFmt numFmtId="166" formatCode="_-&quot;$&quot;\ * #,##0_-;\-&quot;$&quot;\ * #,##0_-;_-&quot;$&quot;\ * &quot;-&quot;_-;_-@_-"/>
    <numFmt numFmtId="167" formatCode="_-&quot;$&quot;\ * #,##0_-;\-&quot;$&quot;\ * #,##0_-;_-&quot;$&quot;\ * &quot;-&quot;??_-;_-@_-"/>
    <numFmt numFmtId="168" formatCode="_-&quot;$&quot;\ * #,##0.00_-;\-&quot;$&quot;\ * #,##0.00_-;_-&quot;$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.5"/>
      <color theme="1"/>
      <name val="Verdana"/>
      <family val="2"/>
    </font>
    <font>
      <b/>
      <sz val="9.5"/>
      <color theme="1"/>
      <name val="Verdana"/>
      <family val="2"/>
    </font>
    <font>
      <b/>
      <sz val="9.5"/>
      <color rgb="FF000000"/>
      <name val="Verdana"/>
      <family val="2"/>
    </font>
    <font>
      <b/>
      <sz val="9.5"/>
      <name val="Verdana"/>
      <family val="2"/>
    </font>
    <font>
      <sz val="10"/>
      <name val="Arial"/>
      <family val="2"/>
    </font>
    <font>
      <sz val="8"/>
      <name val="Verdana"/>
      <family val="2"/>
    </font>
    <font>
      <b/>
      <sz val="9"/>
      <color theme="1"/>
      <name val="Verdana"/>
      <family val="2"/>
    </font>
    <font>
      <sz val="9.5"/>
      <name val="Verdana"/>
      <family val="2"/>
    </font>
    <font>
      <sz val="9.5"/>
      <color rgb="FFFF0000"/>
      <name val="Verdana"/>
      <family val="2"/>
    </font>
    <font>
      <b/>
      <sz val="8"/>
      <color theme="1"/>
      <name val="Verdana"/>
      <family val="2"/>
    </font>
    <font>
      <b/>
      <sz val="8"/>
      <name val="Verdana"/>
      <family val="2"/>
    </font>
    <font>
      <sz val="9"/>
      <color theme="1"/>
      <name val="Verdana"/>
      <family val="2"/>
    </font>
    <font>
      <b/>
      <sz val="24"/>
      <name val="Verdana"/>
      <family val="2"/>
    </font>
    <font>
      <b/>
      <i/>
      <sz val="8"/>
      <color theme="1"/>
      <name val="Verdana"/>
      <family val="2"/>
    </font>
    <font>
      <sz val="8"/>
      <color theme="1"/>
      <name val="Verdan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BD3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auto="1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78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5" fillId="0" borderId="0" xfId="0" applyFont="1"/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0" fontId="2" fillId="0" borderId="13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10" xfId="0" applyFont="1" applyBorder="1"/>
    <xf numFmtId="0" fontId="5" fillId="0" borderId="13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horizontal="left" vertical="center"/>
    </xf>
    <xf numFmtId="0" fontId="5" fillId="0" borderId="13" xfId="3" applyFont="1" applyFill="1" applyBorder="1" applyAlignment="1">
      <alignment horizontal="left" vertical="center"/>
    </xf>
    <xf numFmtId="0" fontId="5" fillId="2" borderId="15" xfId="0" applyFont="1" applyFill="1" applyBorder="1" applyAlignment="1"/>
    <xf numFmtId="0" fontId="5" fillId="2" borderId="16" xfId="0" applyFont="1" applyFill="1" applyBorder="1" applyAlignment="1"/>
    <xf numFmtId="0" fontId="3" fillId="0" borderId="3" xfId="0" applyFont="1" applyBorder="1" applyAlignment="1">
      <alignment horizontal="center"/>
    </xf>
    <xf numFmtId="0" fontId="5" fillId="2" borderId="7" xfId="3" applyFont="1" applyFill="1" applyBorder="1" applyAlignment="1">
      <alignment horizontal="left" vertical="center" wrapText="1"/>
    </xf>
    <xf numFmtId="0" fontId="3" fillId="2" borderId="17" xfId="0" applyFont="1" applyFill="1" applyBorder="1"/>
    <xf numFmtId="14" fontId="2" fillId="0" borderId="4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5" fillId="2" borderId="3" xfId="3" applyFont="1" applyFill="1" applyBorder="1" applyAlignment="1">
      <alignment horizontal="left" vertical="center"/>
    </xf>
    <xf numFmtId="0" fontId="5" fillId="2" borderId="3" xfId="3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9" xfId="0" applyFont="1" applyFill="1" applyBorder="1"/>
    <xf numFmtId="14" fontId="2" fillId="0" borderId="11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4" fontId="7" fillId="0" borderId="3" xfId="3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7" xfId="0" applyFont="1" applyFill="1" applyBorder="1" applyAlignment="1"/>
    <xf numFmtId="0" fontId="2" fillId="2" borderId="16" xfId="0" applyFont="1" applyFill="1" applyBorder="1"/>
    <xf numFmtId="164" fontId="2" fillId="0" borderId="3" xfId="0" applyNumberFormat="1" applyFont="1" applyFill="1" applyBorder="1" applyAlignment="1">
      <alignment horizontal="center"/>
    </xf>
    <xf numFmtId="14" fontId="2" fillId="0" borderId="0" xfId="0" applyNumberFormat="1" applyFont="1" applyBorder="1"/>
    <xf numFmtId="0" fontId="5" fillId="2" borderId="15" xfId="3" applyFont="1" applyFill="1" applyBorder="1" applyAlignment="1">
      <alignment horizontal="center" vertical="center"/>
    </xf>
    <xf numFmtId="0" fontId="5" fillId="2" borderId="16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5" fillId="0" borderId="18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/>
    </xf>
    <xf numFmtId="0" fontId="5" fillId="0" borderId="20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9" xfId="3" applyFont="1" applyFill="1" applyBorder="1" applyAlignment="1">
      <alignment horizontal="center" vertical="center" wrapText="1"/>
    </xf>
    <xf numFmtId="10" fontId="3" fillId="0" borderId="3" xfId="2" applyNumberFormat="1" applyFont="1" applyBorder="1" applyAlignment="1">
      <alignment horizontal="center" vertical="center"/>
    </xf>
    <xf numFmtId="0" fontId="5" fillId="0" borderId="13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165" fontId="3" fillId="0" borderId="0" xfId="2" applyNumberFormat="1" applyFont="1" applyBorder="1" applyAlignment="1">
      <alignment horizontal="center"/>
    </xf>
    <xf numFmtId="165" fontId="3" fillId="0" borderId="14" xfId="2" applyNumberFormat="1" applyFont="1" applyBorder="1" applyAlignment="1">
      <alignment horizontal="center"/>
    </xf>
    <xf numFmtId="0" fontId="2" fillId="0" borderId="0" xfId="0" applyFont="1" applyFill="1" applyBorder="1"/>
    <xf numFmtId="0" fontId="3" fillId="2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/>
    </xf>
    <xf numFmtId="0" fontId="5" fillId="2" borderId="21" xfId="3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2" borderId="22" xfId="3" applyFont="1" applyFill="1" applyBorder="1" applyAlignment="1">
      <alignment horizontal="center" vertical="center" wrapText="1"/>
    </xf>
    <xf numFmtId="0" fontId="9" fillId="0" borderId="15" xfId="3" applyFont="1" applyFill="1" applyBorder="1" applyAlignment="1">
      <alignment horizontal="center" vertical="center"/>
    </xf>
    <xf numFmtId="0" fontId="9" fillId="0" borderId="6" xfId="3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vertical="center" wrapText="1"/>
    </xf>
    <xf numFmtId="0" fontId="5" fillId="0" borderId="3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6" xfId="0" applyFont="1" applyBorder="1"/>
    <xf numFmtId="0" fontId="2" fillId="0" borderId="6" xfId="0" applyFont="1" applyFill="1" applyBorder="1"/>
    <xf numFmtId="0" fontId="2" fillId="0" borderId="15" xfId="0" applyFont="1" applyBorder="1"/>
    <xf numFmtId="0" fontId="9" fillId="0" borderId="13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14" xfId="0" applyFont="1" applyFill="1" applyBorder="1" applyAlignment="1"/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167" fontId="11" fillId="0" borderId="3" xfId="1" applyNumberFormat="1" applyFont="1" applyBorder="1" applyAlignment="1">
      <alignment horizontal="center"/>
    </xf>
    <xf numFmtId="167" fontId="12" fillId="0" borderId="3" xfId="1" applyNumberFormat="1" applyFont="1" applyFill="1" applyBorder="1" applyAlignment="1">
      <alignment horizontal="center" vertical="center"/>
    </xf>
    <xf numFmtId="166" fontId="13" fillId="0" borderId="0" xfId="1" applyFont="1" applyFill="1" applyBorder="1" applyAlignment="1">
      <alignment horizontal="center"/>
    </xf>
    <xf numFmtId="166" fontId="13" fillId="0" borderId="14" xfId="1" applyFont="1" applyFill="1" applyBorder="1" applyAlignment="1">
      <alignment horizontal="center"/>
    </xf>
    <xf numFmtId="168" fontId="11" fillId="0" borderId="3" xfId="1" applyNumberFormat="1" applyFont="1" applyBorder="1" applyAlignment="1">
      <alignment horizontal="center"/>
    </xf>
    <xf numFmtId="168" fontId="12" fillId="0" borderId="3" xfId="1" applyNumberFormat="1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166" fontId="8" fillId="0" borderId="3" xfId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0" fontId="5" fillId="0" borderId="15" xfId="3" applyFont="1" applyFill="1" applyBorder="1" applyAlignment="1">
      <alignment horizontal="left" vertical="center"/>
    </xf>
    <xf numFmtId="0" fontId="5" fillId="0" borderId="16" xfId="3" applyFont="1" applyFill="1" applyBorder="1" applyAlignment="1">
      <alignment horizontal="left" vertical="center"/>
    </xf>
    <xf numFmtId="0" fontId="5" fillId="0" borderId="6" xfId="3" applyFont="1" applyFill="1" applyBorder="1" applyAlignment="1">
      <alignment horizontal="left" vertical="center"/>
    </xf>
    <xf numFmtId="166" fontId="2" fillId="0" borderId="0" xfId="1" applyFont="1" applyBorder="1"/>
    <xf numFmtId="166" fontId="2" fillId="0" borderId="0" xfId="0" applyNumberFormat="1" applyFont="1" applyBorder="1"/>
    <xf numFmtId="0" fontId="14" fillId="0" borderId="13" xfId="3" applyFont="1" applyFill="1" applyBorder="1" applyAlignment="1">
      <alignment horizontal="center" vertical="center"/>
    </xf>
    <xf numFmtId="0" fontId="14" fillId="0" borderId="0" xfId="3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14" fontId="16" fillId="0" borderId="30" xfId="0" applyNumberFormat="1" applyFont="1" applyBorder="1" applyAlignment="1">
      <alignment horizontal="center" vertical="center"/>
    </xf>
    <xf numFmtId="10" fontId="16" fillId="0" borderId="31" xfId="2" applyNumberFormat="1" applyFont="1" applyBorder="1" applyAlignment="1">
      <alignment horizontal="center"/>
    </xf>
    <xf numFmtId="10" fontId="16" fillId="0" borderId="32" xfId="2" applyNumberFormat="1" applyFont="1" applyBorder="1" applyAlignment="1">
      <alignment horizontal="center"/>
    </xf>
    <xf numFmtId="0" fontId="2" fillId="0" borderId="33" xfId="0" applyFont="1" applyBorder="1"/>
    <xf numFmtId="0" fontId="2" fillId="0" borderId="34" xfId="0" applyFont="1" applyBorder="1"/>
    <xf numFmtId="14" fontId="16" fillId="0" borderId="35" xfId="0" applyNumberFormat="1" applyFont="1" applyBorder="1" applyAlignment="1">
      <alignment horizontal="center" vertical="center"/>
    </xf>
    <xf numFmtId="10" fontId="16" fillId="0" borderId="36" xfId="2" applyNumberFormat="1" applyFont="1" applyBorder="1" applyAlignment="1">
      <alignment horizontal="center"/>
    </xf>
    <xf numFmtId="10" fontId="16" fillId="0" borderId="37" xfId="2" applyNumberFormat="1" applyFont="1" applyBorder="1" applyAlignment="1">
      <alignment horizontal="center"/>
    </xf>
    <xf numFmtId="15" fontId="2" fillId="0" borderId="0" xfId="0" applyNumberFormat="1" applyFont="1"/>
    <xf numFmtId="10" fontId="2" fillId="0" borderId="0" xfId="2" applyNumberFormat="1" applyFont="1"/>
    <xf numFmtId="9" fontId="2" fillId="0" borderId="0" xfId="2" applyFont="1"/>
    <xf numFmtId="10" fontId="0" fillId="0" borderId="0" xfId="2" applyNumberFormat="1" applyFont="1"/>
  </cellXfs>
  <cellStyles count="4">
    <cellStyle name="Moneda [0]" xfId="1" builtinId="7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59" Type="http://schemas.openxmlformats.org/officeDocument/2006/relationships/externalLink" Target="externalLinks/externalLink57.xml"/><Relationship Id="rId67" Type="http://schemas.openxmlformats.org/officeDocument/2006/relationships/externalLink" Target="externalLinks/externalLink65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Ejecución  Vs. Facturación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.26451645845566607"/>
          <c:w val="1"/>
          <c:h val="0.53779867211104959"/>
        </c:manualLayout>
      </c:layout>
      <c:barChart>
        <c:barDir val="col"/>
        <c:grouping val="clustered"/>
        <c:varyColors val="0"/>
        <c:ser>
          <c:idx val="0"/>
          <c:order val="0"/>
          <c:tx>
            <c:v>"EJECUTADO"</c:v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alpha val="85000"/>
                </a:scheme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A0-4F66-A63C-2E605B5B951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alpha val="85000"/>
                </a:schemeClr>
              </a:solidFill>
              <a:ln w="9525" cap="flat" cmpd="sng" algn="ctr">
                <a:solidFill>
                  <a:schemeClr val="lt1">
                    <a:alpha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A0-4F66-A63C-2E605B5B951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3A0-4F66-A63C-2E605B5B95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'[1]CURVA S'!$K$56</c:f>
              <c:numCache>
                <c:formatCode>General</c:formatCode>
                <c:ptCount val="1"/>
                <c:pt idx="0">
                  <c:v>450000000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'[1]CURVA S'!$B$56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73A0-4F66-A63C-2E605B5B9519}"/>
            </c:ext>
          </c:extLst>
        </c:ser>
        <c:ser>
          <c:idx val="1"/>
          <c:order val="1"/>
          <c:tx>
            <c:v>"FACTURADO"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'[1]CURVA S'!$I$51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A0-4F66-A63C-2E605B5B951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-1074050528"/>
        <c:axId val="-1074058688"/>
      </c:barChart>
      <c:catAx>
        <c:axId val="-107405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74058688"/>
        <c:crosses val="autoZero"/>
        <c:auto val="1"/>
        <c:lblAlgn val="ctr"/>
        <c:lblOffset val="100"/>
        <c:noMultiLvlLbl val="0"/>
      </c:catAx>
      <c:valAx>
        <c:axId val="-10740586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-1074050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123950457753053"/>
          <c:y val="0.82754333399309754"/>
          <c:w val="0.57489552638382846"/>
          <c:h val="0.1218937051673184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Curva  "S" de Progreso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5.4714157187393204E-2"/>
          <c:y val="2.5970695970695984E-2"/>
          <c:w val="0.90937893613608312"/>
          <c:h val="0.811945648386872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'C3'!$A$8</c:f>
              <c:strCache>
                <c:ptCount val="1"/>
                <c:pt idx="0">
                  <c:v>Plan Semana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'C3'!$C$4:$AY$4</c15:sqref>
                  </c15:fullRef>
                </c:ext>
              </c:extLst>
              <c:f>'C3'!$C$4:$AC$4</c:f>
              <c:numCache>
                <c:formatCode>d\-mmm\-yy</c:formatCode>
                <c:ptCount val="27"/>
                <c:pt idx="0">
                  <c:v>43906</c:v>
                </c:pt>
                <c:pt idx="1">
                  <c:v>43912</c:v>
                </c:pt>
                <c:pt idx="2">
                  <c:v>43919</c:v>
                </c:pt>
                <c:pt idx="3">
                  <c:v>43926</c:v>
                </c:pt>
                <c:pt idx="4">
                  <c:v>43933</c:v>
                </c:pt>
                <c:pt idx="5">
                  <c:v>43940</c:v>
                </c:pt>
                <c:pt idx="6">
                  <c:v>43947</c:v>
                </c:pt>
                <c:pt idx="7">
                  <c:v>43954</c:v>
                </c:pt>
                <c:pt idx="8">
                  <c:v>43961</c:v>
                </c:pt>
                <c:pt idx="9">
                  <c:v>43968</c:v>
                </c:pt>
                <c:pt idx="10">
                  <c:v>43975</c:v>
                </c:pt>
                <c:pt idx="11">
                  <c:v>43982</c:v>
                </c:pt>
                <c:pt idx="12">
                  <c:v>43989</c:v>
                </c:pt>
                <c:pt idx="13">
                  <c:v>43996</c:v>
                </c:pt>
                <c:pt idx="14">
                  <c:v>44003</c:v>
                </c:pt>
                <c:pt idx="15">
                  <c:v>44010</c:v>
                </c:pt>
                <c:pt idx="16">
                  <c:v>44017</c:v>
                </c:pt>
                <c:pt idx="17">
                  <c:v>44024</c:v>
                </c:pt>
                <c:pt idx="18">
                  <c:v>44031</c:v>
                </c:pt>
                <c:pt idx="19">
                  <c:v>44038</c:v>
                </c:pt>
                <c:pt idx="20">
                  <c:v>44045</c:v>
                </c:pt>
                <c:pt idx="21">
                  <c:v>44052</c:v>
                </c:pt>
                <c:pt idx="22">
                  <c:v>44059</c:v>
                </c:pt>
                <c:pt idx="23">
                  <c:v>44066</c:v>
                </c:pt>
                <c:pt idx="24">
                  <c:v>44073</c:v>
                </c:pt>
                <c:pt idx="25">
                  <c:v>44080</c:v>
                </c:pt>
                <c:pt idx="26">
                  <c:v>44087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'C3'!$C$8:$AY$8</c15:sqref>
                  </c15:fullRef>
                </c:ext>
              </c:extLst>
              <c:f>'C3'!$C$8:$AC$8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  <c:pt idx="14">
                  <c:v>0.01</c:v>
                </c:pt>
                <c:pt idx="15">
                  <c:v>9.9999999999999985E-3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4-4C34-A7EA-38E6CC004CC8}"/>
            </c:ext>
          </c:extLst>
        </c:ser>
        <c:ser>
          <c:idx val="4"/>
          <c:order val="4"/>
          <c:tx>
            <c:strRef>
              <c:f>'C3'!$A$9</c:f>
              <c:strCache>
                <c:ptCount val="1"/>
                <c:pt idx="0">
                  <c:v>Real Semana</c:v>
                </c:pt>
              </c:strCache>
            </c:strRef>
          </c:tx>
          <c:spPr>
            <a:solidFill>
              <a:schemeClr val="accent2">
                <a:alpha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'C3'!$C$4:$AY$4</c15:sqref>
                  </c15:fullRef>
                </c:ext>
              </c:extLst>
              <c:f>'C3'!$C$4:$AC$4</c:f>
              <c:numCache>
                <c:formatCode>d\-mmm\-yy</c:formatCode>
                <c:ptCount val="27"/>
                <c:pt idx="0">
                  <c:v>43906</c:v>
                </c:pt>
                <c:pt idx="1">
                  <c:v>43912</c:v>
                </c:pt>
                <c:pt idx="2">
                  <c:v>43919</c:v>
                </c:pt>
                <c:pt idx="3">
                  <c:v>43926</c:v>
                </c:pt>
                <c:pt idx="4">
                  <c:v>43933</c:v>
                </c:pt>
                <c:pt idx="5">
                  <c:v>43940</c:v>
                </c:pt>
                <c:pt idx="6">
                  <c:v>43947</c:v>
                </c:pt>
                <c:pt idx="7">
                  <c:v>43954</c:v>
                </c:pt>
                <c:pt idx="8">
                  <c:v>43961</c:v>
                </c:pt>
                <c:pt idx="9">
                  <c:v>43968</c:v>
                </c:pt>
                <c:pt idx="10">
                  <c:v>43975</c:v>
                </c:pt>
                <c:pt idx="11">
                  <c:v>43982</c:v>
                </c:pt>
                <c:pt idx="12">
                  <c:v>43989</c:v>
                </c:pt>
                <c:pt idx="13">
                  <c:v>43996</c:v>
                </c:pt>
                <c:pt idx="14">
                  <c:v>44003</c:v>
                </c:pt>
                <c:pt idx="15">
                  <c:v>44010</c:v>
                </c:pt>
                <c:pt idx="16">
                  <c:v>44017</c:v>
                </c:pt>
                <c:pt idx="17">
                  <c:v>44024</c:v>
                </c:pt>
                <c:pt idx="18">
                  <c:v>44031</c:v>
                </c:pt>
                <c:pt idx="19">
                  <c:v>44038</c:v>
                </c:pt>
                <c:pt idx="20">
                  <c:v>44045</c:v>
                </c:pt>
                <c:pt idx="21">
                  <c:v>44052</c:v>
                </c:pt>
                <c:pt idx="22">
                  <c:v>44059</c:v>
                </c:pt>
                <c:pt idx="23">
                  <c:v>44066</c:v>
                </c:pt>
                <c:pt idx="24">
                  <c:v>44073</c:v>
                </c:pt>
                <c:pt idx="25">
                  <c:v>44080</c:v>
                </c:pt>
                <c:pt idx="26">
                  <c:v>44087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'C3'!$C$9:$AY$9</c15:sqref>
                  </c15:fullRef>
                </c:ext>
              </c:extLst>
              <c:f>'C3'!$C$9:$AC$9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4-4C34-A7EA-38E6CC004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1074049440"/>
        <c:axId val="-1074049984"/>
      </c:barChart>
      <c:lineChart>
        <c:grouping val="standard"/>
        <c:varyColors val="0"/>
        <c:ser>
          <c:idx val="0"/>
          <c:order val="0"/>
          <c:tx>
            <c:strRef>
              <c:f>'C3'!$A$6</c:f>
              <c:strCache>
                <c:ptCount val="1"/>
                <c:pt idx="0">
                  <c:v>Plan Acum. Semana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E14-4C34-A7EA-38E6CC004C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'C3'!$C$4:$AY$4</c15:sqref>
                  </c15:fullRef>
                </c:ext>
              </c:extLst>
              <c:f>'C3'!$C$4:$AC$4</c:f>
              <c:numCache>
                <c:formatCode>d\-mmm\-yy</c:formatCode>
                <c:ptCount val="27"/>
                <c:pt idx="0">
                  <c:v>43906</c:v>
                </c:pt>
                <c:pt idx="1">
                  <c:v>43912</c:v>
                </c:pt>
                <c:pt idx="2">
                  <c:v>43919</c:v>
                </c:pt>
                <c:pt idx="3">
                  <c:v>43926</c:v>
                </c:pt>
                <c:pt idx="4">
                  <c:v>43933</c:v>
                </c:pt>
                <c:pt idx="5">
                  <c:v>43940</c:v>
                </c:pt>
                <c:pt idx="6">
                  <c:v>43947</c:v>
                </c:pt>
                <c:pt idx="7">
                  <c:v>43954</c:v>
                </c:pt>
                <c:pt idx="8">
                  <c:v>43961</c:v>
                </c:pt>
                <c:pt idx="9">
                  <c:v>43968</c:v>
                </c:pt>
                <c:pt idx="10">
                  <c:v>43975</c:v>
                </c:pt>
                <c:pt idx="11">
                  <c:v>43982</c:v>
                </c:pt>
                <c:pt idx="12">
                  <c:v>43989</c:v>
                </c:pt>
                <c:pt idx="13">
                  <c:v>43996</c:v>
                </c:pt>
                <c:pt idx="14">
                  <c:v>44003</c:v>
                </c:pt>
                <c:pt idx="15">
                  <c:v>44010</c:v>
                </c:pt>
                <c:pt idx="16">
                  <c:v>44017</c:v>
                </c:pt>
                <c:pt idx="17">
                  <c:v>44024</c:v>
                </c:pt>
                <c:pt idx="18">
                  <c:v>44031</c:v>
                </c:pt>
                <c:pt idx="19">
                  <c:v>44038</c:v>
                </c:pt>
                <c:pt idx="20">
                  <c:v>44045</c:v>
                </c:pt>
                <c:pt idx="21">
                  <c:v>44052</c:v>
                </c:pt>
                <c:pt idx="22">
                  <c:v>44059</c:v>
                </c:pt>
                <c:pt idx="23">
                  <c:v>44066</c:v>
                </c:pt>
                <c:pt idx="24">
                  <c:v>44073</c:v>
                </c:pt>
                <c:pt idx="25">
                  <c:v>44080</c:v>
                </c:pt>
                <c:pt idx="26">
                  <c:v>44087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'C3'!$C$6:$AY$6</c15:sqref>
                  </c15:fullRef>
                </c:ext>
              </c:extLst>
              <c:f>'C3'!$C$6:$AC$6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  <c:pt idx="14">
                  <c:v>0.02</c:v>
                </c:pt>
                <c:pt idx="15">
                  <c:v>0.03</c:v>
                </c:pt>
                <c:pt idx="16">
                  <c:v>0.04</c:v>
                </c:pt>
                <c:pt idx="17">
                  <c:v>0.06</c:v>
                </c:pt>
                <c:pt idx="18">
                  <c:v>0.08</c:v>
                </c:pt>
                <c:pt idx="19">
                  <c:v>0.11</c:v>
                </c:pt>
                <c:pt idx="20">
                  <c:v>0.16</c:v>
                </c:pt>
                <c:pt idx="21">
                  <c:v>0.19</c:v>
                </c:pt>
                <c:pt idx="22">
                  <c:v>0.23</c:v>
                </c:pt>
                <c:pt idx="23">
                  <c:v>0.26</c:v>
                </c:pt>
                <c:pt idx="24">
                  <c:v>0.31</c:v>
                </c:pt>
                <c:pt idx="25">
                  <c:v>0.36</c:v>
                </c:pt>
                <c:pt idx="26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4-4C34-A7EA-38E6CC004CC8}"/>
            </c:ext>
          </c:extLst>
        </c:ser>
        <c:ser>
          <c:idx val="1"/>
          <c:order val="1"/>
          <c:tx>
            <c:strRef>
              <c:f>'C3'!$A$7</c:f>
              <c:strCache>
                <c:ptCount val="1"/>
                <c:pt idx="0">
                  <c:v>Real Acum. Semana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'C3'!$C$4:$AY$4</c15:sqref>
                  </c15:fullRef>
                </c:ext>
              </c:extLst>
              <c:f>'C3'!$C$4:$AC$4</c:f>
              <c:numCache>
                <c:formatCode>d\-mmm\-yy</c:formatCode>
                <c:ptCount val="27"/>
                <c:pt idx="0">
                  <c:v>43906</c:v>
                </c:pt>
                <c:pt idx="1">
                  <c:v>43912</c:v>
                </c:pt>
                <c:pt idx="2">
                  <c:v>43919</c:v>
                </c:pt>
                <c:pt idx="3">
                  <c:v>43926</c:v>
                </c:pt>
                <c:pt idx="4">
                  <c:v>43933</c:v>
                </c:pt>
                <c:pt idx="5">
                  <c:v>43940</c:v>
                </c:pt>
                <c:pt idx="6">
                  <c:v>43947</c:v>
                </c:pt>
                <c:pt idx="7">
                  <c:v>43954</c:v>
                </c:pt>
                <c:pt idx="8">
                  <c:v>43961</c:v>
                </c:pt>
                <c:pt idx="9">
                  <c:v>43968</c:v>
                </c:pt>
                <c:pt idx="10">
                  <c:v>43975</c:v>
                </c:pt>
                <c:pt idx="11">
                  <c:v>43982</c:v>
                </c:pt>
                <c:pt idx="12">
                  <c:v>43989</c:v>
                </c:pt>
                <c:pt idx="13">
                  <c:v>43996</c:v>
                </c:pt>
                <c:pt idx="14">
                  <c:v>44003</c:v>
                </c:pt>
                <c:pt idx="15">
                  <c:v>44010</c:v>
                </c:pt>
                <c:pt idx="16">
                  <c:v>44017</c:v>
                </c:pt>
                <c:pt idx="17">
                  <c:v>44024</c:v>
                </c:pt>
                <c:pt idx="18">
                  <c:v>44031</c:v>
                </c:pt>
                <c:pt idx="19">
                  <c:v>44038</c:v>
                </c:pt>
                <c:pt idx="20">
                  <c:v>44045</c:v>
                </c:pt>
                <c:pt idx="21">
                  <c:v>44052</c:v>
                </c:pt>
                <c:pt idx="22">
                  <c:v>44059</c:v>
                </c:pt>
                <c:pt idx="23">
                  <c:v>44066</c:v>
                </c:pt>
                <c:pt idx="24">
                  <c:v>44073</c:v>
                </c:pt>
                <c:pt idx="25">
                  <c:v>44080</c:v>
                </c:pt>
                <c:pt idx="26">
                  <c:v>44087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'C3'!$C$7:$AY$7</c15:sqref>
                  </c15:fullRef>
                </c:ext>
              </c:extLst>
              <c:f>'C3'!$C$7:$AC$7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E14-4C34-A7EA-38E6CC004CC8}"/>
            </c:ext>
          </c:extLst>
        </c:ser>
        <c:ser>
          <c:idx val="2"/>
          <c:order val="2"/>
          <c:tx>
            <c:strRef>
              <c:f>'C3'!$A$10</c:f>
              <c:strCache>
                <c:ptCount val="1"/>
                <c:pt idx="0">
                  <c:v>Pronóstico Acum.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prstDash val="dash"/>
              </a:ln>
              <a:effectLst/>
            </c:spPr>
          </c:marker>
          <c:dLbls>
            <c:dLbl>
              <c:idx val="2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E14-4C34-A7EA-38E6CC004C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'C3'!$C$4:$AY$4</c15:sqref>
                  </c15:fullRef>
                </c:ext>
              </c:extLst>
              <c:f>'C3'!$C$4:$AC$4</c:f>
              <c:numCache>
                <c:formatCode>d\-mmm\-yy</c:formatCode>
                <c:ptCount val="27"/>
                <c:pt idx="0">
                  <c:v>43906</c:v>
                </c:pt>
                <c:pt idx="1">
                  <c:v>43912</c:v>
                </c:pt>
                <c:pt idx="2">
                  <c:v>43919</c:v>
                </c:pt>
                <c:pt idx="3">
                  <c:v>43926</c:v>
                </c:pt>
                <c:pt idx="4">
                  <c:v>43933</c:v>
                </c:pt>
                <c:pt idx="5">
                  <c:v>43940</c:v>
                </c:pt>
                <c:pt idx="6">
                  <c:v>43947</c:v>
                </c:pt>
                <c:pt idx="7">
                  <c:v>43954</c:v>
                </c:pt>
                <c:pt idx="8">
                  <c:v>43961</c:v>
                </c:pt>
                <c:pt idx="9">
                  <c:v>43968</c:v>
                </c:pt>
                <c:pt idx="10">
                  <c:v>43975</c:v>
                </c:pt>
                <c:pt idx="11">
                  <c:v>43982</c:v>
                </c:pt>
                <c:pt idx="12">
                  <c:v>43989</c:v>
                </c:pt>
                <c:pt idx="13">
                  <c:v>43996</c:v>
                </c:pt>
                <c:pt idx="14">
                  <c:v>44003</c:v>
                </c:pt>
                <c:pt idx="15">
                  <c:v>44010</c:v>
                </c:pt>
                <c:pt idx="16">
                  <c:v>44017</c:v>
                </c:pt>
                <c:pt idx="17">
                  <c:v>44024</c:v>
                </c:pt>
                <c:pt idx="18">
                  <c:v>44031</c:v>
                </c:pt>
                <c:pt idx="19">
                  <c:v>44038</c:v>
                </c:pt>
                <c:pt idx="20">
                  <c:v>44045</c:v>
                </c:pt>
                <c:pt idx="21">
                  <c:v>44052</c:v>
                </c:pt>
                <c:pt idx="22">
                  <c:v>44059</c:v>
                </c:pt>
                <c:pt idx="23">
                  <c:v>44066</c:v>
                </c:pt>
                <c:pt idx="24">
                  <c:v>44073</c:v>
                </c:pt>
                <c:pt idx="25">
                  <c:v>44080</c:v>
                </c:pt>
                <c:pt idx="26">
                  <c:v>44087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'C3'!$C$10:$AY$10</c15:sqref>
                  </c15:fullRef>
                </c:ext>
              </c:extLst>
              <c:f>'C3'!$C$10:$AC$10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0.02</c:v>
                </c:pt>
                <c:pt idx="16">
                  <c:v>4.9696969696969698E-2</c:v>
                </c:pt>
                <c:pt idx="17">
                  <c:v>7.9393939393939392E-2</c:v>
                </c:pt>
                <c:pt idx="18">
                  <c:v>0.10909090909090909</c:v>
                </c:pt>
                <c:pt idx="19">
                  <c:v>0.13878787878787879</c:v>
                </c:pt>
                <c:pt idx="20">
                  <c:v>0.16848484848484849</c:v>
                </c:pt>
                <c:pt idx="21">
                  <c:v>0.19818181818181818</c:v>
                </c:pt>
                <c:pt idx="22">
                  <c:v>0.22787878787878788</c:v>
                </c:pt>
                <c:pt idx="23">
                  <c:v>0.25757575757575757</c:v>
                </c:pt>
                <c:pt idx="24">
                  <c:v>0.28727272727272729</c:v>
                </c:pt>
                <c:pt idx="25">
                  <c:v>0.31696969696969701</c:v>
                </c:pt>
                <c:pt idx="26">
                  <c:v>0.34666666666666673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E14-4C34-A7EA-38E6CC004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74058144"/>
        <c:axId val="-1074055968"/>
      </c:lineChart>
      <c:dateAx>
        <c:axId val="-1074058144"/>
        <c:scaling>
          <c:orientation val="minMax"/>
          <c:max val="44235"/>
          <c:min val="43906"/>
        </c:scaling>
        <c:delete val="0"/>
        <c:axPos val="b"/>
        <c:numFmt formatCode="d\-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74055968"/>
        <c:crosses val="autoZero"/>
        <c:auto val="1"/>
        <c:lblOffset val="100"/>
        <c:baseTimeUnit val="days"/>
        <c:majorUnit val="7"/>
        <c:majorTimeUnit val="days"/>
        <c:minorUnit val="7"/>
        <c:minorTimeUnit val="days"/>
      </c:dateAx>
      <c:valAx>
        <c:axId val="-10740559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74058144"/>
        <c:crosses val="autoZero"/>
        <c:crossBetween val="between"/>
      </c:valAx>
      <c:valAx>
        <c:axId val="-1074049984"/>
        <c:scaling>
          <c:orientation val="minMax"/>
          <c:max val="1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1074049440"/>
        <c:crosses val="max"/>
        <c:crossBetween val="between"/>
      </c:valAx>
      <c:dateAx>
        <c:axId val="-1074049440"/>
        <c:scaling>
          <c:orientation val="minMax"/>
        </c:scaling>
        <c:delete val="1"/>
        <c:axPos val="b"/>
        <c:numFmt formatCode="d\-mmm\-yy" sourceLinked="1"/>
        <c:majorTickMark val="out"/>
        <c:minorTickMark val="none"/>
        <c:tickLblPos val="nextTo"/>
        <c:crossAx val="-107404998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160600</xdr:colOff>
      <xdr:row>1</xdr:row>
      <xdr:rowOff>133350</xdr:rowOff>
    </xdr:from>
    <xdr:to>
      <xdr:col>4</xdr:col>
      <xdr:colOff>514350</xdr:colOff>
      <xdr:row>6</xdr:row>
      <xdr:rowOff>153704</xdr:rowOff>
    </xdr:to>
    <xdr:pic>
      <xdr:nvPicPr>
        <xdr:cNvPr id="2" name="Imagen 1" descr="Logosímbolo posición 1">
          <a:extLst>
            <a:ext uri="{FF2B5EF4-FFF2-40B4-BE49-F238E27FC236}">
              <a16:creationId xmlns:a16="http://schemas.microsoft.com/office/drawing/2014/main" id="{EE92A657-11A8-443C-B73C-1AF20483550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38" r="12242"/>
        <a:stretch/>
      </xdr:blipFill>
      <xdr:spPr bwMode="auto">
        <a:xfrm>
          <a:off x="284425" y="295275"/>
          <a:ext cx="2287325" cy="9347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358588</xdr:colOff>
      <xdr:row>41</xdr:row>
      <xdr:rowOff>124385</xdr:rowOff>
    </xdr:from>
    <xdr:to>
      <xdr:col>12</xdr:col>
      <xdr:colOff>1266265</xdr:colOff>
      <xdr:row>51</xdr:row>
      <xdr:rowOff>145677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8E45CF9-FA4D-4115-9D1B-5565117D60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38099</xdr:colOff>
      <xdr:row>59</xdr:row>
      <xdr:rowOff>47625</xdr:rowOff>
    </xdr:from>
    <xdr:to>
      <xdr:col>12</xdr:col>
      <xdr:colOff>1396999</xdr:colOff>
      <xdr:row>84</xdr:row>
      <xdr:rowOff>31750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2815113-2687-4972-A597-02456863E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13</xdr:col>
      <xdr:colOff>561974</xdr:colOff>
      <xdr:row>1</xdr:row>
      <xdr:rowOff>29103</xdr:rowOff>
    </xdr:from>
    <xdr:to>
      <xdr:col>17</xdr:col>
      <xdr:colOff>428624</xdr:colOff>
      <xdr:row>6</xdr:row>
      <xdr:rowOff>180922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E3D159-58F4-4C24-B985-F9D768B9A9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t="-1" r="2469" b="5953"/>
        <a:stretch/>
      </xdr:blipFill>
      <xdr:spPr>
        <a:xfrm>
          <a:off x="11620499" y="191028"/>
          <a:ext cx="2933700" cy="10662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-%20Contratos\03%20-%20RHEMA\ODS%2009%20-%20PTAR\05%20-%20Informes%20Semanales\Sem.%2006%20-%202020-06-28\2020-06-28%20INFORME%20SEMANAL%20No.%2006%20ODS%2000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a-nt1\ofertas\Apcm\Pccm\PAN%202003\Portafolio%20ECP%202003-07\OPEX\OPERACIONES\TECH_DAT\GUEPAJE\GENERAL\COMPRESS\apr99\2_etapa%20compresion_apr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r-proyect\COMPARTIDOS\GERENCIA\GEMP\AVEC\AVEC2000\Jupter3b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gg\0bra%20552\PPTO%20ADMINISTRATIVO%2013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CIB\USERS\Gestion%20VRM\INDICADO\Gesti&#243;n98\INDICADO\DATO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venda&#241;1095\My%20Documents\COL-C-00317\HDT\CAMBIOS%20DE%20ALCANCE\CAMBIOS%20DE%20ALCANCE\C.A\OC%20001\Users\msalamanca\My%20Documents\PROMEDIOS\TARIFAS%20DISCIPLINAS%20MARZO%202006-REV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venda&#241;1095\My%20Documents\COL-C-00317\HDT\CAMBIOS%20DE%20ALCANCE\CAMBIOS%20DE%20ALCANCE\C.A\OC%20001\Users\msalamanca\My%20Documents\PROPUESTAS%20FEBRERO%202006\machado\tarifas%20disciplinas%20marzo%20200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salamanca\My%20Documents\PROMEDIOS%20JULIO%202006\RANGO%20VALOR%20JULIO%202006\MAESTRO-jul2006-profesional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salamanca\My%20Documents\PROMEDIOS%20ENERO%202007\maestro%20enero%202007%20por%20cargo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TEMP\notesE8DBF2\CGP-F-SG-P1-PMG-00-030-ATT-02_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All%20Users\Documents\AspenTech\Shared%20Economic%20Evaluation%20V7.1\Reporter\Templates\ProjectTempl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3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Program%20Files\AspenTech\Aspen%20Icarus%202006\Data\Reporter\Templates\ProjectTemplate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LIANA-PC\proyecto\Documents%20and%20Settings\c4110674\Mis%20documentos\GTP%20ON-RO%202007\Contrataci&#243;n%202007\Seguimiento%20Contrataci&#243;n\Junio07\25Jun07\PROYECTOS%202004\Ecopetrol\MODELO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c7933973\Configuraci&#243;n%20local\Archivos%20temporales%20de%20Internet\OLK5\Informe%20PACC%20GRS%20-2007-%20Febrer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CIB\USERS\WINDOWS\TEMP\DATO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0TEC\ECONOMIC\EVALECO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pcm\Pccm\PAN%202003\Portafolio%20ECP%202003-07\OPEX\OPERACIONES\TECH_DAT\GUEPAJE\GENERAL\COMPRESS\apr99\2_etapa%20compresion_apr9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c4110674\Mis%20documentos\GTP%20ON-RO%202007\Contrataci&#243;n%202007\Seguimiento%20Contrataci&#243;n\Junio07\25Jun07\ECOPETROL\D_PERDOMO\Mafer\Pptacion%202001\Model%20Excel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894\formatos_pacc_2006\Documents%20and%20Settings\e0928648\Configuraci&#243;n%20local\Archivos%20temporales%20de%20Internet\OLK4\1.%20Consolidaci&#243;n%20Compras%20-%20v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inzon\c\GRCESAR\OPTIMIZA\MODELO\Enedic0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FERTAS\7422\DPTO\CIVIL\7422CWX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FABER\All%20heater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licpttbr\sys\Usuarios\nsanchez\Documents\Nelson%20Sanchez\Procedimientos%20Inelectra\COMs\Com-Est.Metal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c7933973\Configuraci&#243;n%20local\Archivos%20temporales%20de%20Internet\OLK5\PACC%20GRS%20PIO%202007%20(feb%2007)%20R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LANNER%20JOSE\NUEVOS%20INFORMES\2018\ABRIL\16042018\Reporte%20Construcci&#243;n%20Tank%20865C%20BASE%20(5)%2016042018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PERACIONES\TECH_DAT\GUEPAJE\GENERAL\COMPRESS\apr99\2_etapa%20compresion_apr99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-%20Contratos\03%20-%20RHEMA\ODS%2006%20-%20LLANITO\05.%20INFORMES%20SEMANALES\Inf.%2010\Cuadro%20de%20Control%20Rev.%201%20(09-FEBRERO-2020)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POSAL\STIME\Price%20book%20MOH\MOH\PRICEBOOK5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YL\Pron&#243;sticos\Reservas\Anteriores\Pron&#243;sticos%20de%20Petr&#243;leo%20GLL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juan_acosta\Mis%20documentos\AIRE\LIBRO%20ABIERTO\Presentado%20a%20ECP%20Anexo%2002%20-%20%20Cuadro%20Ofrecimiento%20Economico-aire-al%2030%25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gonzalezu\Datos%20de%20programa\Microsoft\Excel\PRESUPUESTO-%20EPC%20GENERAL%20Rev%2014%20Agosto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TEMP\notesE8DBF2\P-1241%20Presupuesto%20Equipos%20&amp;%20Materiales%20-%20Fase%20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f002\QA\OFERTAS\7422\DPTO\CIVIL\7422CWXL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A-NT2\PRESUPUESTOS\Actuales\050-1028%20rev.%20sep-01\62PRESUP\PRES1028SEPT03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c4110674\Mis%20documentos\GTP%20ON-RO%202007\Contrataci&#243;n%202007\Seguimiento%20Contrataci&#243;n\Junio07\25Jun07\ECOPETROL\WILLIAM\PERSONAL\EXCEL\plantadic98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ESUPUESTO%20050%201346%20HDT%20OSBL%20REV%20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RCULES\Public\Apcm\Pccm\COMITE%20ANALISIS%20CRITICO\2002\ANALISIS%20CRITICO%20@%20ENERO%202002\Producci&#243;n_20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avendano\Mis%20documentos\HDT\LIBRO%20ABIERTO\Formatos\(51)%20Pumphouse%20%232(MTR)_EPC%20-%20SCIA%20FINAL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%20Contractual\31%20Informe%20Semanal%20Cliente\Construccion\VICTOR\VICTOR%20M.%20DURAN%20S\ARHIVOS%20IEB%20S.A\PERSONAL\NOMINAS\CONTRUIR%20S.A\NOMINA%20CONVENCIONAL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FORME%20DIARIO%20DE%2019%20DE%20NOVIEMBRE%20DE%201012.xlsm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12\2282\Users\Aavendano\Mis%20documentos\HDT\Control%20Proyecto%20HDT\Formatos%20Finales\(57)%20Intercon%20pipe_PR%20&amp;%20Gen%20Plant%20Elect(MTR)_EPC_Rev%201%20-%20SCIA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POSAL\STIME\PLANTS\SULPHUR%20RECOVERY%20UNITS\20551-INA%20SISAK-SRU-AWARDED\PREVENTIVO%20DEFINITIVO_REV.1\BULK_PREV.%20DEF._REV.1\Costruzioni%20+10%25\Backup%20of%20Total%20Civil%20Works_KTI+10%25.xlk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ntrol_costos\CONTRATO%20MARCO%20No.%204610006121\02.%20CONTROL%20PROYECTO\HERRAMIENTA%20CONTROL%20DE%20OBRA\CONTROL%20DE%20PROYECTOS%20-%20ISMOCO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FERTAS\7422\DPTO\CIVIL\7422CWX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materiales\OFERTAS\7422\DPTO\CIVIL\7422CWX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gasus\lasmobog\OPERACIONES\TECH_DAT\GUEPAJE\GENERAL\COMPRESS\jul99\2_etapa%20compresion_jul99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castro\c\TEMP\INDICADO\DATOS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KATA%20BARRERA\Configuraci&#243;n%20local\Archivos%20temporales%20de%20Internet\OLK13\FORMATO%20UNIFICADO%20GRS%20(2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f006\datos\Proceso\1197%20SAN%20PEDRITO-PAE\LISTADOS\SUMARIO%20DE%20CARGAS%20ELECTRICAS\1197.00-NM-1601.01%20Rev%20A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bpde9230\Proyecto%20Propileno\VC\VARR\PLT\7417STI0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r-proyect\COMPARTIDOS\DOCUME~1\CLBC\LOCALS~1\Temp\C.Lotus.Notes.Data\PRONRIO2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nestorurbano\AppData\Local\Microsoft\Windows\Temporary%20Internet%20Files\Content.Outlook\DUI07CWE\INFORME%20DIARIO%20DE%2020%20DE%20NOVIEMBRE%20DE%201012.xlsm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clfh\LOCALS~1\Temp\U.Notes\PORTAFOLIO_06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a-nt1\Ofertas\Ipereira\My%20Documents\COM-306-base-re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f006\QA\OFERTAS\7422\DPTO\CIVIL\7422CWXL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nestorurbano\AppData\Local\Microsoft\Windows\Temporary%20Internet%20Files\Content.Outlook\DUI07CWE\Via%20Napoles%20La%20honda%20-%20ene%2019.xls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5\AppData\Local\Microsoft\Windows\Temporary%20Internet%20Files\Content.Outlook\9XY42D3L\07%20Ordenes%20de%20Cambio\SC-%200043%20Lineas%20a%20Bombas%20diesel\Valor%20Adiconales%20Pumphouse%20%232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User\Configuraci&#243;n%20local\Temp\wz7f4b\IN%20S%20PACC%2027%20MAR-08%20TODOS%20Rev%201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a-nt2\Presupuestos\Mis%20documentos\16%20SIEMENS%20MOD\00%20SIEMENS\00%20Cuadro%20Solicitud%20Oferta%20Montaje%20Obras%20Civiles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avendano\Mis%20documentos\HDT\LIBRO%20ABIERTO\Formatos\(57)%20Intercon%20pipe_PR%20&amp;%20Gen%20Plant%20Elect(MTR)_EPC_Rev%201%20-%20SCIA%20FINAL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c4208365.ECOPETROL\Configuraci&#243;n%20local\Archivos%20temporales%20de%20Internet\OLK1B\bORRADOR%2019%2009%2006\OFERTAS\7422\RDO\7422RDO0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CIB\USERS\FANNY\Carlos\Resultados\$Vtas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c4208365.ECOPETROL\Configuraci&#243;n%20local\Archivos%20temporales%20de%20Internet\OLK1B\bORRADOR%2019%2009%2006\OFERTAS\7422\DPTO\CIVIL\7422CWXL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Presupuesto\HISTORICO%20PRESUPUESTO\Definitivos%202001\Ub_0100%20(jun,%20pal,%20trom)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TZA\Documentos%20c\windows\TEMP\Convencionales-2002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FERTAS\7422\DPTO\CIVIL\7422CWXL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esa215337\Desktop\REPROJMA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ECNITANQUES%20SAN%20MARTIN\GIOVANNY%20GUAR&#205;N\INFORMES%20DIARIOS\ABRIL\16042018\T_865%20C%20Informe%20diario%2016042018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cbpde9230\Proyecto%20Propileno\OFERTAS\7422\RDO\7422RDO0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royectos\Ingenieria%20-%20IPC\Proyecto%201223\Documentos\Control%20de%20Documentos\Lista%20Maestra\Lista%20Maestra%20Proy1223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c4110674\Mis%20documentos\GTP%20ON-RO%202007\Contrataci&#243;n%202007\Seguimiento%20Contrataci&#243;n\Junio07\25Jun07\WINDOWS\TEMP\Castilla\Informes\API-21021-02(26sep00)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avendano\Mis%20documentos\HDT\LIBRO%20ABIERTO\Formatos\(54)%20Compressor%20C-4109(MTR)_EPC%20-%20SCIA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venda&#241;1095\My%20Documents\COL-C-00317\HDT\LIBRO%20ABIERTO\Archivos%20%20Entregados\82%25\Parciales\civil\AREAS%2082%25\(50)%20Clg%20Twr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LANNER%20JOSE\NUEVOS%20INFORMES\2018\ABRIL\16042018\Reporte%20Construcci&#243;n%20Tank%20865B%20BASE%20(10)%2016042018.xlsm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c5205871\Configuraci&#243;n%20local\Archivos%20temporales%20de%20Internet\OLK6\Nuevo%20disco\INELECTRA\Aminas1\Proyecto\119-contratomarco\119-04%20aromaticos\tuberia\doc_tecnicos\partidas_cant_tub_final_04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oncontrato\CIS%20PRY%20700\Actuales\050-1238%20MARCO%20GUANDO\62PRESUP\PRESUPUESTO%20MARCO%20II%20REV%2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qicpysvr\VQ2008\Users\Laura\AppData\Local\Temp\SHARE\ESTIMA\P7020\PROYECTO\730\CAMBIOS\Z209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a-nt1\Ofertas\PROYECTO\820\TARIFAS\T-CIVIL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a-nt2\Presupuestos\Actuales\050-1248%20BP%20PTA%20GAS\61PRECIO\E%20&amp;%20I\Precio%20E%20BPPG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GIPT-011\Dropbox\CONFIDENCIAL\Ordenes%20De%20Servicio%202012\FS03CIB\USERS\Gestion%20VRM\INDICADO\Gesti&#243;n98\INDICADO\DATOS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c4110674\Mis%20documentos\GTP%20ON-RO%202007\Contrataci&#243;n%202007\Seguimiento%20Contrataci&#243;n\Junio07\25Jun07\ECOPETROL\William\Excel\WINDOWS\TEMP\EST0798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f002\QA\OFERTAS\7417\STIMA\7417stiA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PPLUS%20+\PMSI%20-%20PMC\5206207-AGUA\DOC%20FINALES\Anexo%2002%20-Agua%20al%2075%25%20MARZO%2030%202011REV%20PMC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d\Estimation%20Temp\Takreer\Preventivo%20Definitivo%20Final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c4208365.ECOPETROL\Configuraci&#243;n%20local\Archivos%20temporales%20de%20Internet\OLK1B\bORRADOR%2019%2009%2006\OFERTAS\7417\STIMA\7417sti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GASUS\LASMOBOG\OPERACIONES\TECH_DAT\GUEPAJE\GENERAL\COMPRESS\apr99\2_etapa%20compresion_apr99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TEMP\notes6030C8\POC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A-NT1\Ofertas\OPERACIONES\TECH_DAT\GUEPAJE\GENERAL\COMPRESS\apr99\2_etapa%20compresion_apr99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c4110674\Mis%20documentos\GTP%20ON-RO%202007\Contrataci&#243;n%202007\Seguimiento%20Contrataci&#243;n\Junio07\25Jun07\PROYECTOS%202004\Ecopetrol\MODELO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c5205871\Configuraci&#243;n%20local\Archivos%20temporales%20de%20Internet\OLK6\Nuevo%20disco\INELECTRA\Aminas1\Proyecto\119-contratomarco\119-02%20glp\tuberia\Materiales\resumen_fin_mat_glp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server1\Marco\Proyecto\119-contratomarco\119-02%20glp\tuberia\Materiales\resumen_fin_mat_glp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omdes99\FUENTE1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50-1474%20PMSI%20SISTEMA%20AGUA%20ECP\6.2PRESUP\PRESUPUESTO%201474%20PMSI%20AGUA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avendano\Mis%20documentos\HDT\Control%20Proyecto%20HDT\Formatos%20Finales\(57)%20Intercon%20pipe_PR%20&amp;%20Gen%20Plant%20Elect(MTR)_EPC_Rev%201%20-%20SCIA%20FINAL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001sa0008\Construccion\Documents%20and%20Settings\c4110674\Mis%20documentos\GTP%20ON-RO%202007\Contrataci&#243;n%202007\Seguimiento%20Contrataci&#243;n\Junio07\25Jun07\WINDOWS\TEMP\presupuesto\EJEC05200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YECTO%20HDT\0%20Contractual\00%20Oferta\PRESUPUESTO%20050%201346%20HDT%20OSBL%20REV%200%20+%20SiteDevelotment%20+%20Elct%20CON%20DESGLOSE%20DE%20STUP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PERACIONES\TECH_DAT\UPIA_B\PROD_PRO\Ub_0100%20(jun,%20pal,%20trom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"/>
      <sheetName val="InfSemanas"/>
      <sheetName val="HITOS"/>
      <sheetName val="CURVA S"/>
      <sheetName val="C3"/>
      <sheetName val="Curva S2"/>
      <sheetName val="Datos Curva"/>
      <sheetName val="HHRESUMEN"/>
      <sheetName val="WIP"/>
      <sheetName val="PCB"/>
      <sheetName val="EXPORT PROJECT CON RH_1"/>
      <sheetName val="EXPORT PROJECT"/>
      <sheetName val="EXPORT PROJECT1"/>
      <sheetName val="PBC"/>
      <sheetName val="HISTOGRAMA"/>
      <sheetName val="GRAFICO RECURSOS"/>
      <sheetName val="GANTT_1"/>
      <sheetName val="Hoja3"/>
    </sheetNames>
    <sheetDataSet>
      <sheetData sheetId="0">
        <row r="13">
          <cell r="I13">
            <v>44010</v>
          </cell>
        </row>
      </sheetData>
      <sheetData sheetId="1" refreshError="1"/>
      <sheetData sheetId="2" refreshError="1"/>
      <sheetData sheetId="3">
        <row r="51">
          <cell r="I51">
            <v>0</v>
          </cell>
        </row>
        <row r="56">
          <cell r="B56" t="str">
            <v>TOTAL</v>
          </cell>
          <cell r="K56">
            <v>450000000</v>
          </cell>
        </row>
      </sheetData>
      <sheetData sheetId="4">
        <row r="4">
          <cell r="C4">
            <v>43906</v>
          </cell>
          <cell r="D4">
            <v>43912</v>
          </cell>
          <cell r="E4">
            <v>43919</v>
          </cell>
          <cell r="F4">
            <v>43926</v>
          </cell>
          <cell r="G4">
            <v>43933</v>
          </cell>
          <cell r="H4">
            <v>43940</v>
          </cell>
          <cell r="I4">
            <v>43947</v>
          </cell>
          <cell r="J4">
            <v>43954</v>
          </cell>
          <cell r="K4">
            <v>43961</v>
          </cell>
          <cell r="L4">
            <v>43968</v>
          </cell>
          <cell r="M4">
            <v>43975</v>
          </cell>
          <cell r="N4">
            <v>43982</v>
          </cell>
          <cell r="O4">
            <v>43989</v>
          </cell>
          <cell r="P4">
            <v>43996</v>
          </cell>
          <cell r="Q4">
            <v>44003</v>
          </cell>
          <cell r="R4">
            <v>44010</v>
          </cell>
          <cell r="S4">
            <v>44017</v>
          </cell>
          <cell r="T4">
            <v>44024</v>
          </cell>
          <cell r="U4">
            <v>44031</v>
          </cell>
          <cell r="V4">
            <v>44038</v>
          </cell>
          <cell r="W4">
            <v>44045</v>
          </cell>
          <cell r="X4">
            <v>44052</v>
          </cell>
          <cell r="Y4">
            <v>44059</v>
          </cell>
          <cell r="Z4">
            <v>44066</v>
          </cell>
          <cell r="AA4">
            <v>44073</v>
          </cell>
          <cell r="AB4">
            <v>44080</v>
          </cell>
          <cell r="AC4">
            <v>44087</v>
          </cell>
          <cell r="AD4">
            <v>44094</v>
          </cell>
          <cell r="AE4">
            <v>44101</v>
          </cell>
          <cell r="AF4">
            <v>44108</v>
          </cell>
          <cell r="AG4">
            <v>44115</v>
          </cell>
          <cell r="AH4">
            <v>44122</v>
          </cell>
          <cell r="AI4">
            <v>44129</v>
          </cell>
          <cell r="AJ4">
            <v>44136</v>
          </cell>
          <cell r="AK4">
            <v>44143</v>
          </cell>
          <cell r="AL4">
            <v>44150</v>
          </cell>
          <cell r="AM4">
            <v>44157</v>
          </cell>
          <cell r="AN4">
            <v>44164</v>
          </cell>
          <cell r="AO4">
            <v>44171</v>
          </cell>
          <cell r="AP4">
            <v>44178</v>
          </cell>
          <cell r="AQ4">
            <v>44185</v>
          </cell>
          <cell r="AR4">
            <v>44192</v>
          </cell>
          <cell r="AS4">
            <v>44199</v>
          </cell>
          <cell r="AT4">
            <v>44206</v>
          </cell>
          <cell r="AU4">
            <v>44213</v>
          </cell>
          <cell r="AV4">
            <v>44220</v>
          </cell>
          <cell r="AW4">
            <v>44227</v>
          </cell>
          <cell r="AX4">
            <v>44234</v>
          </cell>
          <cell r="AY4">
            <v>44235</v>
          </cell>
        </row>
        <row r="6">
          <cell r="A6" t="str">
            <v>Plan Acum. Semana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0.01</v>
          </cell>
          <cell r="Q6">
            <v>0.02</v>
          </cell>
          <cell r="R6">
            <v>0.03</v>
          </cell>
          <cell r="S6">
            <v>0.04</v>
          </cell>
          <cell r="T6">
            <v>0.06</v>
          </cell>
          <cell r="U6">
            <v>0.08</v>
          </cell>
          <cell r="V6">
            <v>0.11</v>
          </cell>
          <cell r="W6">
            <v>0.16</v>
          </cell>
          <cell r="X6">
            <v>0.19</v>
          </cell>
          <cell r="Y6">
            <v>0.23</v>
          </cell>
          <cell r="Z6">
            <v>0.26</v>
          </cell>
          <cell r="AA6">
            <v>0.31</v>
          </cell>
          <cell r="AB6">
            <v>0.36</v>
          </cell>
          <cell r="AC6">
            <v>0.43</v>
          </cell>
          <cell r="AD6">
            <v>0.48</v>
          </cell>
          <cell r="AE6">
            <v>0.55000000000000004</v>
          </cell>
          <cell r="AF6">
            <v>0.6</v>
          </cell>
          <cell r="AG6">
            <v>0.64</v>
          </cell>
          <cell r="AH6">
            <v>0.68</v>
          </cell>
          <cell r="AI6">
            <v>0.72</v>
          </cell>
          <cell r="AJ6">
            <v>0.78</v>
          </cell>
          <cell r="AK6">
            <v>0.81</v>
          </cell>
          <cell r="AL6">
            <v>0.83</v>
          </cell>
          <cell r="AM6">
            <v>0.85</v>
          </cell>
          <cell r="AN6">
            <v>0.88</v>
          </cell>
          <cell r="AO6">
            <v>0.9</v>
          </cell>
          <cell r="AP6">
            <v>0.91</v>
          </cell>
          <cell r="AQ6">
            <v>0.93</v>
          </cell>
          <cell r="AR6">
            <v>0.95</v>
          </cell>
          <cell r="AS6">
            <v>0.96</v>
          </cell>
          <cell r="AT6">
            <v>0.98</v>
          </cell>
          <cell r="AU6">
            <v>0.98</v>
          </cell>
          <cell r="AV6">
            <v>0.99</v>
          </cell>
          <cell r="AW6">
            <v>0.99</v>
          </cell>
          <cell r="AX6">
            <v>0.99</v>
          </cell>
          <cell r="AY6">
            <v>1</v>
          </cell>
        </row>
        <row r="7">
          <cell r="A7" t="str">
            <v>Real Acum. Semana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0.02</v>
          </cell>
        </row>
        <row r="8">
          <cell r="A8" t="str">
            <v>Plan Semana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0.01</v>
          </cell>
          <cell r="Q8">
            <v>0.01</v>
          </cell>
          <cell r="R8">
            <v>9.9999999999999985E-3</v>
          </cell>
        </row>
        <row r="9">
          <cell r="A9" t="str">
            <v>Real Semana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0.02</v>
          </cell>
        </row>
        <row r="10">
          <cell r="A10" t="str">
            <v>Pronóstico Acum.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0.02</v>
          </cell>
          <cell r="S10">
            <v>4.9696969696969698E-2</v>
          </cell>
          <cell r="T10">
            <v>7.9393939393939392E-2</v>
          </cell>
          <cell r="U10">
            <v>0.10909090909090909</v>
          </cell>
          <cell r="V10">
            <v>0.13878787878787879</v>
          </cell>
          <cell r="W10">
            <v>0.16848484848484849</v>
          </cell>
          <cell r="X10">
            <v>0.19818181818181818</v>
          </cell>
          <cell r="Y10">
            <v>0.22787878787878788</v>
          </cell>
          <cell r="Z10">
            <v>0.25757575757575757</v>
          </cell>
          <cell r="AA10">
            <v>0.28727272727272729</v>
          </cell>
          <cell r="AB10">
            <v>0.31696969696969701</v>
          </cell>
          <cell r="AC10">
            <v>0.34666666666666673</v>
          </cell>
          <cell r="AD10">
            <v>0.37636363636363646</v>
          </cell>
          <cell r="AE10">
            <v>0.40606060606060618</v>
          </cell>
          <cell r="AF10">
            <v>0.4357575757575759</v>
          </cell>
          <cell r="AG10">
            <v>0.46545454545454562</v>
          </cell>
          <cell r="AH10">
            <v>0.49515151515151534</v>
          </cell>
          <cell r="AI10">
            <v>0.52484848484848501</v>
          </cell>
          <cell r="AJ10">
            <v>0.55454545454545467</v>
          </cell>
          <cell r="AK10">
            <v>0.58424242424242434</v>
          </cell>
          <cell r="AL10">
            <v>0.61393939393939401</v>
          </cell>
          <cell r="AM10">
            <v>0.64363636363636367</v>
          </cell>
          <cell r="AN10">
            <v>0.67333333333333334</v>
          </cell>
          <cell r="AO10">
            <v>0.70303030303030301</v>
          </cell>
          <cell r="AP10">
            <v>0.73272727272727267</v>
          </cell>
          <cell r="AQ10">
            <v>0.76242424242424234</v>
          </cell>
          <cell r="AR10">
            <v>0.792121212121212</v>
          </cell>
          <cell r="AS10">
            <v>0.82181818181818167</v>
          </cell>
          <cell r="AT10">
            <v>0.85151515151515134</v>
          </cell>
          <cell r="AU10">
            <v>0.881212121212121</v>
          </cell>
          <cell r="AV10">
            <v>0.91090909090909067</v>
          </cell>
          <cell r="AW10">
            <v>0.94060606060606033</v>
          </cell>
          <cell r="AX10">
            <v>0.97030303030303</v>
          </cell>
          <cell r="AY10">
            <v>0.99999999999999967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EDT</v>
          </cell>
          <cell r="B1" t="str">
            <v>Nombre de tarea</v>
          </cell>
          <cell r="C1" t="str">
            <v>Grupo de recursos</v>
          </cell>
          <cell r="D1" t="str">
            <v>Trabajo</v>
          </cell>
          <cell r="E1" t="str">
            <v>Duración</v>
          </cell>
          <cell r="F1" t="str">
            <v>Comienzo</v>
          </cell>
          <cell r="G1" t="str">
            <v>Fin</v>
          </cell>
          <cell r="H1">
            <v>43812</v>
          </cell>
          <cell r="I1">
            <v>43821</v>
          </cell>
          <cell r="J1">
            <v>43828</v>
          </cell>
          <cell r="K1">
            <v>43835</v>
          </cell>
          <cell r="L1">
            <v>43842</v>
          </cell>
          <cell r="M1">
            <v>43849</v>
          </cell>
          <cell r="N1">
            <v>43856</v>
          </cell>
          <cell r="O1">
            <v>43863</v>
          </cell>
          <cell r="P1">
            <v>43870</v>
          </cell>
          <cell r="Q1">
            <v>43877</v>
          </cell>
          <cell r="R1">
            <v>43884</v>
          </cell>
          <cell r="S1">
            <v>43891</v>
          </cell>
          <cell r="T1">
            <v>43898</v>
          </cell>
          <cell r="U1">
            <v>43905</v>
          </cell>
          <cell r="V1">
            <v>43912</v>
          </cell>
          <cell r="W1">
            <v>43919</v>
          </cell>
          <cell r="X1">
            <v>43926</v>
          </cell>
          <cell r="Y1">
            <v>43933</v>
          </cell>
          <cell r="Z1">
            <v>43940</v>
          </cell>
          <cell r="AA1">
            <v>43947</v>
          </cell>
          <cell r="AB1">
            <v>43954</v>
          </cell>
          <cell r="AC1">
            <v>43961</v>
          </cell>
          <cell r="AD1">
            <v>43968</v>
          </cell>
          <cell r="AE1">
            <v>43975</v>
          </cell>
          <cell r="AF1">
            <v>43982</v>
          </cell>
          <cell r="AG1">
            <v>43989</v>
          </cell>
          <cell r="AH1">
            <v>43996</v>
          </cell>
          <cell r="AJ1">
            <v>43812</v>
          </cell>
          <cell r="AK1">
            <v>43821</v>
          </cell>
          <cell r="AL1">
            <v>43828</v>
          </cell>
          <cell r="AM1">
            <v>43835</v>
          </cell>
          <cell r="AN1">
            <v>43842</v>
          </cell>
          <cell r="AO1">
            <v>43849</v>
          </cell>
          <cell r="AP1">
            <v>43856</v>
          </cell>
          <cell r="AQ1">
            <v>43863</v>
          </cell>
          <cell r="AR1">
            <v>43870</v>
          </cell>
          <cell r="AS1">
            <v>43877</v>
          </cell>
          <cell r="AT1">
            <v>43884</v>
          </cell>
          <cell r="AU1">
            <v>43891</v>
          </cell>
          <cell r="AV1">
            <v>43898</v>
          </cell>
          <cell r="AW1">
            <v>43905</v>
          </cell>
          <cell r="AX1">
            <v>43912</v>
          </cell>
          <cell r="AY1">
            <v>43919</v>
          </cell>
          <cell r="AZ1">
            <v>43926</v>
          </cell>
          <cell r="BA1">
            <v>43933</v>
          </cell>
          <cell r="BB1">
            <v>43940</v>
          </cell>
          <cell r="BC1">
            <v>43947</v>
          </cell>
          <cell r="BD1">
            <v>43954</v>
          </cell>
          <cell r="BE1">
            <v>43961</v>
          </cell>
          <cell r="BF1">
            <v>43968</v>
          </cell>
          <cell r="BG1">
            <v>43975</v>
          </cell>
          <cell r="BH1">
            <v>43982</v>
          </cell>
          <cell r="BI1">
            <v>43989</v>
          </cell>
          <cell r="BJ1">
            <v>43996</v>
          </cell>
        </row>
        <row r="2">
          <cell r="A2">
            <v>0</v>
          </cell>
          <cell r="B2" t="str">
            <v>PDT - ODS-07 CantaGallo</v>
          </cell>
          <cell r="D2" t="str">
            <v>13,817.58 horas</v>
          </cell>
          <cell r="E2" t="str">
            <v>123 días</v>
          </cell>
          <cell r="F2">
            <v>43811</v>
          </cell>
          <cell r="G2">
            <v>43993</v>
          </cell>
          <cell r="H2">
            <v>18</v>
          </cell>
          <cell r="I2">
            <v>54</v>
          </cell>
          <cell r="J2">
            <v>252</v>
          </cell>
          <cell r="K2">
            <v>256.5</v>
          </cell>
          <cell r="L2">
            <v>454.5</v>
          </cell>
          <cell r="M2">
            <v>598.5</v>
          </cell>
          <cell r="N2">
            <v>771.75</v>
          </cell>
          <cell r="O2">
            <v>805.5</v>
          </cell>
          <cell r="P2">
            <v>702</v>
          </cell>
          <cell r="Q2">
            <v>810</v>
          </cell>
          <cell r="R2">
            <v>1026</v>
          </cell>
          <cell r="S2">
            <v>666</v>
          </cell>
          <cell r="T2">
            <v>670.5</v>
          </cell>
          <cell r="U2">
            <v>670.5</v>
          </cell>
          <cell r="V2">
            <v>765.9</v>
          </cell>
          <cell r="W2">
            <v>666</v>
          </cell>
          <cell r="X2">
            <v>588.92999999999995</v>
          </cell>
          <cell r="Y2">
            <v>270</v>
          </cell>
          <cell r="Z2">
            <v>607.5</v>
          </cell>
          <cell r="AA2">
            <v>625.5</v>
          </cell>
          <cell r="AB2">
            <v>487.5</v>
          </cell>
          <cell r="AC2">
            <v>786</v>
          </cell>
          <cell r="AD2">
            <v>589.5</v>
          </cell>
          <cell r="AE2">
            <v>225</v>
          </cell>
          <cell r="AF2">
            <v>198</v>
          </cell>
          <cell r="AG2">
            <v>162</v>
          </cell>
          <cell r="AH2">
            <v>90</v>
          </cell>
          <cell r="AI2">
            <v>35</v>
          </cell>
          <cell r="AJ2">
            <v>18</v>
          </cell>
          <cell r="AK2">
            <v>9</v>
          </cell>
          <cell r="AL2">
            <v>231</v>
          </cell>
          <cell r="AM2">
            <v>24</v>
          </cell>
          <cell r="AN2">
            <v>213</v>
          </cell>
          <cell r="AO2">
            <v>473</v>
          </cell>
          <cell r="AP2">
            <v>67.099999999999994</v>
          </cell>
          <cell r="AQ2">
            <v>294.75</v>
          </cell>
          <cell r="AR2">
            <v>418.13</v>
          </cell>
        </row>
        <row r="3">
          <cell r="A3">
            <v>1</v>
          </cell>
          <cell r="B3" t="str">
            <v>Acta de Inicio de obra</v>
          </cell>
          <cell r="D3" t="str">
            <v>0 horas</v>
          </cell>
          <cell r="E3" t="str">
            <v>0 días</v>
          </cell>
          <cell r="F3">
            <v>43811</v>
          </cell>
          <cell r="G3">
            <v>43811</v>
          </cell>
        </row>
        <row r="4">
          <cell r="A4">
            <v>2</v>
          </cell>
          <cell r="B4" t="str">
            <v>ACTIVIDADES PRELIMINARES</v>
          </cell>
          <cell r="D4" t="str">
            <v>225 horas</v>
          </cell>
          <cell r="E4" t="str">
            <v>30 días</v>
          </cell>
          <cell r="F4">
            <v>43811</v>
          </cell>
          <cell r="G4">
            <v>43857</v>
          </cell>
          <cell r="H4">
            <v>18</v>
          </cell>
          <cell r="I4">
            <v>54</v>
          </cell>
          <cell r="J4">
            <v>54</v>
          </cell>
          <cell r="K4">
            <v>36</v>
          </cell>
          <cell r="L4">
            <v>18</v>
          </cell>
          <cell r="M4">
            <v>22.5</v>
          </cell>
          <cell r="N4">
            <v>22.5</v>
          </cell>
          <cell r="AJ4">
            <v>18</v>
          </cell>
          <cell r="AK4">
            <v>9</v>
          </cell>
          <cell r="AL4">
            <v>3</v>
          </cell>
          <cell r="AM4">
            <v>24</v>
          </cell>
          <cell r="AN4">
            <v>36</v>
          </cell>
          <cell r="AO4">
            <v>63</v>
          </cell>
          <cell r="AP4">
            <v>0</v>
          </cell>
          <cell r="AQ4">
            <v>20.25</v>
          </cell>
        </row>
        <row r="5">
          <cell r="A5">
            <v>2.1</v>
          </cell>
          <cell r="B5" t="str">
            <v>Entrega de ingenieria de detalle</v>
          </cell>
          <cell r="D5" t="str">
            <v>0 horas</v>
          </cell>
          <cell r="E5" t="str">
            <v>0 días</v>
          </cell>
          <cell r="F5">
            <v>43811</v>
          </cell>
          <cell r="G5">
            <v>43811</v>
          </cell>
        </row>
        <row r="6">
          <cell r="A6">
            <v>2.2000000000000002</v>
          </cell>
          <cell r="B6" t="str">
            <v>Aprobacion de procedimientos por parte de Ecopetrol</v>
          </cell>
          <cell r="D6" t="str">
            <v>0 horas</v>
          </cell>
          <cell r="E6" t="str">
            <v>0 días</v>
          </cell>
          <cell r="F6">
            <v>43811</v>
          </cell>
          <cell r="G6">
            <v>43811</v>
          </cell>
        </row>
        <row r="7">
          <cell r="A7">
            <v>2.2999999999999998</v>
          </cell>
          <cell r="B7" t="str">
            <v>Permisos de Trabajos</v>
          </cell>
          <cell r="D7" t="str">
            <v>18 horas</v>
          </cell>
          <cell r="E7" t="str">
            <v>2 días</v>
          </cell>
          <cell r="F7">
            <v>43811</v>
          </cell>
          <cell r="G7">
            <v>43812</v>
          </cell>
          <cell r="H7">
            <v>18</v>
          </cell>
          <cell r="AJ7">
            <v>18</v>
          </cell>
        </row>
        <row r="8">
          <cell r="B8" t="str">
            <v>HSE</v>
          </cell>
          <cell r="C8" t="str">
            <v>ADMON</v>
          </cell>
          <cell r="D8" t="str">
            <v>18 horas</v>
          </cell>
          <cell r="F8">
            <v>43811</v>
          </cell>
          <cell r="G8">
            <v>43812</v>
          </cell>
          <cell r="H8">
            <v>18</v>
          </cell>
          <cell r="AJ8">
            <v>18</v>
          </cell>
        </row>
        <row r="9">
          <cell r="A9">
            <v>2.4</v>
          </cell>
          <cell r="B9" t="str">
            <v>Movilizacion y campamentos</v>
          </cell>
          <cell r="D9" t="str">
            <v>72 horas</v>
          </cell>
          <cell r="E9" t="str">
            <v>8 días</v>
          </cell>
          <cell r="F9">
            <v>43815</v>
          </cell>
          <cell r="G9">
            <v>43825</v>
          </cell>
          <cell r="I9">
            <v>45</v>
          </cell>
          <cell r="J9">
            <v>27</v>
          </cell>
          <cell r="AN9">
            <v>36</v>
          </cell>
          <cell r="AO9">
            <v>63</v>
          </cell>
        </row>
        <row r="10">
          <cell r="B10" t="str">
            <v>INGENIERO RESIDENTE CIVIL</v>
          </cell>
          <cell r="C10" t="str">
            <v>ADMON</v>
          </cell>
          <cell r="D10" t="str">
            <v>72 horas</v>
          </cell>
          <cell r="F10">
            <v>43815</v>
          </cell>
          <cell r="G10">
            <v>43825</v>
          </cell>
          <cell r="I10">
            <v>45</v>
          </cell>
          <cell r="J10">
            <v>27</v>
          </cell>
          <cell r="AN10">
            <v>36</v>
          </cell>
          <cell r="AO10">
            <v>63</v>
          </cell>
        </row>
        <row r="11">
          <cell r="A11">
            <v>2.5</v>
          </cell>
          <cell r="B11" t="str">
            <v>Aprobación de Ingeniería</v>
          </cell>
          <cell r="D11" t="str">
            <v>0 horas</v>
          </cell>
          <cell r="E11" t="str">
            <v>0 días</v>
          </cell>
          <cell r="F11">
            <v>43817</v>
          </cell>
          <cell r="G11">
            <v>43817</v>
          </cell>
          <cell r="AP11">
            <v>0</v>
          </cell>
        </row>
        <row r="12">
          <cell r="A12">
            <v>2.6</v>
          </cell>
          <cell r="B12" t="str">
            <v>Entrega de Instrumentación Asociada al TK - 705 y TK-610-1/2</v>
          </cell>
          <cell r="D12" t="str">
            <v>0 horas</v>
          </cell>
          <cell r="E12" t="str">
            <v>0 días</v>
          </cell>
          <cell r="F12">
            <v>43857</v>
          </cell>
          <cell r="G12">
            <v>43857</v>
          </cell>
          <cell r="AP12">
            <v>0</v>
          </cell>
        </row>
        <row r="13">
          <cell r="A13">
            <v>2.7</v>
          </cell>
          <cell r="B13" t="str">
            <v>COMPRAS</v>
          </cell>
          <cell r="D13" t="str">
            <v>135 horas</v>
          </cell>
          <cell r="E13" t="str">
            <v>24 días</v>
          </cell>
          <cell r="F13">
            <v>43818</v>
          </cell>
          <cell r="G13">
            <v>43854</v>
          </cell>
          <cell r="I13">
            <v>9</v>
          </cell>
          <cell r="J13">
            <v>27</v>
          </cell>
          <cell r="K13">
            <v>36</v>
          </cell>
          <cell r="L13">
            <v>18</v>
          </cell>
          <cell r="M13">
            <v>22.5</v>
          </cell>
          <cell r="N13">
            <v>22.5</v>
          </cell>
          <cell r="AK13">
            <v>9</v>
          </cell>
          <cell r="AL13">
            <v>3</v>
          </cell>
          <cell r="AM13">
            <v>24</v>
          </cell>
          <cell r="AP13">
            <v>0</v>
          </cell>
          <cell r="AQ13">
            <v>20.25</v>
          </cell>
        </row>
        <row r="14">
          <cell r="A14" t="str">
            <v>2.7.1</v>
          </cell>
          <cell r="B14" t="str">
            <v>Compras Civiles</v>
          </cell>
          <cell r="D14" t="str">
            <v>45 horas</v>
          </cell>
          <cell r="E14" t="str">
            <v>10 días</v>
          </cell>
          <cell r="F14">
            <v>43818</v>
          </cell>
          <cell r="G14">
            <v>43833</v>
          </cell>
          <cell r="I14">
            <v>9</v>
          </cell>
          <cell r="J14">
            <v>18</v>
          </cell>
          <cell r="K14">
            <v>18</v>
          </cell>
          <cell r="AK14">
            <v>9</v>
          </cell>
          <cell r="AQ14">
            <v>13.5</v>
          </cell>
        </row>
        <row r="15">
          <cell r="B15" t="str">
            <v>GESTOR DE COMPRAS</v>
          </cell>
          <cell r="C15" t="str">
            <v>ADMON</v>
          </cell>
          <cell r="D15" t="str">
            <v>45 horas</v>
          </cell>
          <cell r="F15">
            <v>43818</v>
          </cell>
          <cell r="G15">
            <v>43833</v>
          </cell>
          <cell r="I15">
            <v>9</v>
          </cell>
          <cell r="J15">
            <v>18</v>
          </cell>
          <cell r="K15">
            <v>18</v>
          </cell>
          <cell r="AK15">
            <v>9</v>
          </cell>
          <cell r="AP15">
            <v>67.099999999999994</v>
          </cell>
          <cell r="AQ15">
            <v>13.5</v>
          </cell>
        </row>
        <row r="16">
          <cell r="A16" t="str">
            <v>2.7.2</v>
          </cell>
          <cell r="B16" t="str">
            <v>Compras Mecanicas</v>
          </cell>
          <cell r="D16" t="str">
            <v>45 horas</v>
          </cell>
          <cell r="E16" t="str">
            <v>10 días</v>
          </cell>
          <cell r="F16">
            <v>43825</v>
          </cell>
          <cell r="G16">
            <v>43840</v>
          </cell>
          <cell r="J16">
            <v>9</v>
          </cell>
          <cell r="K16">
            <v>18</v>
          </cell>
          <cell r="L16">
            <v>18</v>
          </cell>
          <cell r="AL16">
            <v>3</v>
          </cell>
          <cell r="AM16">
            <v>24</v>
          </cell>
          <cell r="AP16">
            <v>67.099999999999994</v>
          </cell>
          <cell r="AQ16">
            <v>6.75</v>
          </cell>
        </row>
        <row r="17">
          <cell r="B17" t="str">
            <v>GESTOR DE COMPRAS</v>
          </cell>
          <cell r="C17" t="str">
            <v>ADMON</v>
          </cell>
          <cell r="D17" t="str">
            <v>45 horas</v>
          </cell>
          <cell r="F17">
            <v>43825</v>
          </cell>
          <cell r="G17">
            <v>43840</v>
          </cell>
          <cell r="J17">
            <v>9</v>
          </cell>
          <cell r="K17">
            <v>18</v>
          </cell>
          <cell r="L17">
            <v>18</v>
          </cell>
          <cell r="AL17">
            <v>3</v>
          </cell>
          <cell r="AM17">
            <v>24</v>
          </cell>
          <cell r="AQ17">
            <v>6.75</v>
          </cell>
        </row>
        <row r="18">
          <cell r="A18" t="str">
            <v>2.7.3</v>
          </cell>
          <cell r="B18" t="str">
            <v>Compras Electricas</v>
          </cell>
          <cell r="D18" t="str">
            <v>45 horas</v>
          </cell>
          <cell r="E18" t="str">
            <v>10 días</v>
          </cell>
          <cell r="F18">
            <v>43843</v>
          </cell>
          <cell r="G18">
            <v>43854</v>
          </cell>
          <cell r="M18">
            <v>22.5</v>
          </cell>
          <cell r="N18">
            <v>22.5</v>
          </cell>
        </row>
        <row r="19">
          <cell r="B19" t="str">
            <v>GESTOR DE COMPRAS</v>
          </cell>
          <cell r="C19" t="str">
            <v>ADMON</v>
          </cell>
          <cell r="D19" t="str">
            <v>45 horas</v>
          </cell>
          <cell r="F19">
            <v>43843</v>
          </cell>
          <cell r="G19">
            <v>43854</v>
          </cell>
          <cell r="M19">
            <v>22.5</v>
          </cell>
          <cell r="N19">
            <v>22.5</v>
          </cell>
        </row>
        <row r="20">
          <cell r="A20">
            <v>3</v>
          </cell>
          <cell r="B20" t="str">
            <v>ETAPA DE CONSTRUCCIÓN</v>
          </cell>
          <cell r="D20" t="str">
            <v>13,592.58 horas</v>
          </cell>
          <cell r="E20" t="str">
            <v>116 días</v>
          </cell>
          <cell r="F20">
            <v>43822</v>
          </cell>
          <cell r="G20">
            <v>43993</v>
          </cell>
          <cell r="J20">
            <v>198</v>
          </cell>
          <cell r="K20">
            <v>220.5</v>
          </cell>
          <cell r="L20">
            <v>436.5</v>
          </cell>
          <cell r="M20">
            <v>576</v>
          </cell>
          <cell r="N20">
            <v>749.25</v>
          </cell>
          <cell r="O20">
            <v>805.5</v>
          </cell>
          <cell r="P20">
            <v>702</v>
          </cell>
          <cell r="Q20">
            <v>810</v>
          </cell>
          <cell r="R20">
            <v>1026</v>
          </cell>
          <cell r="S20">
            <v>666</v>
          </cell>
          <cell r="T20">
            <v>670.5</v>
          </cell>
          <cell r="U20">
            <v>670.5</v>
          </cell>
          <cell r="V20">
            <v>765.9</v>
          </cell>
          <cell r="W20">
            <v>666</v>
          </cell>
          <cell r="X20">
            <v>588.92999999999995</v>
          </cell>
          <cell r="Y20">
            <v>270</v>
          </cell>
          <cell r="Z20">
            <v>607.5</v>
          </cell>
          <cell r="AA20">
            <v>625.5</v>
          </cell>
          <cell r="AB20">
            <v>487.5</v>
          </cell>
          <cell r="AC20">
            <v>786</v>
          </cell>
          <cell r="AD20">
            <v>589.5</v>
          </cell>
          <cell r="AE20">
            <v>225</v>
          </cell>
          <cell r="AF20">
            <v>198</v>
          </cell>
          <cell r="AG20">
            <v>162</v>
          </cell>
          <cell r="AH20">
            <v>90</v>
          </cell>
          <cell r="AL20">
            <v>228</v>
          </cell>
          <cell r="AM20">
            <v>0</v>
          </cell>
          <cell r="AN20">
            <v>177</v>
          </cell>
          <cell r="AO20">
            <v>410</v>
          </cell>
          <cell r="AQ20">
            <v>274.5</v>
          </cell>
          <cell r="AR20">
            <v>418.13</v>
          </cell>
        </row>
        <row r="21">
          <cell r="A21">
            <v>3.1</v>
          </cell>
          <cell r="B21" t="str">
            <v>ESTACIÓN AUXILIAR</v>
          </cell>
          <cell r="D21" t="str">
            <v>12,850.08 horas</v>
          </cell>
          <cell r="E21" t="str">
            <v>116 días</v>
          </cell>
          <cell r="F21">
            <v>43822</v>
          </cell>
          <cell r="G21">
            <v>43993</v>
          </cell>
          <cell r="J21">
            <v>198</v>
          </cell>
          <cell r="K21">
            <v>220.5</v>
          </cell>
          <cell r="L21">
            <v>436.5</v>
          </cell>
          <cell r="M21">
            <v>576</v>
          </cell>
          <cell r="N21">
            <v>749.25</v>
          </cell>
          <cell r="O21">
            <v>805.5</v>
          </cell>
          <cell r="P21">
            <v>702</v>
          </cell>
          <cell r="Q21">
            <v>810</v>
          </cell>
          <cell r="R21">
            <v>1026</v>
          </cell>
          <cell r="S21">
            <v>666</v>
          </cell>
          <cell r="T21">
            <v>670.5</v>
          </cell>
          <cell r="U21">
            <v>562.5</v>
          </cell>
          <cell r="V21">
            <v>630.9</v>
          </cell>
          <cell r="W21">
            <v>558</v>
          </cell>
          <cell r="X21">
            <v>521.42999999999995</v>
          </cell>
          <cell r="Y21">
            <v>189</v>
          </cell>
          <cell r="Z21">
            <v>472.5</v>
          </cell>
          <cell r="AA21">
            <v>526.5</v>
          </cell>
          <cell r="AB21">
            <v>478.5</v>
          </cell>
          <cell r="AC21">
            <v>786</v>
          </cell>
          <cell r="AD21">
            <v>589.5</v>
          </cell>
          <cell r="AE21">
            <v>225</v>
          </cell>
          <cell r="AF21">
            <v>198</v>
          </cell>
          <cell r="AG21">
            <v>162</v>
          </cell>
          <cell r="AH21">
            <v>90</v>
          </cell>
          <cell r="AL21">
            <v>228</v>
          </cell>
          <cell r="AM21">
            <v>0</v>
          </cell>
          <cell r="AN21">
            <v>177</v>
          </cell>
          <cell r="AO21">
            <v>410</v>
          </cell>
          <cell r="AQ21">
            <v>274.5</v>
          </cell>
          <cell r="AR21">
            <v>418.13</v>
          </cell>
        </row>
        <row r="22">
          <cell r="A22" t="str">
            <v>3.1.1</v>
          </cell>
          <cell r="B22" t="str">
            <v>TEA</v>
          </cell>
          <cell r="D22" t="str">
            <v>342 horas</v>
          </cell>
          <cell r="E22" t="str">
            <v>13 días</v>
          </cell>
          <cell r="F22">
            <v>43822</v>
          </cell>
          <cell r="G22">
            <v>43843</v>
          </cell>
          <cell r="J22">
            <v>144</v>
          </cell>
          <cell r="K22">
            <v>189</v>
          </cell>
          <cell r="M22">
            <v>9</v>
          </cell>
          <cell r="AL22">
            <v>27</v>
          </cell>
          <cell r="AO22">
            <v>72</v>
          </cell>
          <cell r="AQ22">
            <v>126</v>
          </cell>
          <cell r="AR22">
            <v>108</v>
          </cell>
        </row>
        <row r="23">
          <cell r="A23" t="str">
            <v>3.1.1.1</v>
          </cell>
          <cell r="B23" t="str">
            <v>Pilotaje Pre-excavados</v>
          </cell>
          <cell r="D23" t="str">
            <v>342 horas</v>
          </cell>
          <cell r="E23" t="str">
            <v>13 días</v>
          </cell>
          <cell r="F23">
            <v>43822</v>
          </cell>
          <cell r="G23">
            <v>43843</v>
          </cell>
          <cell r="J23">
            <v>144</v>
          </cell>
          <cell r="K23">
            <v>189</v>
          </cell>
          <cell r="M23">
            <v>9</v>
          </cell>
          <cell r="AL23">
            <v>27</v>
          </cell>
          <cell r="AO23">
            <v>72</v>
          </cell>
          <cell r="AQ23">
            <v>126</v>
          </cell>
          <cell r="AR23">
            <v>108</v>
          </cell>
        </row>
        <row r="24">
          <cell r="A24" t="str">
            <v>3.1.1.1.1</v>
          </cell>
          <cell r="B24" t="str">
            <v>Localizar y Replantear</v>
          </cell>
          <cell r="D24" t="str">
            <v>27 horas</v>
          </cell>
          <cell r="E24" t="str">
            <v>1 día</v>
          </cell>
          <cell r="F24">
            <v>43822</v>
          </cell>
          <cell r="G24">
            <v>43822</v>
          </cell>
          <cell r="J24">
            <v>27</v>
          </cell>
          <cell r="AL24">
            <v>27</v>
          </cell>
        </row>
        <row r="25">
          <cell r="B25" t="str">
            <v>TOPOGRAFO_EA</v>
          </cell>
          <cell r="C25" t="str">
            <v>OPERATIVO</v>
          </cell>
          <cell r="D25" t="str">
            <v>9 horas</v>
          </cell>
          <cell r="F25">
            <v>43822</v>
          </cell>
          <cell r="G25">
            <v>43822</v>
          </cell>
          <cell r="J25">
            <v>9</v>
          </cell>
          <cell r="AL25">
            <v>9</v>
          </cell>
        </row>
        <row r="26">
          <cell r="B26" t="str">
            <v>CADENERO_EA</v>
          </cell>
          <cell r="C26" t="str">
            <v>OPERATIVO</v>
          </cell>
          <cell r="D26" t="str">
            <v>9 horas</v>
          </cell>
          <cell r="F26">
            <v>43822</v>
          </cell>
          <cell r="G26">
            <v>43822</v>
          </cell>
          <cell r="J26">
            <v>9</v>
          </cell>
          <cell r="AL26">
            <v>9</v>
          </cell>
        </row>
        <row r="27">
          <cell r="B27" t="str">
            <v>EQUIPO DE TOPOGRAFÍA</v>
          </cell>
          <cell r="C27" t="str">
            <v>EQUIPO</v>
          </cell>
          <cell r="D27" t="str">
            <v>9 horas</v>
          </cell>
          <cell r="F27">
            <v>43822</v>
          </cell>
          <cell r="G27">
            <v>43822</v>
          </cell>
          <cell r="J27">
            <v>9</v>
          </cell>
          <cell r="AL27">
            <v>9</v>
          </cell>
        </row>
        <row r="28">
          <cell r="A28" t="str">
            <v>3.1.1.1.2</v>
          </cell>
          <cell r="B28" t="str">
            <v>Movilizar equipo para pilotaje</v>
          </cell>
          <cell r="D28" t="str">
            <v>72 horas</v>
          </cell>
          <cell r="E28" t="str">
            <v>2 días</v>
          </cell>
          <cell r="F28">
            <v>43823</v>
          </cell>
          <cell r="G28">
            <v>43825</v>
          </cell>
          <cell r="J28">
            <v>72</v>
          </cell>
          <cell r="AO28">
            <v>72</v>
          </cell>
        </row>
        <row r="29">
          <cell r="B29" t="str">
            <v>OFICIAL CIVIL_EA</v>
          </cell>
          <cell r="C29" t="str">
            <v>OPERATIVO</v>
          </cell>
          <cell r="D29" t="str">
            <v>18 horas</v>
          </cell>
          <cell r="F29">
            <v>43823</v>
          </cell>
          <cell r="G29">
            <v>43825</v>
          </cell>
          <cell r="J29">
            <v>18</v>
          </cell>
          <cell r="AO29">
            <v>18</v>
          </cell>
        </row>
        <row r="30">
          <cell r="B30" t="str">
            <v>OBRERO_CIVIL_EA</v>
          </cell>
          <cell r="C30" t="str">
            <v>OPERATIVO</v>
          </cell>
          <cell r="D30" t="str">
            <v>18 horas</v>
          </cell>
          <cell r="F30">
            <v>43823</v>
          </cell>
          <cell r="G30">
            <v>43825</v>
          </cell>
          <cell r="J30">
            <v>18</v>
          </cell>
          <cell r="AO30">
            <v>18</v>
          </cell>
        </row>
        <row r="31">
          <cell r="B31" t="str">
            <v>CAMA BAJA</v>
          </cell>
          <cell r="C31" t="str">
            <v>MAQUINARIA</v>
          </cell>
          <cell r="D31" t="str">
            <v>18 horas</v>
          </cell>
          <cell r="F31">
            <v>43823</v>
          </cell>
          <cell r="G31">
            <v>43825</v>
          </cell>
          <cell r="J31">
            <v>18</v>
          </cell>
          <cell r="AO31">
            <v>18</v>
          </cell>
          <cell r="AP31">
            <v>67.099999999999994</v>
          </cell>
        </row>
        <row r="32">
          <cell r="B32" t="str">
            <v>CAMION GRUA</v>
          </cell>
          <cell r="C32" t="str">
            <v>MAQUINARIA</v>
          </cell>
          <cell r="D32" t="str">
            <v>18 horas</v>
          </cell>
          <cell r="F32">
            <v>43823</v>
          </cell>
          <cell r="G32">
            <v>43825</v>
          </cell>
          <cell r="J32">
            <v>18</v>
          </cell>
          <cell r="AO32">
            <v>18</v>
          </cell>
        </row>
        <row r="33">
          <cell r="A33" t="str">
            <v>3.1.1.1.3</v>
          </cell>
          <cell r="B33" t="str">
            <v>Armar Canastas</v>
          </cell>
          <cell r="D33" t="str">
            <v>90 horas</v>
          </cell>
          <cell r="E33" t="str">
            <v>2 días</v>
          </cell>
          <cell r="F33">
            <v>43826</v>
          </cell>
          <cell r="G33">
            <v>43829</v>
          </cell>
          <cell r="J33">
            <v>45</v>
          </cell>
          <cell r="K33">
            <v>45</v>
          </cell>
          <cell r="AQ33">
            <v>90</v>
          </cell>
        </row>
        <row r="34">
          <cell r="B34" t="str">
            <v>EQUIPO DE SOLDADURA_EA</v>
          </cell>
          <cell r="C34" t="str">
            <v>EQUIPO</v>
          </cell>
          <cell r="D34" t="str">
            <v>18 horas</v>
          </cell>
          <cell r="F34">
            <v>43826</v>
          </cell>
          <cell r="G34">
            <v>43829</v>
          </cell>
          <cell r="J34">
            <v>9</v>
          </cell>
          <cell r="K34">
            <v>9</v>
          </cell>
          <cell r="AQ34">
            <v>18</v>
          </cell>
        </row>
        <row r="35">
          <cell r="B35" t="str">
            <v>PAILERO_EA</v>
          </cell>
          <cell r="C35" t="str">
            <v>OPERATIVO</v>
          </cell>
          <cell r="D35" t="str">
            <v>18 horas</v>
          </cell>
          <cell r="F35">
            <v>43826</v>
          </cell>
          <cell r="G35">
            <v>43829</v>
          </cell>
          <cell r="J35">
            <v>9</v>
          </cell>
          <cell r="K35">
            <v>9</v>
          </cell>
          <cell r="AQ35">
            <v>18</v>
          </cell>
        </row>
        <row r="36">
          <cell r="B36" t="str">
            <v>OFICIAL CIVIL_EA</v>
          </cell>
          <cell r="C36" t="str">
            <v>OPERATIVO</v>
          </cell>
          <cell r="D36" t="str">
            <v>36 horas</v>
          </cell>
          <cell r="F36">
            <v>43826</v>
          </cell>
          <cell r="G36">
            <v>43829</v>
          </cell>
          <cell r="J36">
            <v>18</v>
          </cell>
          <cell r="K36">
            <v>18</v>
          </cell>
          <cell r="AQ36">
            <v>36</v>
          </cell>
        </row>
        <row r="37">
          <cell r="B37" t="str">
            <v>OBRERO_CIVIL_EA</v>
          </cell>
          <cell r="C37" t="str">
            <v>OPERATIVO</v>
          </cell>
          <cell r="D37" t="str">
            <v>18 horas</v>
          </cell>
          <cell r="F37">
            <v>43826</v>
          </cell>
          <cell r="G37">
            <v>43829</v>
          </cell>
          <cell r="J37">
            <v>9</v>
          </cell>
          <cell r="K37">
            <v>9</v>
          </cell>
          <cell r="AQ37">
            <v>18</v>
          </cell>
        </row>
        <row r="38">
          <cell r="A38" t="str">
            <v>3.1.1.1.4</v>
          </cell>
          <cell r="B38" t="str">
            <v>Pilotear e instalar Canastas</v>
          </cell>
          <cell r="D38" t="str">
            <v>144 horas</v>
          </cell>
          <cell r="E38" t="str">
            <v>2 días</v>
          </cell>
          <cell r="F38">
            <v>43830</v>
          </cell>
          <cell r="G38">
            <v>43832</v>
          </cell>
          <cell r="K38">
            <v>144</v>
          </cell>
          <cell r="AQ38">
            <v>36</v>
          </cell>
          <cell r="AR38">
            <v>108</v>
          </cell>
        </row>
        <row r="39">
          <cell r="B39" t="str">
            <v>OFICIAL CIVIL_EA</v>
          </cell>
          <cell r="C39" t="str">
            <v>OPERATIVO</v>
          </cell>
          <cell r="D39" t="str">
            <v>36 horas</v>
          </cell>
          <cell r="F39">
            <v>43830</v>
          </cell>
          <cell r="G39">
            <v>43832</v>
          </cell>
          <cell r="K39">
            <v>36</v>
          </cell>
          <cell r="AQ39">
            <v>9</v>
          </cell>
          <cell r="AR39">
            <v>27</v>
          </cell>
        </row>
        <row r="40">
          <cell r="B40" t="str">
            <v>OBRERO_CIVIL_EA</v>
          </cell>
          <cell r="C40" t="str">
            <v>OPERATIVO</v>
          </cell>
          <cell r="D40" t="str">
            <v>18 horas</v>
          </cell>
          <cell r="F40">
            <v>43830</v>
          </cell>
          <cell r="G40">
            <v>43832</v>
          </cell>
          <cell r="K40">
            <v>18</v>
          </cell>
          <cell r="AQ40">
            <v>4.5</v>
          </cell>
          <cell r="AR40">
            <v>13.5</v>
          </cell>
        </row>
        <row r="41">
          <cell r="B41" t="str">
            <v>OPERADOR_PILOTEADORA</v>
          </cell>
          <cell r="C41" t="str">
            <v>OPERATIVO</v>
          </cell>
          <cell r="D41" t="str">
            <v>18 horas</v>
          </cell>
          <cell r="F41">
            <v>43830</v>
          </cell>
          <cell r="G41">
            <v>43832</v>
          </cell>
          <cell r="K41">
            <v>18</v>
          </cell>
          <cell r="AQ41">
            <v>4.5</v>
          </cell>
          <cell r="AR41">
            <v>13.5</v>
          </cell>
        </row>
        <row r="42">
          <cell r="B42" t="str">
            <v>PILOTEADORA</v>
          </cell>
          <cell r="C42" t="str">
            <v>MAQUINARIA</v>
          </cell>
          <cell r="D42" t="str">
            <v>18 horas</v>
          </cell>
          <cell r="F42">
            <v>43830</v>
          </cell>
          <cell r="G42">
            <v>43832</v>
          </cell>
          <cell r="K42">
            <v>18</v>
          </cell>
          <cell r="AQ42">
            <v>4.5</v>
          </cell>
          <cell r="AR42">
            <v>13.5</v>
          </cell>
        </row>
        <row r="43">
          <cell r="B43" t="str">
            <v>VOLQUETA_EA</v>
          </cell>
          <cell r="C43" t="str">
            <v>MAQUINARIA</v>
          </cell>
          <cell r="D43" t="str">
            <v>18 horas</v>
          </cell>
          <cell r="F43">
            <v>43830</v>
          </cell>
          <cell r="G43">
            <v>43832</v>
          </cell>
          <cell r="K43">
            <v>18</v>
          </cell>
          <cell r="AQ43">
            <v>4.5</v>
          </cell>
          <cell r="AR43">
            <v>13.5</v>
          </cell>
        </row>
        <row r="44">
          <cell r="B44" t="str">
            <v>PAJARITA</v>
          </cell>
          <cell r="C44" t="str">
            <v>MAQUINARIA</v>
          </cell>
          <cell r="D44" t="str">
            <v>18 horas</v>
          </cell>
          <cell r="F44">
            <v>43830</v>
          </cell>
          <cell r="G44">
            <v>43832</v>
          </cell>
          <cell r="K44">
            <v>18</v>
          </cell>
          <cell r="AQ44">
            <v>4.5</v>
          </cell>
          <cell r="AR44">
            <v>13.5</v>
          </cell>
        </row>
        <row r="45">
          <cell r="B45" t="str">
            <v>OPERADOR DE PAJARITA</v>
          </cell>
          <cell r="C45" t="str">
            <v>MAQUINARIA</v>
          </cell>
          <cell r="D45" t="str">
            <v>18 horas</v>
          </cell>
          <cell r="F45">
            <v>43830</v>
          </cell>
          <cell r="G45">
            <v>43832</v>
          </cell>
          <cell r="K45">
            <v>18</v>
          </cell>
          <cell r="AQ45">
            <v>4.5</v>
          </cell>
          <cell r="AR45">
            <v>13.5</v>
          </cell>
        </row>
        <row r="46">
          <cell r="A46" t="str">
            <v>3.1.1.1.5</v>
          </cell>
          <cell r="B46" t="str">
            <v>Prueba de Integridad</v>
          </cell>
          <cell r="D46" t="str">
            <v>9 horas</v>
          </cell>
          <cell r="E46" t="str">
            <v>1 día</v>
          </cell>
          <cell r="F46">
            <v>43843</v>
          </cell>
          <cell r="G46">
            <v>43843</v>
          </cell>
          <cell r="M46">
            <v>9</v>
          </cell>
        </row>
        <row r="47">
          <cell r="B47" t="str">
            <v>TECNICO DE PRUEBAS INTEGRIDAD</v>
          </cell>
          <cell r="C47" t="str">
            <v>ADMON</v>
          </cell>
          <cell r="D47" t="str">
            <v>9 horas</v>
          </cell>
          <cell r="F47">
            <v>43843</v>
          </cell>
          <cell r="G47">
            <v>43843</v>
          </cell>
          <cell r="M47">
            <v>9</v>
          </cell>
        </row>
        <row r="48">
          <cell r="A48" t="str">
            <v>3.1.2</v>
          </cell>
          <cell r="B48" t="str">
            <v>Bota de GAS</v>
          </cell>
          <cell r="D48" t="str">
            <v>369 horas</v>
          </cell>
          <cell r="E48" t="str">
            <v>18 días</v>
          </cell>
          <cell r="F48">
            <v>43823</v>
          </cell>
          <cell r="G48">
            <v>43851</v>
          </cell>
          <cell r="J48">
            <v>27</v>
          </cell>
          <cell r="K48">
            <v>31.5</v>
          </cell>
          <cell r="L48">
            <v>220.5</v>
          </cell>
          <cell r="M48">
            <v>81</v>
          </cell>
          <cell r="N48">
            <v>9</v>
          </cell>
          <cell r="AL48">
            <v>27</v>
          </cell>
          <cell r="AO48">
            <v>72</v>
          </cell>
          <cell r="AQ48">
            <v>148.5</v>
          </cell>
          <cell r="AR48">
            <v>81</v>
          </cell>
        </row>
        <row r="49">
          <cell r="A49" t="str">
            <v>3.1.2.1</v>
          </cell>
          <cell r="B49" t="str">
            <v>Piloteja Pre-excavados</v>
          </cell>
          <cell r="D49" t="str">
            <v>369 horas</v>
          </cell>
          <cell r="E49" t="str">
            <v>18 días</v>
          </cell>
          <cell r="F49">
            <v>43823</v>
          </cell>
          <cell r="G49">
            <v>43851</v>
          </cell>
          <cell r="J49">
            <v>27</v>
          </cell>
          <cell r="K49">
            <v>31.5</v>
          </cell>
          <cell r="L49">
            <v>220.5</v>
          </cell>
          <cell r="M49">
            <v>81</v>
          </cell>
          <cell r="N49">
            <v>9</v>
          </cell>
          <cell r="AL49">
            <v>27</v>
          </cell>
          <cell r="AO49">
            <v>72</v>
          </cell>
          <cell r="AP49">
            <v>67.099999999999994</v>
          </cell>
          <cell r="AQ49">
            <v>148.5</v>
          </cell>
          <cell r="AR49">
            <v>81</v>
          </cell>
        </row>
        <row r="50">
          <cell r="A50" t="str">
            <v>3.1.2.1.1</v>
          </cell>
          <cell r="B50" t="str">
            <v>Localizar y Replantear</v>
          </cell>
          <cell r="D50" t="str">
            <v>27 horas</v>
          </cell>
          <cell r="E50" t="str">
            <v>1 día</v>
          </cell>
          <cell r="F50">
            <v>43823</v>
          </cell>
          <cell r="G50">
            <v>43823</v>
          </cell>
          <cell r="J50">
            <v>27</v>
          </cell>
          <cell r="AL50">
            <v>27</v>
          </cell>
          <cell r="AP50">
            <v>67.099999999999994</v>
          </cell>
        </row>
        <row r="51">
          <cell r="B51" t="str">
            <v>TOPOGRAFO_EA</v>
          </cell>
          <cell r="C51" t="str">
            <v>OPERATIVO</v>
          </cell>
          <cell r="D51" t="str">
            <v>9 horas</v>
          </cell>
          <cell r="F51">
            <v>43823</v>
          </cell>
          <cell r="G51">
            <v>43823</v>
          </cell>
          <cell r="J51">
            <v>9</v>
          </cell>
          <cell r="AL51">
            <v>9</v>
          </cell>
          <cell r="AP51">
            <v>20.3</v>
          </cell>
        </row>
        <row r="52">
          <cell r="B52" t="str">
            <v>CADENERO_EA</v>
          </cell>
          <cell r="C52" t="str">
            <v>OPERATIVO</v>
          </cell>
          <cell r="D52" t="str">
            <v>9 horas</v>
          </cell>
          <cell r="F52">
            <v>43823</v>
          </cell>
          <cell r="G52">
            <v>43823</v>
          </cell>
          <cell r="J52">
            <v>9</v>
          </cell>
          <cell r="AL52">
            <v>9</v>
          </cell>
          <cell r="AP52">
            <v>26.5</v>
          </cell>
        </row>
        <row r="53">
          <cell r="B53" t="str">
            <v>EQUIPO DE TOPOGRAFÍA</v>
          </cell>
          <cell r="C53" t="str">
            <v>EQUIPO</v>
          </cell>
          <cell r="D53" t="str">
            <v>9 horas</v>
          </cell>
          <cell r="F53">
            <v>43823</v>
          </cell>
          <cell r="G53">
            <v>43823</v>
          </cell>
          <cell r="J53">
            <v>9</v>
          </cell>
          <cell r="AL53">
            <v>9</v>
          </cell>
          <cell r="AP53">
            <v>20.3</v>
          </cell>
        </row>
        <row r="54">
          <cell r="A54" t="str">
            <v>3.1.2.1.2</v>
          </cell>
          <cell r="B54" t="str">
            <v>Movilizar equipo para pilotaje</v>
          </cell>
          <cell r="D54" t="str">
            <v>63 horas</v>
          </cell>
          <cell r="E54" t="str">
            <v>2 días</v>
          </cell>
          <cell r="F54">
            <v>43833</v>
          </cell>
          <cell r="G54">
            <v>43837</v>
          </cell>
          <cell r="K54">
            <v>31.5</v>
          </cell>
          <cell r="L54">
            <v>31.5</v>
          </cell>
          <cell r="AO54">
            <v>72</v>
          </cell>
        </row>
        <row r="55">
          <cell r="B55" t="str">
            <v>OFICIAL CIVIL_EA</v>
          </cell>
          <cell r="C55" t="str">
            <v>OPERATIVO</v>
          </cell>
          <cell r="D55" t="str">
            <v>18 horas</v>
          </cell>
          <cell r="F55">
            <v>43833</v>
          </cell>
          <cell r="G55">
            <v>43837</v>
          </cell>
          <cell r="K55">
            <v>9</v>
          </cell>
          <cell r="L55">
            <v>9</v>
          </cell>
          <cell r="AO55">
            <v>18</v>
          </cell>
        </row>
        <row r="56">
          <cell r="B56" t="str">
            <v>OBRERO_CIVIL_EA</v>
          </cell>
          <cell r="C56" t="str">
            <v>OPERATIVO</v>
          </cell>
          <cell r="D56" t="str">
            <v>9 horas</v>
          </cell>
          <cell r="F56">
            <v>43833</v>
          </cell>
          <cell r="G56">
            <v>43837</v>
          </cell>
          <cell r="K56">
            <v>4.5</v>
          </cell>
          <cell r="L56">
            <v>4.5</v>
          </cell>
          <cell r="AO56">
            <v>18</v>
          </cell>
        </row>
        <row r="57">
          <cell r="B57" t="str">
            <v>CAMA BAJA</v>
          </cell>
          <cell r="C57" t="str">
            <v>MAQUINARIA</v>
          </cell>
          <cell r="D57" t="str">
            <v>18 horas</v>
          </cell>
          <cell r="F57">
            <v>43833</v>
          </cell>
          <cell r="G57">
            <v>43837</v>
          </cell>
          <cell r="K57">
            <v>9</v>
          </cell>
          <cell r="L57">
            <v>9</v>
          </cell>
          <cell r="AO57">
            <v>18</v>
          </cell>
        </row>
        <row r="58">
          <cell r="B58" t="str">
            <v>CAMION GRUA</v>
          </cell>
          <cell r="C58" t="str">
            <v>MAQUINARIA</v>
          </cell>
          <cell r="D58" t="str">
            <v>18 horas</v>
          </cell>
          <cell r="F58">
            <v>43833</v>
          </cell>
          <cell r="G58">
            <v>43837</v>
          </cell>
          <cell r="K58">
            <v>9</v>
          </cell>
          <cell r="L58">
            <v>9</v>
          </cell>
          <cell r="AO58">
            <v>18</v>
          </cell>
        </row>
        <row r="59">
          <cell r="A59" t="str">
            <v>3.1.2.1.3</v>
          </cell>
          <cell r="B59" t="str">
            <v>Armar Canastas</v>
          </cell>
          <cell r="D59" t="str">
            <v>108 horas</v>
          </cell>
          <cell r="E59" t="str">
            <v>2 días</v>
          </cell>
          <cell r="F59">
            <v>43838</v>
          </cell>
          <cell r="G59">
            <v>43839</v>
          </cell>
          <cell r="L59">
            <v>108</v>
          </cell>
          <cell r="AQ59">
            <v>108</v>
          </cell>
        </row>
        <row r="60">
          <cell r="B60" t="str">
            <v>EQUIPO DE SOLDADURA_EA</v>
          </cell>
          <cell r="C60" t="str">
            <v>EQUIPO</v>
          </cell>
          <cell r="D60" t="str">
            <v>18 horas</v>
          </cell>
          <cell r="F60">
            <v>43838</v>
          </cell>
          <cell r="G60">
            <v>43839</v>
          </cell>
          <cell r="L60">
            <v>18</v>
          </cell>
          <cell r="AQ60">
            <v>18</v>
          </cell>
        </row>
        <row r="61">
          <cell r="B61" t="str">
            <v>PAILERO_EA</v>
          </cell>
          <cell r="C61" t="str">
            <v>OPERATIVO</v>
          </cell>
          <cell r="D61" t="str">
            <v>18 horas</v>
          </cell>
          <cell r="F61">
            <v>43838</v>
          </cell>
          <cell r="G61">
            <v>43839</v>
          </cell>
          <cell r="L61">
            <v>18</v>
          </cell>
          <cell r="AP61">
            <v>0</v>
          </cell>
          <cell r="AQ61">
            <v>18</v>
          </cell>
        </row>
        <row r="62">
          <cell r="B62" t="str">
            <v>OFICIAL CIVIL_EA</v>
          </cell>
          <cell r="C62" t="str">
            <v>OPERATIVO</v>
          </cell>
          <cell r="D62" t="str">
            <v>36 horas</v>
          </cell>
          <cell r="F62">
            <v>43838</v>
          </cell>
          <cell r="G62">
            <v>43839</v>
          </cell>
          <cell r="L62">
            <v>36</v>
          </cell>
          <cell r="AQ62">
            <v>36</v>
          </cell>
        </row>
        <row r="63">
          <cell r="B63" t="str">
            <v>OBRERO_CIVIL_EA</v>
          </cell>
          <cell r="C63" t="str">
            <v>OPERATIVO</v>
          </cell>
          <cell r="D63" t="str">
            <v>36 horas</v>
          </cell>
          <cell r="F63">
            <v>43838</v>
          </cell>
          <cell r="G63">
            <v>43839</v>
          </cell>
          <cell r="L63">
            <v>36</v>
          </cell>
          <cell r="AQ63">
            <v>36</v>
          </cell>
        </row>
        <row r="64">
          <cell r="A64" t="str">
            <v>3.1.2.1.4</v>
          </cell>
          <cell r="B64" t="str">
            <v>Pilotear e instalar Canastas</v>
          </cell>
          <cell r="D64" t="str">
            <v>162 horas</v>
          </cell>
          <cell r="E64" t="str">
            <v>2 días</v>
          </cell>
          <cell r="F64">
            <v>43840</v>
          </cell>
          <cell r="G64">
            <v>43843</v>
          </cell>
          <cell r="L64">
            <v>81</v>
          </cell>
          <cell r="M64">
            <v>81</v>
          </cell>
          <cell r="AQ64">
            <v>40.5</v>
          </cell>
          <cell r="AR64">
            <v>81</v>
          </cell>
        </row>
        <row r="65">
          <cell r="B65" t="str">
            <v>OFICIAL CIVIL_EA</v>
          </cell>
          <cell r="C65" t="str">
            <v>OPERATIVO</v>
          </cell>
          <cell r="D65" t="str">
            <v>36 horas</v>
          </cell>
          <cell r="F65">
            <v>43840</v>
          </cell>
          <cell r="G65">
            <v>43843</v>
          </cell>
          <cell r="L65">
            <v>18</v>
          </cell>
          <cell r="M65">
            <v>18</v>
          </cell>
          <cell r="AQ65">
            <v>9</v>
          </cell>
          <cell r="AR65">
            <v>18</v>
          </cell>
        </row>
        <row r="66">
          <cell r="B66" t="str">
            <v>OBRERO_CIVIL_EA</v>
          </cell>
          <cell r="C66" t="str">
            <v>OPERATIVO</v>
          </cell>
          <cell r="D66" t="str">
            <v>36 horas</v>
          </cell>
          <cell r="F66">
            <v>43840</v>
          </cell>
          <cell r="G66">
            <v>43843</v>
          </cell>
          <cell r="L66">
            <v>18</v>
          </cell>
          <cell r="M66">
            <v>18</v>
          </cell>
          <cell r="AP66">
            <v>0</v>
          </cell>
          <cell r="AQ66">
            <v>9</v>
          </cell>
          <cell r="AR66">
            <v>18</v>
          </cell>
        </row>
        <row r="67">
          <cell r="B67" t="str">
            <v>OPERADOR_PILOTEADORA</v>
          </cell>
          <cell r="C67" t="str">
            <v>OPERATIVO</v>
          </cell>
          <cell r="D67" t="str">
            <v>18 horas</v>
          </cell>
          <cell r="F67">
            <v>43840</v>
          </cell>
          <cell r="G67">
            <v>43843</v>
          </cell>
          <cell r="L67">
            <v>9</v>
          </cell>
          <cell r="M67">
            <v>9</v>
          </cell>
          <cell r="AP67">
            <v>0</v>
          </cell>
          <cell r="AQ67">
            <v>4.5</v>
          </cell>
          <cell r="AR67">
            <v>9</v>
          </cell>
        </row>
        <row r="68">
          <cell r="B68" t="str">
            <v>PILOTEADORA</v>
          </cell>
          <cell r="C68" t="str">
            <v>MAQUINARIA</v>
          </cell>
          <cell r="D68" t="str">
            <v>18 horas</v>
          </cell>
          <cell r="F68">
            <v>43840</v>
          </cell>
          <cell r="G68">
            <v>43843</v>
          </cell>
          <cell r="L68">
            <v>9</v>
          </cell>
          <cell r="M68">
            <v>9</v>
          </cell>
          <cell r="AQ68">
            <v>4.5</v>
          </cell>
          <cell r="AR68">
            <v>9</v>
          </cell>
        </row>
        <row r="69">
          <cell r="B69" t="str">
            <v>VOLQUETA_EA</v>
          </cell>
          <cell r="C69" t="str">
            <v>MAQUINARIA</v>
          </cell>
          <cell r="D69" t="str">
            <v>18 horas</v>
          </cell>
          <cell r="F69">
            <v>43840</v>
          </cell>
          <cell r="G69">
            <v>43843</v>
          </cell>
          <cell r="L69">
            <v>9</v>
          </cell>
          <cell r="M69">
            <v>9</v>
          </cell>
          <cell r="AQ69">
            <v>4.5</v>
          </cell>
          <cell r="AR69">
            <v>9</v>
          </cell>
        </row>
        <row r="70">
          <cell r="B70" t="str">
            <v>PAJARITA</v>
          </cell>
          <cell r="C70" t="str">
            <v>MAQUINARIA</v>
          </cell>
          <cell r="D70" t="str">
            <v>18 horas</v>
          </cell>
          <cell r="F70">
            <v>43840</v>
          </cell>
          <cell r="G70">
            <v>43843</v>
          </cell>
          <cell r="L70">
            <v>9</v>
          </cell>
          <cell r="M70">
            <v>9</v>
          </cell>
          <cell r="AQ70">
            <v>4.5</v>
          </cell>
          <cell r="AR70">
            <v>9</v>
          </cell>
        </row>
        <row r="71">
          <cell r="B71" t="str">
            <v>OPERADOR DE PAJARITA</v>
          </cell>
          <cell r="C71" t="str">
            <v>MAQUINARIA</v>
          </cell>
          <cell r="D71" t="str">
            <v>18 horas</v>
          </cell>
          <cell r="F71">
            <v>43840</v>
          </cell>
          <cell r="G71">
            <v>43843</v>
          </cell>
          <cell r="L71">
            <v>9</v>
          </cell>
          <cell r="M71">
            <v>9</v>
          </cell>
          <cell r="AQ71">
            <v>4.5</v>
          </cell>
          <cell r="AR71">
            <v>9</v>
          </cell>
        </row>
        <row r="72">
          <cell r="A72" t="str">
            <v>3.1.2.1.5</v>
          </cell>
          <cell r="B72" t="str">
            <v>Prueba de Integridad</v>
          </cell>
          <cell r="D72" t="str">
            <v>9 horas</v>
          </cell>
          <cell r="E72" t="str">
            <v>1 día</v>
          </cell>
          <cell r="F72">
            <v>43851</v>
          </cell>
          <cell r="G72">
            <v>43851</v>
          </cell>
          <cell r="N72">
            <v>9</v>
          </cell>
        </row>
        <row r="73">
          <cell r="B73" t="str">
            <v>TECNICO DE PRUEBAS INTEGRIDAD</v>
          </cell>
          <cell r="C73" t="str">
            <v>ADMON</v>
          </cell>
          <cell r="D73" t="str">
            <v>9 horas</v>
          </cell>
          <cell r="F73">
            <v>43851</v>
          </cell>
          <cell r="G73">
            <v>43851</v>
          </cell>
          <cell r="N73">
            <v>9</v>
          </cell>
        </row>
        <row r="74">
          <cell r="A74" t="str">
            <v>3.1.3</v>
          </cell>
          <cell r="B74" t="str">
            <v>GUN BARREL TK-705</v>
          </cell>
          <cell r="D74" t="str">
            <v>12,139.08 horas</v>
          </cell>
          <cell r="E74" t="str">
            <v>114 días</v>
          </cell>
          <cell r="F74">
            <v>43825</v>
          </cell>
          <cell r="G74">
            <v>43993</v>
          </cell>
          <cell r="J74">
            <v>27</v>
          </cell>
          <cell r="L74">
            <v>216</v>
          </cell>
          <cell r="M74">
            <v>486</v>
          </cell>
          <cell r="N74">
            <v>740.25</v>
          </cell>
          <cell r="O74">
            <v>805.5</v>
          </cell>
          <cell r="P74">
            <v>702</v>
          </cell>
          <cell r="Q74">
            <v>810</v>
          </cell>
          <cell r="R74">
            <v>1026</v>
          </cell>
          <cell r="S74">
            <v>666</v>
          </cell>
          <cell r="T74">
            <v>670.5</v>
          </cell>
          <cell r="U74">
            <v>562.5</v>
          </cell>
          <cell r="V74">
            <v>630.9</v>
          </cell>
          <cell r="W74">
            <v>558</v>
          </cell>
          <cell r="X74">
            <v>521.42999999999995</v>
          </cell>
          <cell r="Y74">
            <v>189</v>
          </cell>
          <cell r="Z74">
            <v>472.5</v>
          </cell>
          <cell r="AA74">
            <v>526.5</v>
          </cell>
          <cell r="AB74">
            <v>478.5</v>
          </cell>
          <cell r="AC74">
            <v>786</v>
          </cell>
          <cell r="AD74">
            <v>589.5</v>
          </cell>
          <cell r="AE74">
            <v>225</v>
          </cell>
          <cell r="AF74">
            <v>198</v>
          </cell>
          <cell r="AG74">
            <v>162</v>
          </cell>
          <cell r="AH74">
            <v>90</v>
          </cell>
          <cell r="AL74">
            <v>174</v>
          </cell>
          <cell r="AM74">
            <v>0</v>
          </cell>
          <cell r="AN74">
            <v>177</v>
          </cell>
          <cell r="AO74">
            <v>266</v>
          </cell>
          <cell r="AQ74">
            <v>0</v>
          </cell>
          <cell r="AR74">
            <v>229.13</v>
          </cell>
        </row>
        <row r="75">
          <cell r="A75" t="str">
            <v>3.1.3.1</v>
          </cell>
          <cell r="B75" t="str">
            <v>Piloteja Pre-excavados</v>
          </cell>
          <cell r="D75" t="str">
            <v>974.25 horas</v>
          </cell>
          <cell r="E75" t="str">
            <v>26 días</v>
          </cell>
          <cell r="F75">
            <v>43825</v>
          </cell>
          <cell r="G75">
            <v>43864</v>
          </cell>
          <cell r="J75">
            <v>27</v>
          </cell>
          <cell r="M75">
            <v>216</v>
          </cell>
          <cell r="N75">
            <v>362.25</v>
          </cell>
          <cell r="O75">
            <v>360</v>
          </cell>
          <cell r="P75">
            <v>9</v>
          </cell>
          <cell r="AN75">
            <v>27</v>
          </cell>
          <cell r="AO75">
            <v>72</v>
          </cell>
          <cell r="AR75">
            <v>167.03</v>
          </cell>
        </row>
        <row r="76">
          <cell r="A76" t="str">
            <v>3.1.3.1.1</v>
          </cell>
          <cell r="B76" t="str">
            <v>Localizar y Replantear</v>
          </cell>
          <cell r="D76" t="str">
            <v>27 horas</v>
          </cell>
          <cell r="E76" t="str">
            <v>1 día</v>
          </cell>
          <cell r="F76">
            <v>43825</v>
          </cell>
          <cell r="G76">
            <v>43825</v>
          </cell>
          <cell r="J76">
            <v>27</v>
          </cell>
          <cell r="AN76">
            <v>27</v>
          </cell>
        </row>
        <row r="77">
          <cell r="B77" t="str">
            <v>TOPOGRAFO_EA</v>
          </cell>
          <cell r="C77" t="str">
            <v>OPERATIVO</v>
          </cell>
          <cell r="D77" t="str">
            <v>9 horas</v>
          </cell>
          <cell r="F77">
            <v>43825</v>
          </cell>
          <cell r="G77">
            <v>43825</v>
          </cell>
          <cell r="J77">
            <v>9</v>
          </cell>
          <cell r="AN77">
            <v>9</v>
          </cell>
        </row>
        <row r="78">
          <cell r="B78" t="str">
            <v>CADENERO_EA</v>
          </cell>
          <cell r="C78" t="str">
            <v>OPERATIVO</v>
          </cell>
          <cell r="D78" t="str">
            <v>9 horas</v>
          </cell>
          <cell r="F78">
            <v>43825</v>
          </cell>
          <cell r="G78">
            <v>43825</v>
          </cell>
          <cell r="J78">
            <v>9</v>
          </cell>
          <cell r="AN78">
            <v>9</v>
          </cell>
        </row>
        <row r="79">
          <cell r="B79" t="str">
            <v>EQUIPO DE TOPOGRAFÍA</v>
          </cell>
          <cell r="C79" t="str">
            <v>EQUIPO</v>
          </cell>
          <cell r="D79" t="str">
            <v>9 horas</v>
          </cell>
          <cell r="F79">
            <v>43825</v>
          </cell>
          <cell r="G79">
            <v>43825</v>
          </cell>
          <cell r="J79">
            <v>9</v>
          </cell>
          <cell r="AN79">
            <v>9</v>
          </cell>
        </row>
        <row r="80">
          <cell r="A80" t="str">
            <v>3.1.3.1.2</v>
          </cell>
          <cell r="B80" t="str">
            <v>Movilizar equipo para pilotaje</v>
          </cell>
          <cell r="D80" t="str">
            <v>72 horas</v>
          </cell>
          <cell r="E80" t="str">
            <v>2 días</v>
          </cell>
          <cell r="F80">
            <v>43844</v>
          </cell>
          <cell r="G80">
            <v>43845</v>
          </cell>
          <cell r="M80">
            <v>72</v>
          </cell>
          <cell r="AO80">
            <v>72</v>
          </cell>
        </row>
        <row r="81">
          <cell r="B81" t="str">
            <v>OFICIAL CIVIL_EA</v>
          </cell>
          <cell r="C81" t="str">
            <v>OPERATIVO</v>
          </cell>
          <cell r="D81" t="str">
            <v>18 horas</v>
          </cell>
          <cell r="F81">
            <v>43844</v>
          </cell>
          <cell r="G81">
            <v>43845</v>
          </cell>
          <cell r="M81">
            <v>18</v>
          </cell>
          <cell r="AO81">
            <v>18</v>
          </cell>
        </row>
        <row r="82">
          <cell r="B82" t="str">
            <v>OBRERO_CIVIL_EA</v>
          </cell>
          <cell r="C82" t="str">
            <v>OPERATIVO</v>
          </cell>
          <cell r="D82" t="str">
            <v>18 horas</v>
          </cell>
          <cell r="F82">
            <v>43844</v>
          </cell>
          <cell r="G82">
            <v>43845</v>
          </cell>
          <cell r="M82">
            <v>18</v>
          </cell>
          <cell r="AO82">
            <v>18</v>
          </cell>
        </row>
        <row r="83">
          <cell r="B83" t="str">
            <v>CAMA BAJA</v>
          </cell>
          <cell r="C83" t="str">
            <v>MAQUINARIA</v>
          </cell>
          <cell r="D83" t="str">
            <v>18 horas</v>
          </cell>
          <cell r="F83">
            <v>43844</v>
          </cell>
          <cell r="G83">
            <v>43845</v>
          </cell>
          <cell r="M83">
            <v>18</v>
          </cell>
          <cell r="AO83">
            <v>18</v>
          </cell>
        </row>
        <row r="84">
          <cell r="B84" t="str">
            <v>CAMION GRUA</v>
          </cell>
          <cell r="C84" t="str">
            <v>MAQUINARIA</v>
          </cell>
          <cell r="D84" t="str">
            <v>18 horas</v>
          </cell>
          <cell r="F84">
            <v>43844</v>
          </cell>
          <cell r="G84">
            <v>43845</v>
          </cell>
          <cell r="M84">
            <v>18</v>
          </cell>
          <cell r="AO84">
            <v>18</v>
          </cell>
        </row>
        <row r="85">
          <cell r="A85" t="str">
            <v>3.1.3.1.3</v>
          </cell>
          <cell r="B85" t="str">
            <v>Armar Canastas</v>
          </cell>
          <cell r="D85" t="str">
            <v>288 horas</v>
          </cell>
          <cell r="E85" t="str">
            <v>4 días</v>
          </cell>
          <cell r="F85">
            <v>43846</v>
          </cell>
          <cell r="G85">
            <v>43851</v>
          </cell>
          <cell r="M85">
            <v>144</v>
          </cell>
          <cell r="N85">
            <v>144</v>
          </cell>
          <cell r="AR85">
            <v>167.03</v>
          </cell>
        </row>
        <row r="86">
          <cell r="B86" t="str">
            <v>EQUIPO DE SOLDADURA_EA</v>
          </cell>
          <cell r="C86" t="str">
            <v>EQUIPO</v>
          </cell>
          <cell r="D86" t="str">
            <v>36 horas</v>
          </cell>
          <cell r="F86">
            <v>43846</v>
          </cell>
          <cell r="G86">
            <v>43851</v>
          </cell>
          <cell r="M86">
            <v>18</v>
          </cell>
          <cell r="N86">
            <v>18</v>
          </cell>
          <cell r="AR86">
            <v>20.88</v>
          </cell>
        </row>
        <row r="87">
          <cell r="B87" t="str">
            <v>PAILERO_EA</v>
          </cell>
          <cell r="C87" t="str">
            <v>OPERATIVO</v>
          </cell>
          <cell r="D87" t="str">
            <v>36 horas</v>
          </cell>
          <cell r="F87">
            <v>43846</v>
          </cell>
          <cell r="G87">
            <v>43851</v>
          </cell>
          <cell r="M87">
            <v>18</v>
          </cell>
          <cell r="N87">
            <v>18</v>
          </cell>
          <cell r="AR87">
            <v>20.88</v>
          </cell>
        </row>
        <row r="88">
          <cell r="B88" t="str">
            <v>OFICIAL CIVIL_EA</v>
          </cell>
          <cell r="C88" t="str">
            <v>OPERATIVO</v>
          </cell>
          <cell r="D88" t="str">
            <v>108 horas</v>
          </cell>
          <cell r="F88">
            <v>43846</v>
          </cell>
          <cell r="G88">
            <v>43851</v>
          </cell>
          <cell r="M88">
            <v>54</v>
          </cell>
          <cell r="N88">
            <v>54</v>
          </cell>
          <cell r="AR88">
            <v>62.63</v>
          </cell>
        </row>
        <row r="89">
          <cell r="B89" t="str">
            <v>OBRERO_CIVIL_EA</v>
          </cell>
          <cell r="C89" t="str">
            <v>OPERATIVO</v>
          </cell>
          <cell r="D89" t="str">
            <v>108 horas</v>
          </cell>
          <cell r="F89">
            <v>43846</v>
          </cell>
          <cell r="G89">
            <v>43851</v>
          </cell>
          <cell r="M89">
            <v>54</v>
          </cell>
          <cell r="N89">
            <v>54</v>
          </cell>
          <cell r="AR89">
            <v>62.63</v>
          </cell>
        </row>
        <row r="90">
          <cell r="A90" t="str">
            <v>3.1.3.1.4</v>
          </cell>
          <cell r="B90" t="str">
            <v>Pilotear e instalar Canastas</v>
          </cell>
          <cell r="D90" t="str">
            <v>578.25 horas</v>
          </cell>
          <cell r="E90" t="str">
            <v>8 días</v>
          </cell>
          <cell r="F90">
            <v>43852</v>
          </cell>
          <cell r="G90">
            <v>43861</v>
          </cell>
          <cell r="N90">
            <v>218.25</v>
          </cell>
          <cell r="O90">
            <v>360</v>
          </cell>
        </row>
        <row r="91">
          <cell r="B91" t="str">
            <v>OFICIAL CIVIL_EA</v>
          </cell>
          <cell r="C91" t="str">
            <v>OPERATIVO</v>
          </cell>
          <cell r="D91" t="str">
            <v>144 horas</v>
          </cell>
          <cell r="F91">
            <v>43852</v>
          </cell>
          <cell r="G91">
            <v>43861</v>
          </cell>
          <cell r="N91">
            <v>54</v>
          </cell>
          <cell r="O91">
            <v>90</v>
          </cell>
        </row>
        <row r="92">
          <cell r="B92" t="str">
            <v>OBRERO_CIVIL_EA</v>
          </cell>
          <cell r="C92" t="str">
            <v>OPERATIVO</v>
          </cell>
          <cell r="D92" t="str">
            <v>144 horas</v>
          </cell>
          <cell r="F92">
            <v>43852</v>
          </cell>
          <cell r="G92">
            <v>43861</v>
          </cell>
          <cell r="N92">
            <v>54</v>
          </cell>
          <cell r="O92">
            <v>90</v>
          </cell>
        </row>
        <row r="93">
          <cell r="B93" t="str">
            <v>OPERADOR_PILOTEADORA</v>
          </cell>
          <cell r="C93" t="str">
            <v>OPERATIVO</v>
          </cell>
          <cell r="D93" t="str">
            <v>72 horas</v>
          </cell>
          <cell r="F93">
            <v>43852</v>
          </cell>
          <cell r="G93">
            <v>43861</v>
          </cell>
          <cell r="N93">
            <v>27</v>
          </cell>
          <cell r="O93">
            <v>45</v>
          </cell>
        </row>
        <row r="94">
          <cell r="B94" t="str">
            <v>PILOTEADORA</v>
          </cell>
          <cell r="C94" t="str">
            <v>MAQUINARIA</v>
          </cell>
          <cell r="D94" t="str">
            <v>72 horas</v>
          </cell>
          <cell r="F94">
            <v>43852</v>
          </cell>
          <cell r="G94">
            <v>43861</v>
          </cell>
          <cell r="N94">
            <v>27</v>
          </cell>
          <cell r="O94">
            <v>45</v>
          </cell>
        </row>
        <row r="95">
          <cell r="B95" t="str">
            <v>VOLQUETA_EA</v>
          </cell>
          <cell r="C95" t="str">
            <v>MAQUINARIA</v>
          </cell>
          <cell r="D95" t="str">
            <v>72 horas</v>
          </cell>
          <cell r="F95">
            <v>43852</v>
          </cell>
          <cell r="G95">
            <v>43861</v>
          </cell>
          <cell r="N95">
            <v>27</v>
          </cell>
          <cell r="O95">
            <v>45</v>
          </cell>
        </row>
        <row r="96">
          <cell r="B96" t="str">
            <v>PAJARITA</v>
          </cell>
          <cell r="C96" t="str">
            <v>MAQUINARIA</v>
          </cell>
          <cell r="D96" t="str">
            <v>40.5 horas</v>
          </cell>
          <cell r="F96">
            <v>43852</v>
          </cell>
          <cell r="G96">
            <v>43861</v>
          </cell>
          <cell r="N96">
            <v>18</v>
          </cell>
          <cell r="O96">
            <v>22.5</v>
          </cell>
        </row>
        <row r="97">
          <cell r="B97" t="str">
            <v>OPERADOR DE PAJARITA</v>
          </cell>
          <cell r="C97" t="str">
            <v>MAQUINARIA</v>
          </cell>
          <cell r="D97" t="str">
            <v>33.75 horas</v>
          </cell>
          <cell r="F97">
            <v>43852</v>
          </cell>
          <cell r="G97">
            <v>43861</v>
          </cell>
          <cell r="N97">
            <v>11.25</v>
          </cell>
          <cell r="O97">
            <v>22.5</v>
          </cell>
        </row>
        <row r="98">
          <cell r="A98" t="str">
            <v>3.1.3.1.5</v>
          </cell>
          <cell r="B98" t="str">
            <v>Prueba de Integridad</v>
          </cell>
          <cell r="D98" t="str">
            <v>9 horas</v>
          </cell>
          <cell r="E98" t="str">
            <v>1 día</v>
          </cell>
          <cell r="F98">
            <v>43864</v>
          </cell>
          <cell r="G98">
            <v>43864</v>
          </cell>
          <cell r="P98">
            <v>9</v>
          </cell>
        </row>
        <row r="99">
          <cell r="B99" t="str">
            <v>TECNICO DE PRUEBAS INTEGRIDAD</v>
          </cell>
          <cell r="C99" t="str">
            <v>ADMON</v>
          </cell>
          <cell r="D99" t="str">
            <v>9 horas</v>
          </cell>
          <cell r="F99">
            <v>43864</v>
          </cell>
          <cell r="G99">
            <v>43864</v>
          </cell>
          <cell r="P99">
            <v>9</v>
          </cell>
        </row>
        <row r="100">
          <cell r="A100" t="str">
            <v>3.1.3.2</v>
          </cell>
          <cell r="B100" t="str">
            <v>Construcción de Placa</v>
          </cell>
          <cell r="D100" t="str">
            <v>1,512 horas</v>
          </cell>
          <cell r="E100" t="str">
            <v>23 días</v>
          </cell>
          <cell r="F100">
            <v>43864</v>
          </cell>
          <cell r="G100">
            <v>43894</v>
          </cell>
          <cell r="P100">
            <v>297</v>
          </cell>
          <cell r="Q100">
            <v>270</v>
          </cell>
          <cell r="R100">
            <v>540</v>
          </cell>
          <cell r="S100">
            <v>243</v>
          </cell>
          <cell r="T100">
            <v>162</v>
          </cell>
        </row>
        <row r="101">
          <cell r="A101" t="str">
            <v>3.1.3.2.1</v>
          </cell>
          <cell r="B101" t="str">
            <v>Excavación Perimetral</v>
          </cell>
          <cell r="D101" t="str">
            <v>135 horas</v>
          </cell>
          <cell r="E101" t="str">
            <v>3 días</v>
          </cell>
          <cell r="F101">
            <v>43864</v>
          </cell>
          <cell r="G101">
            <v>43866</v>
          </cell>
          <cell r="P101">
            <v>135</v>
          </cell>
        </row>
        <row r="102">
          <cell r="B102" t="str">
            <v>OFICIAL CIVIL_EA</v>
          </cell>
          <cell r="C102" t="str">
            <v>OPERATIVO</v>
          </cell>
          <cell r="D102" t="str">
            <v>27 horas</v>
          </cell>
          <cell r="F102">
            <v>43864</v>
          </cell>
          <cell r="G102">
            <v>43866</v>
          </cell>
          <cell r="P102">
            <v>27</v>
          </cell>
        </row>
        <row r="103">
          <cell r="B103" t="str">
            <v>OBRERO_CIVIL_EA</v>
          </cell>
          <cell r="C103" t="str">
            <v>OPERATIVO</v>
          </cell>
          <cell r="D103" t="str">
            <v>27 horas</v>
          </cell>
          <cell r="F103">
            <v>43864</v>
          </cell>
          <cell r="G103">
            <v>43866</v>
          </cell>
          <cell r="P103">
            <v>27</v>
          </cell>
        </row>
        <row r="104">
          <cell r="B104" t="str">
            <v>VOLQUETA_EA</v>
          </cell>
          <cell r="C104" t="str">
            <v>MAQUINARIA</v>
          </cell>
          <cell r="D104" t="str">
            <v>27 horas</v>
          </cell>
          <cell r="F104">
            <v>43864</v>
          </cell>
          <cell r="G104">
            <v>43866</v>
          </cell>
          <cell r="P104">
            <v>27</v>
          </cell>
        </row>
        <row r="105">
          <cell r="B105" t="str">
            <v>PAJARITA</v>
          </cell>
          <cell r="C105" t="str">
            <v>MAQUINARIA</v>
          </cell>
          <cell r="D105" t="str">
            <v>27 horas</v>
          </cell>
          <cell r="F105">
            <v>43864</v>
          </cell>
          <cell r="G105">
            <v>43866</v>
          </cell>
          <cell r="P105">
            <v>27</v>
          </cell>
        </row>
        <row r="106">
          <cell r="B106" t="str">
            <v>OPERADOR DE PAJARITA</v>
          </cell>
          <cell r="C106" t="str">
            <v>MAQUINARIA</v>
          </cell>
          <cell r="D106" t="str">
            <v>27 horas</v>
          </cell>
          <cell r="F106">
            <v>43864</v>
          </cell>
          <cell r="G106">
            <v>43866</v>
          </cell>
          <cell r="P106">
            <v>27</v>
          </cell>
        </row>
        <row r="107">
          <cell r="A107" t="str">
            <v>3.1.3.2.2</v>
          </cell>
          <cell r="B107" t="str">
            <v>Descabezar Pilotes</v>
          </cell>
          <cell r="D107" t="str">
            <v>108 horas</v>
          </cell>
          <cell r="E107" t="str">
            <v>3 días</v>
          </cell>
          <cell r="F107">
            <v>43865</v>
          </cell>
          <cell r="G107">
            <v>43867</v>
          </cell>
          <cell r="P107">
            <v>108</v>
          </cell>
        </row>
        <row r="108">
          <cell r="B108" t="str">
            <v>AYUDANTE TECNICO CIVIL_EA</v>
          </cell>
          <cell r="C108" t="str">
            <v>OPERATIVO</v>
          </cell>
          <cell r="D108" t="str">
            <v>54 horas</v>
          </cell>
          <cell r="F108">
            <v>43865</v>
          </cell>
          <cell r="G108">
            <v>43867</v>
          </cell>
          <cell r="P108">
            <v>54</v>
          </cell>
        </row>
        <row r="109">
          <cell r="B109" t="str">
            <v>OBRERO_CIVIL_EA</v>
          </cell>
          <cell r="C109" t="str">
            <v>OPERATIVO</v>
          </cell>
          <cell r="D109" t="str">
            <v>27 horas</v>
          </cell>
          <cell r="F109">
            <v>43865</v>
          </cell>
          <cell r="G109">
            <v>43867</v>
          </cell>
          <cell r="P109">
            <v>27</v>
          </cell>
        </row>
        <row r="110">
          <cell r="B110" t="str">
            <v>TALADRO HILTI</v>
          </cell>
          <cell r="C110" t="str">
            <v>EQUIPO</v>
          </cell>
          <cell r="D110" t="str">
            <v>27 horas</v>
          </cell>
          <cell r="F110">
            <v>43865</v>
          </cell>
          <cell r="G110">
            <v>43867</v>
          </cell>
          <cell r="P110">
            <v>27</v>
          </cell>
        </row>
        <row r="111">
          <cell r="A111" t="str">
            <v>3.1.3.2.3</v>
          </cell>
          <cell r="B111" t="str">
            <v>Aplicar recebo compactado</v>
          </cell>
          <cell r="D111" t="str">
            <v>108 horas</v>
          </cell>
          <cell r="E111" t="str">
            <v>2 días</v>
          </cell>
          <cell r="F111">
            <v>43868</v>
          </cell>
          <cell r="G111">
            <v>43871</v>
          </cell>
          <cell r="P111">
            <v>54</v>
          </cell>
          <cell r="Q111">
            <v>54</v>
          </cell>
        </row>
        <row r="112">
          <cell r="B112" t="str">
            <v>SUPERVISOR CIVIL_EA</v>
          </cell>
          <cell r="C112" t="str">
            <v>OPERATIVO</v>
          </cell>
          <cell r="D112" t="str">
            <v>18 horas</v>
          </cell>
          <cell r="F112">
            <v>43868</v>
          </cell>
          <cell r="G112">
            <v>43871</v>
          </cell>
          <cell r="P112">
            <v>9</v>
          </cell>
          <cell r="Q112">
            <v>9</v>
          </cell>
        </row>
        <row r="113">
          <cell r="B113" t="str">
            <v>OFICIAL CIVIL_EA</v>
          </cell>
          <cell r="C113" t="str">
            <v>OPERATIVO</v>
          </cell>
          <cell r="D113" t="str">
            <v>18 horas</v>
          </cell>
          <cell r="F113">
            <v>43868</v>
          </cell>
          <cell r="G113">
            <v>43871</v>
          </cell>
          <cell r="P113">
            <v>9</v>
          </cell>
          <cell r="Q113">
            <v>9</v>
          </cell>
        </row>
        <row r="114">
          <cell r="B114" t="str">
            <v>OBRERO_CIVIL_EA</v>
          </cell>
          <cell r="C114" t="str">
            <v>OPERATIVO</v>
          </cell>
          <cell r="D114" t="str">
            <v>36 horas</v>
          </cell>
          <cell r="F114">
            <v>43868</v>
          </cell>
          <cell r="G114">
            <v>43871</v>
          </cell>
          <cell r="P114">
            <v>18</v>
          </cell>
          <cell r="Q114">
            <v>18</v>
          </cell>
        </row>
        <row r="115">
          <cell r="B115" t="str">
            <v>VIBROCOMPACTADOR</v>
          </cell>
          <cell r="C115" t="str">
            <v>MAQUINARIA</v>
          </cell>
          <cell r="D115" t="str">
            <v>18 horas</v>
          </cell>
          <cell r="F115">
            <v>43868</v>
          </cell>
          <cell r="G115">
            <v>43871</v>
          </cell>
          <cell r="P115">
            <v>9</v>
          </cell>
          <cell r="Q115">
            <v>9</v>
          </cell>
        </row>
        <row r="116">
          <cell r="B116" t="str">
            <v>OPERADOR DE VIBRO</v>
          </cell>
          <cell r="C116" t="str">
            <v>OPERATIVO</v>
          </cell>
          <cell r="D116" t="str">
            <v>18 horas</v>
          </cell>
          <cell r="F116">
            <v>43868</v>
          </cell>
          <cell r="G116">
            <v>43871</v>
          </cell>
          <cell r="P116">
            <v>9</v>
          </cell>
          <cell r="Q116">
            <v>9</v>
          </cell>
        </row>
        <row r="117">
          <cell r="A117" t="str">
            <v>3.1.3.2.4</v>
          </cell>
          <cell r="B117" t="str">
            <v>Aplicar concreto pobre</v>
          </cell>
          <cell r="D117" t="str">
            <v>54 horas</v>
          </cell>
          <cell r="E117" t="str">
            <v>2 días</v>
          </cell>
          <cell r="F117">
            <v>43872</v>
          </cell>
          <cell r="G117">
            <v>43873</v>
          </cell>
          <cell r="Q117">
            <v>54</v>
          </cell>
        </row>
        <row r="118">
          <cell r="B118" t="str">
            <v>OFICIAL CIVIL_EA</v>
          </cell>
          <cell r="C118" t="str">
            <v>OPERATIVO</v>
          </cell>
          <cell r="D118" t="str">
            <v>18 horas</v>
          </cell>
          <cell r="F118">
            <v>43872</v>
          </cell>
          <cell r="G118">
            <v>43873</v>
          </cell>
          <cell r="Q118">
            <v>18</v>
          </cell>
        </row>
        <row r="119">
          <cell r="B119" t="str">
            <v>OBRERO_CIVIL_EA</v>
          </cell>
          <cell r="C119" t="str">
            <v>OPERATIVO</v>
          </cell>
          <cell r="D119" t="str">
            <v>18 horas</v>
          </cell>
          <cell r="F119">
            <v>43872</v>
          </cell>
          <cell r="G119">
            <v>43873</v>
          </cell>
          <cell r="Q119">
            <v>18</v>
          </cell>
        </row>
        <row r="120">
          <cell r="B120" t="str">
            <v>MEZCLADORA</v>
          </cell>
          <cell r="C120" t="str">
            <v>MAQUINARIA</v>
          </cell>
          <cell r="D120" t="str">
            <v>18 horas</v>
          </cell>
          <cell r="F120">
            <v>43872</v>
          </cell>
          <cell r="G120">
            <v>43873</v>
          </cell>
          <cell r="Q120">
            <v>18</v>
          </cell>
        </row>
        <row r="121">
          <cell r="A121" t="str">
            <v>3.1.3.2.5</v>
          </cell>
          <cell r="B121" t="str">
            <v>Armar parrilla y formaleta para placa</v>
          </cell>
          <cell r="D121" t="str">
            <v>405 horas</v>
          </cell>
          <cell r="E121" t="str">
            <v>5 días</v>
          </cell>
          <cell r="F121">
            <v>43874</v>
          </cell>
          <cell r="G121">
            <v>43880</v>
          </cell>
          <cell r="Q121">
            <v>162</v>
          </cell>
          <cell r="R121">
            <v>243</v>
          </cell>
        </row>
        <row r="122">
          <cell r="B122" t="str">
            <v>EQUIPO DE SOLDADURA_EA</v>
          </cell>
          <cell r="C122" t="str">
            <v>EQUIPO</v>
          </cell>
          <cell r="D122" t="str">
            <v>45 horas</v>
          </cell>
          <cell r="F122">
            <v>43874</v>
          </cell>
          <cell r="G122">
            <v>43880</v>
          </cell>
          <cell r="Q122">
            <v>18</v>
          </cell>
          <cell r="R122">
            <v>27</v>
          </cell>
        </row>
        <row r="123">
          <cell r="B123" t="str">
            <v>PAILERO_EA</v>
          </cell>
          <cell r="C123" t="str">
            <v>OPERATIVO</v>
          </cell>
          <cell r="D123" t="str">
            <v>45 horas</v>
          </cell>
          <cell r="F123">
            <v>43874</v>
          </cell>
          <cell r="G123">
            <v>43880</v>
          </cell>
          <cell r="Q123">
            <v>18</v>
          </cell>
          <cell r="R123">
            <v>27</v>
          </cell>
        </row>
        <row r="124">
          <cell r="B124" t="str">
            <v>OFICIAL CIVIL_EA</v>
          </cell>
          <cell r="C124" t="str">
            <v>OPERATIVO</v>
          </cell>
          <cell r="D124" t="str">
            <v>90 horas</v>
          </cell>
          <cell r="F124">
            <v>43874</v>
          </cell>
          <cell r="G124">
            <v>43880</v>
          </cell>
          <cell r="Q124">
            <v>36</v>
          </cell>
          <cell r="R124">
            <v>54</v>
          </cell>
        </row>
        <row r="125">
          <cell r="B125" t="str">
            <v>AYUDANTE TECNICO CIVIL_EA</v>
          </cell>
          <cell r="C125" t="str">
            <v>OPERATIVO</v>
          </cell>
          <cell r="D125" t="str">
            <v>90 horas</v>
          </cell>
          <cell r="F125">
            <v>43874</v>
          </cell>
          <cell r="G125">
            <v>43880</v>
          </cell>
          <cell r="Q125">
            <v>36</v>
          </cell>
          <cell r="R125">
            <v>54</v>
          </cell>
        </row>
        <row r="126">
          <cell r="B126" t="str">
            <v>OBRERO_CIVIL_EA</v>
          </cell>
          <cell r="C126" t="str">
            <v>OPERATIVO</v>
          </cell>
          <cell r="D126" t="str">
            <v>135 horas</v>
          </cell>
          <cell r="F126">
            <v>43874</v>
          </cell>
          <cell r="G126">
            <v>43880</v>
          </cell>
          <cell r="Q126">
            <v>54</v>
          </cell>
          <cell r="R126">
            <v>81</v>
          </cell>
        </row>
        <row r="127">
          <cell r="A127" t="str">
            <v>3.1.3.2.6</v>
          </cell>
          <cell r="B127" t="str">
            <v>Instalar pernos de anclaje</v>
          </cell>
          <cell r="D127" t="str">
            <v>54 horas</v>
          </cell>
          <cell r="E127" t="str">
            <v>1 día</v>
          </cell>
          <cell r="F127">
            <v>43881</v>
          </cell>
          <cell r="G127">
            <v>43881</v>
          </cell>
          <cell r="R127">
            <v>54</v>
          </cell>
        </row>
        <row r="128">
          <cell r="B128" t="str">
            <v>EQUIPO DE SOLDADURA_EA</v>
          </cell>
          <cell r="C128" t="str">
            <v>EQUIPO</v>
          </cell>
          <cell r="D128" t="str">
            <v>9 horas</v>
          </cell>
          <cell r="F128">
            <v>43881</v>
          </cell>
          <cell r="G128">
            <v>43881</v>
          </cell>
          <cell r="R128">
            <v>9</v>
          </cell>
        </row>
        <row r="129">
          <cell r="B129" t="str">
            <v>TOPOGRAFO_EA</v>
          </cell>
          <cell r="C129" t="str">
            <v>OPERATIVO</v>
          </cell>
          <cell r="D129" t="str">
            <v>9 horas</v>
          </cell>
          <cell r="F129">
            <v>43881</v>
          </cell>
          <cell r="G129">
            <v>43881</v>
          </cell>
          <cell r="R129">
            <v>9</v>
          </cell>
        </row>
        <row r="130">
          <cell r="B130" t="str">
            <v>CADENERO_EA</v>
          </cell>
          <cell r="C130" t="str">
            <v>OPERATIVO</v>
          </cell>
          <cell r="D130" t="str">
            <v>9 horas</v>
          </cell>
          <cell r="F130">
            <v>43881</v>
          </cell>
          <cell r="G130">
            <v>43881</v>
          </cell>
          <cell r="R130">
            <v>9</v>
          </cell>
        </row>
        <row r="131">
          <cell r="B131" t="str">
            <v>PAILERO_EA</v>
          </cell>
          <cell r="C131" t="str">
            <v>OPERATIVO</v>
          </cell>
          <cell r="D131" t="str">
            <v>9 horas</v>
          </cell>
          <cell r="F131">
            <v>43881</v>
          </cell>
          <cell r="G131">
            <v>43881</v>
          </cell>
          <cell r="R131">
            <v>9</v>
          </cell>
        </row>
        <row r="132">
          <cell r="B132" t="str">
            <v>OFICIAL CIVIL_EA</v>
          </cell>
          <cell r="C132" t="str">
            <v>OPERATIVO</v>
          </cell>
          <cell r="D132" t="str">
            <v>9 horas</v>
          </cell>
          <cell r="F132">
            <v>43881</v>
          </cell>
          <cell r="G132">
            <v>43881</v>
          </cell>
          <cell r="R132">
            <v>9</v>
          </cell>
        </row>
        <row r="133">
          <cell r="B133" t="str">
            <v>OBRERO_CIVIL_EA</v>
          </cell>
          <cell r="C133" t="str">
            <v>OPERATIVO</v>
          </cell>
          <cell r="D133" t="str">
            <v>9 horas</v>
          </cell>
          <cell r="F133">
            <v>43881</v>
          </cell>
          <cell r="G133">
            <v>43881</v>
          </cell>
          <cell r="R133">
            <v>9</v>
          </cell>
        </row>
        <row r="134">
          <cell r="A134" t="str">
            <v>3.1.3.2.7</v>
          </cell>
          <cell r="B134" t="str">
            <v>Fundir concreto</v>
          </cell>
          <cell r="D134" t="str">
            <v>243 horas</v>
          </cell>
          <cell r="E134" t="str">
            <v>1 día</v>
          </cell>
          <cell r="F134">
            <v>43882</v>
          </cell>
          <cell r="G134">
            <v>43882</v>
          </cell>
          <cell r="R134">
            <v>243</v>
          </cell>
        </row>
        <row r="135">
          <cell r="B135" t="str">
            <v>OFICIAL CIVIL_EA</v>
          </cell>
          <cell r="C135" t="str">
            <v>OPERATIVO</v>
          </cell>
          <cell r="D135" t="str">
            <v>72 horas</v>
          </cell>
          <cell r="F135">
            <v>43882</v>
          </cell>
          <cell r="G135">
            <v>43882</v>
          </cell>
          <cell r="R135">
            <v>72</v>
          </cell>
        </row>
        <row r="136">
          <cell r="B136" t="str">
            <v>AYUDANTE TECNICO CIVIL_EA</v>
          </cell>
          <cell r="C136" t="str">
            <v>OPERATIVO</v>
          </cell>
          <cell r="D136" t="str">
            <v>36 horas</v>
          </cell>
          <cell r="F136">
            <v>43882</v>
          </cell>
          <cell r="G136">
            <v>43882</v>
          </cell>
          <cell r="R136">
            <v>36</v>
          </cell>
        </row>
        <row r="137">
          <cell r="B137" t="str">
            <v>OBRERO_CIVIL_EA</v>
          </cell>
          <cell r="C137" t="str">
            <v>OPERATIVO</v>
          </cell>
          <cell r="D137" t="str">
            <v>135 horas</v>
          </cell>
          <cell r="F137">
            <v>43882</v>
          </cell>
          <cell r="G137">
            <v>43882</v>
          </cell>
          <cell r="R137">
            <v>135</v>
          </cell>
        </row>
        <row r="138">
          <cell r="A138" t="str">
            <v>3.1.3.2.8</v>
          </cell>
          <cell r="B138" t="str">
            <v>Aplicar Grouting de Nivelación</v>
          </cell>
          <cell r="D138" t="str">
            <v>18 horas</v>
          </cell>
          <cell r="E138" t="str">
            <v>1 día</v>
          </cell>
          <cell r="F138">
            <v>43885</v>
          </cell>
          <cell r="G138">
            <v>43885</v>
          </cell>
          <cell r="S138">
            <v>18</v>
          </cell>
        </row>
        <row r="139">
          <cell r="B139" t="str">
            <v>OFICIAL CIVIL_EA</v>
          </cell>
          <cell r="C139" t="str">
            <v>OPERATIVO</v>
          </cell>
          <cell r="D139" t="str">
            <v>9 horas</v>
          </cell>
          <cell r="F139">
            <v>43885</v>
          </cell>
          <cell r="G139">
            <v>43885</v>
          </cell>
          <cell r="S139">
            <v>9</v>
          </cell>
        </row>
        <row r="140">
          <cell r="B140" t="str">
            <v>OBRERO_CIVIL_EA</v>
          </cell>
          <cell r="C140" t="str">
            <v>OPERATIVO</v>
          </cell>
          <cell r="D140" t="str">
            <v>9 horas</v>
          </cell>
          <cell r="F140">
            <v>43885</v>
          </cell>
          <cell r="G140">
            <v>43885</v>
          </cell>
          <cell r="S140">
            <v>9</v>
          </cell>
        </row>
        <row r="141">
          <cell r="A141" t="str">
            <v>3.1.3.2.9</v>
          </cell>
          <cell r="B141" t="str">
            <v>Liberar placa de concreto pruebas de calidad</v>
          </cell>
          <cell r="D141" t="str">
            <v>27 horas</v>
          </cell>
          <cell r="E141" t="str">
            <v>1 día</v>
          </cell>
          <cell r="F141">
            <v>43893</v>
          </cell>
          <cell r="G141">
            <v>43893</v>
          </cell>
          <cell r="T141">
            <v>27</v>
          </cell>
        </row>
        <row r="142">
          <cell r="B142" t="str">
            <v>TOPOGRAFO_EA</v>
          </cell>
          <cell r="C142" t="str">
            <v>OPERATIVO</v>
          </cell>
          <cell r="D142" t="str">
            <v>9 horas</v>
          </cell>
          <cell r="F142">
            <v>43893</v>
          </cell>
          <cell r="G142">
            <v>43893</v>
          </cell>
          <cell r="T142">
            <v>9</v>
          </cell>
        </row>
        <row r="143">
          <cell r="B143" t="str">
            <v>CADENERO_EA</v>
          </cell>
          <cell r="C143" t="str">
            <v>OPERATIVO</v>
          </cell>
          <cell r="D143" t="str">
            <v>9 horas</v>
          </cell>
          <cell r="F143">
            <v>43893</v>
          </cell>
          <cell r="G143">
            <v>43893</v>
          </cell>
          <cell r="T143">
            <v>9</v>
          </cell>
        </row>
        <row r="144">
          <cell r="B144" t="str">
            <v>INGENIERO RESIDENTE CIVIL</v>
          </cell>
          <cell r="C144" t="str">
            <v>ADMON</v>
          </cell>
          <cell r="D144" t="str">
            <v>9 horas</v>
          </cell>
          <cell r="F144">
            <v>43893</v>
          </cell>
          <cell r="G144">
            <v>43893</v>
          </cell>
          <cell r="T144">
            <v>9</v>
          </cell>
        </row>
        <row r="145">
          <cell r="A145" t="str">
            <v>3.1.3.2.10</v>
          </cell>
          <cell r="B145" t="str">
            <v>Retirar Material Contaminado a Sitio de Acopio</v>
          </cell>
          <cell r="D145" t="str">
            <v>360 horas</v>
          </cell>
          <cell r="E145" t="str">
            <v>8 días</v>
          </cell>
          <cell r="F145">
            <v>43885</v>
          </cell>
          <cell r="G145">
            <v>43894</v>
          </cell>
          <cell r="S145">
            <v>225</v>
          </cell>
          <cell r="T145">
            <v>135</v>
          </cell>
        </row>
        <row r="146">
          <cell r="B146" t="str">
            <v>OBRERO_CIVIL_EA</v>
          </cell>
          <cell r="C146" t="str">
            <v>OPERATIVO</v>
          </cell>
          <cell r="D146" t="str">
            <v>144 horas</v>
          </cell>
          <cell r="F146">
            <v>43885</v>
          </cell>
          <cell r="G146">
            <v>43894</v>
          </cell>
          <cell r="S146">
            <v>90</v>
          </cell>
          <cell r="T146">
            <v>54</v>
          </cell>
        </row>
        <row r="147">
          <cell r="B147" t="str">
            <v>VOLQUETA_EA</v>
          </cell>
          <cell r="C147" t="str">
            <v>MAQUINARIA</v>
          </cell>
          <cell r="D147" t="str">
            <v>72 horas</v>
          </cell>
          <cell r="F147">
            <v>43885</v>
          </cell>
          <cell r="G147">
            <v>43894</v>
          </cell>
          <cell r="S147">
            <v>45</v>
          </cell>
          <cell r="T147">
            <v>27</v>
          </cell>
        </row>
        <row r="148">
          <cell r="B148" t="str">
            <v>PAJARITA</v>
          </cell>
          <cell r="C148" t="str">
            <v>MAQUINARIA</v>
          </cell>
          <cell r="D148" t="str">
            <v>72 horas</v>
          </cell>
          <cell r="F148">
            <v>43885</v>
          </cell>
          <cell r="G148">
            <v>43894</v>
          </cell>
          <cell r="S148">
            <v>45</v>
          </cell>
          <cell r="T148">
            <v>27</v>
          </cell>
        </row>
        <row r="149">
          <cell r="B149" t="str">
            <v>OPERADOR DE PAJARITA</v>
          </cell>
          <cell r="C149" t="str">
            <v>MAQUINARIA</v>
          </cell>
          <cell r="D149" t="str">
            <v>72 horas</v>
          </cell>
          <cell r="F149">
            <v>43885</v>
          </cell>
          <cell r="G149">
            <v>43894</v>
          </cell>
          <cell r="S149">
            <v>45</v>
          </cell>
          <cell r="T149">
            <v>27</v>
          </cell>
        </row>
        <row r="150">
          <cell r="A150" t="str">
            <v>3.1.3.3</v>
          </cell>
          <cell r="B150" t="str">
            <v>Actividades Mecanicas</v>
          </cell>
          <cell r="D150" t="str">
            <v>9,562.83 horas</v>
          </cell>
          <cell r="E150" t="str">
            <v>104 días</v>
          </cell>
          <cell r="F150">
            <v>43837</v>
          </cell>
          <cell r="G150">
            <v>43987</v>
          </cell>
          <cell r="L150">
            <v>216</v>
          </cell>
          <cell r="M150">
            <v>270</v>
          </cell>
          <cell r="N150">
            <v>378</v>
          </cell>
          <cell r="O150">
            <v>445.5</v>
          </cell>
          <cell r="P150">
            <v>396</v>
          </cell>
          <cell r="Q150">
            <v>540</v>
          </cell>
          <cell r="R150">
            <v>486</v>
          </cell>
          <cell r="S150">
            <v>423</v>
          </cell>
          <cell r="T150">
            <v>508.5</v>
          </cell>
          <cell r="U150">
            <v>562.5</v>
          </cell>
          <cell r="V150">
            <v>630.9</v>
          </cell>
          <cell r="W150">
            <v>558</v>
          </cell>
          <cell r="X150">
            <v>521.42999999999995</v>
          </cell>
          <cell r="Y150">
            <v>189</v>
          </cell>
          <cell r="Z150">
            <v>472.5</v>
          </cell>
          <cell r="AA150">
            <v>526.5</v>
          </cell>
          <cell r="AB150">
            <v>478.5</v>
          </cell>
          <cell r="AC150">
            <v>786</v>
          </cell>
          <cell r="AD150">
            <v>589.5</v>
          </cell>
          <cell r="AE150">
            <v>225</v>
          </cell>
          <cell r="AF150">
            <v>198</v>
          </cell>
          <cell r="AG150">
            <v>162</v>
          </cell>
          <cell r="AL150">
            <v>174</v>
          </cell>
          <cell r="AM150">
            <v>0</v>
          </cell>
          <cell r="AN150">
            <v>150</v>
          </cell>
          <cell r="AO150">
            <v>194</v>
          </cell>
          <cell r="AQ150">
            <v>0</v>
          </cell>
          <cell r="AR150">
            <v>62.1</v>
          </cell>
        </row>
        <row r="151">
          <cell r="A151" t="str">
            <v>3.1.3.3.1</v>
          </cell>
          <cell r="B151" t="str">
            <v>Trabajos de Prefabricación</v>
          </cell>
          <cell r="D151" t="str">
            <v>3,924.9 horas</v>
          </cell>
          <cell r="E151" t="str">
            <v>60 días</v>
          </cell>
          <cell r="F151">
            <v>43837</v>
          </cell>
          <cell r="G151">
            <v>43921</v>
          </cell>
          <cell r="L151">
            <v>216</v>
          </cell>
          <cell r="M151">
            <v>270</v>
          </cell>
          <cell r="N151">
            <v>378</v>
          </cell>
          <cell r="O151">
            <v>445.5</v>
          </cell>
          <cell r="P151">
            <v>396</v>
          </cell>
          <cell r="Q151">
            <v>540</v>
          </cell>
          <cell r="R151">
            <v>486</v>
          </cell>
          <cell r="S151">
            <v>423</v>
          </cell>
          <cell r="T151">
            <v>207</v>
          </cell>
          <cell r="U151">
            <v>94.5</v>
          </cell>
          <cell r="V151">
            <v>162.9</v>
          </cell>
          <cell r="W151">
            <v>198</v>
          </cell>
          <cell r="X151">
            <v>108</v>
          </cell>
          <cell r="AL151">
            <v>174</v>
          </cell>
          <cell r="AM151">
            <v>0</v>
          </cell>
          <cell r="AN151">
            <v>150</v>
          </cell>
          <cell r="AO151">
            <v>194</v>
          </cell>
          <cell r="AQ151">
            <v>0</v>
          </cell>
          <cell r="AR151">
            <v>62.1</v>
          </cell>
        </row>
        <row r="152">
          <cell r="A152" t="str">
            <v>3.1.3.3.1.1</v>
          </cell>
          <cell r="B152" t="str">
            <v>Prefabricar Anillo Anular</v>
          </cell>
          <cell r="D152" t="str">
            <v>81 horas</v>
          </cell>
          <cell r="E152" t="str">
            <v>3 días</v>
          </cell>
          <cell r="F152">
            <v>43837</v>
          </cell>
          <cell r="G152">
            <v>43839</v>
          </cell>
          <cell r="L152">
            <v>81</v>
          </cell>
          <cell r="AL152">
            <v>16</v>
          </cell>
          <cell r="AN152">
            <v>28.5</v>
          </cell>
        </row>
        <row r="153">
          <cell r="B153" t="str">
            <v>SOLDADOR 1A_EA</v>
          </cell>
          <cell r="C153" t="str">
            <v>OPERATIVO</v>
          </cell>
          <cell r="D153" t="str">
            <v>13.5 horas</v>
          </cell>
          <cell r="F153">
            <v>43837</v>
          </cell>
          <cell r="G153">
            <v>43839</v>
          </cell>
          <cell r="L153">
            <v>13.5</v>
          </cell>
          <cell r="AL153">
            <v>4</v>
          </cell>
          <cell r="AN153">
            <v>4</v>
          </cell>
        </row>
        <row r="154">
          <cell r="B154" t="str">
            <v>AYUDANTE TECNICO MEC_EA</v>
          </cell>
          <cell r="C154" t="str">
            <v>OPERATIVO</v>
          </cell>
          <cell r="D154" t="str">
            <v>27 horas</v>
          </cell>
          <cell r="F154">
            <v>43837</v>
          </cell>
          <cell r="G154">
            <v>43839</v>
          </cell>
          <cell r="L154">
            <v>27</v>
          </cell>
          <cell r="AL154">
            <v>5</v>
          </cell>
          <cell r="AN154">
            <v>13.5</v>
          </cell>
        </row>
        <row r="155">
          <cell r="B155" t="str">
            <v>EQUIPO DE SOLDADURA_EA</v>
          </cell>
          <cell r="C155" t="str">
            <v>EQUIPO</v>
          </cell>
          <cell r="D155" t="str">
            <v>27 horas</v>
          </cell>
          <cell r="F155">
            <v>43837</v>
          </cell>
          <cell r="G155">
            <v>43839</v>
          </cell>
          <cell r="L155">
            <v>27</v>
          </cell>
          <cell r="AL155">
            <v>5</v>
          </cell>
          <cell r="AN155">
            <v>7</v>
          </cell>
        </row>
        <row r="156">
          <cell r="B156" t="str">
            <v>ARMADOR/MONTADOR_EA</v>
          </cell>
          <cell r="C156" t="str">
            <v>OPERATIVO</v>
          </cell>
          <cell r="D156" t="str">
            <v>13.5 horas</v>
          </cell>
          <cell r="F156">
            <v>43837</v>
          </cell>
          <cell r="G156">
            <v>43839</v>
          </cell>
          <cell r="L156">
            <v>13.5</v>
          </cell>
          <cell r="AL156">
            <v>2</v>
          </cell>
          <cell r="AN156">
            <v>4</v>
          </cell>
        </row>
        <row r="157">
          <cell r="A157" t="str">
            <v>3.1.3.3.1.2</v>
          </cell>
          <cell r="B157" t="str">
            <v>Prefabricar puerta de limpieza</v>
          </cell>
          <cell r="D157" t="str">
            <v>540 horas</v>
          </cell>
          <cell r="E157" t="str">
            <v>20 días</v>
          </cell>
          <cell r="F157">
            <v>43837</v>
          </cell>
          <cell r="G157">
            <v>43864</v>
          </cell>
          <cell r="L157">
            <v>108</v>
          </cell>
          <cell r="M157">
            <v>135</v>
          </cell>
          <cell r="N157">
            <v>135</v>
          </cell>
          <cell r="O157">
            <v>135</v>
          </cell>
          <cell r="P157">
            <v>27</v>
          </cell>
          <cell r="AL157">
            <v>110</v>
          </cell>
          <cell r="AM157">
            <v>0</v>
          </cell>
          <cell r="AO157">
            <v>39</v>
          </cell>
          <cell r="AQ157">
            <v>0</v>
          </cell>
          <cell r="AR157">
            <v>62.1</v>
          </cell>
        </row>
        <row r="158">
          <cell r="B158" t="str">
            <v>SOLDADOR 1A_EA</v>
          </cell>
          <cell r="C158" t="str">
            <v>OPERATIVO</v>
          </cell>
          <cell r="D158" t="str">
            <v>90 horas</v>
          </cell>
          <cell r="F158">
            <v>43837</v>
          </cell>
          <cell r="G158">
            <v>43864</v>
          </cell>
          <cell r="L158">
            <v>18</v>
          </cell>
          <cell r="M158">
            <v>22.5</v>
          </cell>
          <cell r="N158">
            <v>22.5</v>
          </cell>
          <cell r="O158">
            <v>22.5</v>
          </cell>
          <cell r="P158">
            <v>4.5</v>
          </cell>
          <cell r="AL158">
            <v>18</v>
          </cell>
          <cell r="AM158">
            <v>0</v>
          </cell>
          <cell r="AO158">
            <v>13</v>
          </cell>
          <cell r="AQ158">
            <v>0</v>
          </cell>
          <cell r="AR158">
            <v>9.8699999999999992</v>
          </cell>
        </row>
        <row r="159">
          <cell r="B159" t="str">
            <v>AYUDANTE TECNICO MEC_EA</v>
          </cell>
          <cell r="C159" t="str">
            <v>OPERATIVO</v>
          </cell>
          <cell r="D159" t="str">
            <v>180 horas</v>
          </cell>
          <cell r="F159">
            <v>43837</v>
          </cell>
          <cell r="G159">
            <v>43864</v>
          </cell>
          <cell r="L159">
            <v>36</v>
          </cell>
          <cell r="M159">
            <v>45</v>
          </cell>
          <cell r="N159">
            <v>45</v>
          </cell>
          <cell r="O159">
            <v>45</v>
          </cell>
          <cell r="P159">
            <v>9</v>
          </cell>
          <cell r="AL159">
            <v>38</v>
          </cell>
          <cell r="AM159">
            <v>0</v>
          </cell>
          <cell r="AO159">
            <v>8</v>
          </cell>
          <cell r="AQ159">
            <v>0</v>
          </cell>
          <cell r="AR159">
            <v>19.47</v>
          </cell>
        </row>
        <row r="160">
          <cell r="B160" t="str">
            <v>EQUIPO DE SOLDADURA_EA</v>
          </cell>
          <cell r="C160" t="str">
            <v>EQUIPO</v>
          </cell>
          <cell r="D160" t="str">
            <v>180 horas</v>
          </cell>
          <cell r="F160">
            <v>43837</v>
          </cell>
          <cell r="G160">
            <v>43864</v>
          </cell>
          <cell r="L160">
            <v>36</v>
          </cell>
          <cell r="M160">
            <v>45</v>
          </cell>
          <cell r="N160">
            <v>45</v>
          </cell>
          <cell r="O160">
            <v>45</v>
          </cell>
          <cell r="P160">
            <v>9</v>
          </cell>
          <cell r="AL160">
            <v>27</v>
          </cell>
          <cell r="AM160">
            <v>0</v>
          </cell>
          <cell r="AO160">
            <v>9</v>
          </cell>
          <cell r="AQ160">
            <v>0</v>
          </cell>
          <cell r="AR160">
            <v>20.98</v>
          </cell>
        </row>
        <row r="161">
          <cell r="B161" t="str">
            <v>ARMADOR/MONTADOR_EA</v>
          </cell>
          <cell r="C161" t="str">
            <v>OPERATIVO</v>
          </cell>
          <cell r="D161" t="str">
            <v>90 horas</v>
          </cell>
          <cell r="F161">
            <v>43837</v>
          </cell>
          <cell r="G161">
            <v>43864</v>
          </cell>
          <cell r="L161">
            <v>18</v>
          </cell>
          <cell r="M161">
            <v>22.5</v>
          </cell>
          <cell r="N161">
            <v>22.5</v>
          </cell>
          <cell r="O161">
            <v>22.5</v>
          </cell>
          <cell r="P161">
            <v>4.5</v>
          </cell>
          <cell r="AL161">
            <v>27</v>
          </cell>
          <cell r="AM161">
            <v>0</v>
          </cell>
          <cell r="AN161">
            <v>0</v>
          </cell>
          <cell r="AO161">
            <v>9</v>
          </cell>
          <cell r="AQ161">
            <v>0</v>
          </cell>
          <cell r="AR161">
            <v>11.78</v>
          </cell>
        </row>
        <row r="162">
          <cell r="A162" t="str">
            <v>3.1.3.3.1.3</v>
          </cell>
          <cell r="B162" t="str">
            <v>Prefabricar Fondo</v>
          </cell>
          <cell r="D162" t="str">
            <v>81 horas</v>
          </cell>
          <cell r="E162" t="str">
            <v>3 días</v>
          </cell>
          <cell r="F162">
            <v>43840</v>
          </cell>
          <cell r="G162">
            <v>43844</v>
          </cell>
          <cell r="L162">
            <v>27</v>
          </cell>
          <cell r="M162">
            <v>54</v>
          </cell>
          <cell r="AL162">
            <v>16</v>
          </cell>
          <cell r="AM162">
            <v>0</v>
          </cell>
          <cell r="AN162">
            <v>6.5</v>
          </cell>
          <cell r="AO162">
            <v>22</v>
          </cell>
        </row>
        <row r="163">
          <cell r="B163" t="str">
            <v>SOLDADOR 1A_EA</v>
          </cell>
          <cell r="C163" t="str">
            <v>OPERATIVO</v>
          </cell>
          <cell r="D163" t="str">
            <v>13.5 horas</v>
          </cell>
          <cell r="F163">
            <v>43840</v>
          </cell>
          <cell r="G163">
            <v>43844</v>
          </cell>
          <cell r="L163">
            <v>4.5</v>
          </cell>
          <cell r="M163">
            <v>9</v>
          </cell>
          <cell r="AL163">
            <v>4</v>
          </cell>
          <cell r="AN163">
            <v>2</v>
          </cell>
          <cell r="AO163">
            <v>2</v>
          </cell>
        </row>
        <row r="164">
          <cell r="B164" t="str">
            <v>AYUDANTE TECNICO MEC_EA</v>
          </cell>
          <cell r="C164" t="str">
            <v>OPERATIVO</v>
          </cell>
          <cell r="D164" t="str">
            <v>27 horas</v>
          </cell>
          <cell r="F164">
            <v>43840</v>
          </cell>
          <cell r="G164">
            <v>43844</v>
          </cell>
          <cell r="L164">
            <v>9</v>
          </cell>
          <cell r="M164">
            <v>18</v>
          </cell>
          <cell r="AL164">
            <v>5</v>
          </cell>
          <cell r="AN164">
            <v>4</v>
          </cell>
          <cell r="AO164">
            <v>9.5</v>
          </cell>
        </row>
        <row r="165">
          <cell r="B165" t="str">
            <v>EQUIPO DE SOLDADURA_EA</v>
          </cell>
          <cell r="C165" t="str">
            <v>EQUIPO</v>
          </cell>
          <cell r="D165" t="str">
            <v>27 horas</v>
          </cell>
          <cell r="F165">
            <v>43840</v>
          </cell>
          <cell r="G165">
            <v>43844</v>
          </cell>
          <cell r="L165">
            <v>9</v>
          </cell>
          <cell r="M165">
            <v>18</v>
          </cell>
          <cell r="AL165">
            <v>4</v>
          </cell>
          <cell r="AN165">
            <v>0.5</v>
          </cell>
          <cell r="AO165">
            <v>4.5</v>
          </cell>
        </row>
        <row r="166">
          <cell r="B166" t="str">
            <v>ARMADOR/MONTADOR_EA</v>
          </cell>
          <cell r="C166" t="str">
            <v>OPERATIVO</v>
          </cell>
          <cell r="D166" t="str">
            <v>13.5 horas</v>
          </cell>
          <cell r="F166">
            <v>43840</v>
          </cell>
          <cell r="G166">
            <v>43844</v>
          </cell>
          <cell r="L166">
            <v>4.5</v>
          </cell>
          <cell r="M166">
            <v>9</v>
          </cell>
          <cell r="AL166">
            <v>3</v>
          </cell>
          <cell r="AM166">
            <v>0</v>
          </cell>
          <cell r="AO166">
            <v>6</v>
          </cell>
        </row>
        <row r="167">
          <cell r="A167" t="str">
            <v>3.1.3.3.1.4</v>
          </cell>
          <cell r="B167" t="str">
            <v>Prefabricar Anillo No. 1</v>
          </cell>
          <cell r="D167" t="str">
            <v>81 horas</v>
          </cell>
          <cell r="E167" t="str">
            <v>3 días</v>
          </cell>
          <cell r="F167">
            <v>43845</v>
          </cell>
          <cell r="G167">
            <v>43847</v>
          </cell>
          <cell r="M167">
            <v>81</v>
          </cell>
          <cell r="AL167">
            <v>16</v>
          </cell>
          <cell r="AM167">
            <v>0</v>
          </cell>
          <cell r="AN167">
            <v>8</v>
          </cell>
          <cell r="AO167">
            <v>7</v>
          </cell>
        </row>
        <row r="168">
          <cell r="B168" t="str">
            <v>SOLDADOR 1A_EA</v>
          </cell>
          <cell r="C168" t="str">
            <v>OPERATIVO</v>
          </cell>
          <cell r="D168" t="str">
            <v>13.5 horas</v>
          </cell>
          <cell r="F168">
            <v>43845</v>
          </cell>
          <cell r="G168">
            <v>43847</v>
          </cell>
          <cell r="M168">
            <v>13.5</v>
          </cell>
          <cell r="AL168">
            <v>5</v>
          </cell>
          <cell r="AM168">
            <v>0</v>
          </cell>
          <cell r="AN168">
            <v>1</v>
          </cell>
          <cell r="AO168">
            <v>2</v>
          </cell>
        </row>
        <row r="169">
          <cell r="B169" t="str">
            <v>AYUDANTE TECNICO MEC_EA</v>
          </cell>
          <cell r="C169" t="str">
            <v>OPERATIVO</v>
          </cell>
          <cell r="D169" t="str">
            <v>27 horas</v>
          </cell>
          <cell r="F169">
            <v>43845</v>
          </cell>
          <cell r="G169">
            <v>43847</v>
          </cell>
          <cell r="M169">
            <v>27</v>
          </cell>
          <cell r="AL169">
            <v>4</v>
          </cell>
          <cell r="AN169">
            <v>3</v>
          </cell>
        </row>
        <row r="170">
          <cell r="B170" t="str">
            <v>EQUIPO DE SOLDADURA_EA</v>
          </cell>
          <cell r="C170" t="str">
            <v>EQUIPO</v>
          </cell>
          <cell r="D170" t="str">
            <v>27 horas</v>
          </cell>
          <cell r="F170">
            <v>43845</v>
          </cell>
          <cell r="G170">
            <v>43847</v>
          </cell>
          <cell r="M170">
            <v>27</v>
          </cell>
          <cell r="AL170">
            <v>3</v>
          </cell>
          <cell r="AN170">
            <v>4</v>
          </cell>
        </row>
        <row r="171">
          <cell r="B171" t="str">
            <v>ARMADOR/MONTADOR_EA</v>
          </cell>
          <cell r="C171" t="str">
            <v>OPERATIVO</v>
          </cell>
          <cell r="D171" t="str">
            <v>13.5 horas</v>
          </cell>
          <cell r="F171">
            <v>43845</v>
          </cell>
          <cell r="G171">
            <v>43847</v>
          </cell>
          <cell r="M171">
            <v>13.5</v>
          </cell>
          <cell r="AL171">
            <v>4</v>
          </cell>
          <cell r="AO171">
            <v>5</v>
          </cell>
        </row>
        <row r="172">
          <cell r="A172" t="str">
            <v>3.1.3.3.1.5</v>
          </cell>
          <cell r="B172" t="str">
            <v>Prefabricar Anillo No. 2</v>
          </cell>
          <cell r="D172" t="str">
            <v>81 horas</v>
          </cell>
          <cell r="E172" t="str">
            <v>3 días</v>
          </cell>
          <cell r="F172">
            <v>43850</v>
          </cell>
          <cell r="G172">
            <v>43852</v>
          </cell>
          <cell r="N172">
            <v>81</v>
          </cell>
          <cell r="AL172">
            <v>16</v>
          </cell>
          <cell r="AN172">
            <v>8</v>
          </cell>
        </row>
        <row r="173">
          <cell r="B173" t="str">
            <v>SOLDADOR 1A_EA</v>
          </cell>
          <cell r="C173" t="str">
            <v>OPERATIVO</v>
          </cell>
          <cell r="D173" t="str">
            <v>13.5 horas</v>
          </cell>
          <cell r="F173">
            <v>43850</v>
          </cell>
          <cell r="G173">
            <v>43852</v>
          </cell>
          <cell r="N173">
            <v>13.5</v>
          </cell>
          <cell r="AL173">
            <v>4</v>
          </cell>
          <cell r="AN173">
            <v>2</v>
          </cell>
        </row>
        <row r="174">
          <cell r="B174" t="str">
            <v>AYUDANTE TECNICO MEC_EA</v>
          </cell>
          <cell r="C174" t="str">
            <v>OPERATIVO</v>
          </cell>
          <cell r="D174" t="str">
            <v>27 horas</v>
          </cell>
          <cell r="F174">
            <v>43850</v>
          </cell>
          <cell r="G174">
            <v>43852</v>
          </cell>
          <cell r="N174">
            <v>27</v>
          </cell>
          <cell r="AL174">
            <v>5</v>
          </cell>
          <cell r="AN174">
            <v>2</v>
          </cell>
        </row>
        <row r="175">
          <cell r="B175" t="str">
            <v>EQUIPO DE SOLDADURA_EA</v>
          </cell>
          <cell r="C175" t="str">
            <v>EQUIPO</v>
          </cell>
          <cell r="D175" t="str">
            <v>27 horas</v>
          </cell>
          <cell r="F175">
            <v>43850</v>
          </cell>
          <cell r="G175">
            <v>43852</v>
          </cell>
          <cell r="N175">
            <v>27</v>
          </cell>
          <cell r="AL175">
            <v>3</v>
          </cell>
          <cell r="AN175">
            <v>2</v>
          </cell>
        </row>
        <row r="176">
          <cell r="B176" t="str">
            <v>ARMADOR/MONTADOR_EA</v>
          </cell>
          <cell r="C176" t="str">
            <v>OPERATIVO</v>
          </cell>
          <cell r="D176" t="str">
            <v>13.5 horas</v>
          </cell>
          <cell r="F176">
            <v>43850</v>
          </cell>
          <cell r="G176">
            <v>43852</v>
          </cell>
          <cell r="N176">
            <v>13.5</v>
          </cell>
          <cell r="AL176">
            <v>4</v>
          </cell>
          <cell r="AN176">
            <v>2</v>
          </cell>
        </row>
        <row r="177">
          <cell r="A177" t="str">
            <v>3.1.3.3.1.6</v>
          </cell>
          <cell r="B177" t="str">
            <v>Prefabricar Anillo No. 3</v>
          </cell>
          <cell r="D177" t="str">
            <v>81 horas</v>
          </cell>
          <cell r="E177" t="str">
            <v>3 días</v>
          </cell>
          <cell r="F177">
            <v>43853</v>
          </cell>
          <cell r="G177">
            <v>43857</v>
          </cell>
          <cell r="N177">
            <v>54</v>
          </cell>
          <cell r="O177">
            <v>27</v>
          </cell>
          <cell r="AN177">
            <v>24</v>
          </cell>
        </row>
        <row r="178">
          <cell r="B178" t="str">
            <v>SOLDADOR 1A_EA</v>
          </cell>
          <cell r="C178" t="str">
            <v>OPERATIVO</v>
          </cell>
          <cell r="D178" t="str">
            <v>13.5 horas</v>
          </cell>
          <cell r="F178">
            <v>43853</v>
          </cell>
          <cell r="G178">
            <v>43857</v>
          </cell>
          <cell r="N178">
            <v>9</v>
          </cell>
          <cell r="O178">
            <v>4.5</v>
          </cell>
          <cell r="AN178">
            <v>6</v>
          </cell>
        </row>
        <row r="179">
          <cell r="B179" t="str">
            <v>AYUDANTE TECNICO MEC_EA</v>
          </cell>
          <cell r="C179" t="str">
            <v>OPERATIVO</v>
          </cell>
          <cell r="D179" t="str">
            <v>27 horas</v>
          </cell>
          <cell r="F179">
            <v>43853</v>
          </cell>
          <cell r="G179">
            <v>43857</v>
          </cell>
          <cell r="N179">
            <v>18</v>
          </cell>
          <cell r="O179">
            <v>9</v>
          </cell>
          <cell r="AN179">
            <v>6</v>
          </cell>
        </row>
        <row r="180">
          <cell r="B180" t="str">
            <v>EQUIPO DE SOLDADURA_EA</v>
          </cell>
          <cell r="C180" t="str">
            <v>EQUIPO</v>
          </cell>
          <cell r="D180" t="str">
            <v>27 horas</v>
          </cell>
          <cell r="F180">
            <v>43853</v>
          </cell>
          <cell r="G180">
            <v>43857</v>
          </cell>
          <cell r="N180">
            <v>18</v>
          </cell>
          <cell r="O180">
            <v>9</v>
          </cell>
          <cell r="AN180">
            <v>8</v>
          </cell>
        </row>
        <row r="181">
          <cell r="B181" t="str">
            <v>ARMADOR/MONTADOR_EA</v>
          </cell>
          <cell r="C181" t="str">
            <v>OPERATIVO</v>
          </cell>
          <cell r="D181" t="str">
            <v>13.5 horas</v>
          </cell>
          <cell r="F181">
            <v>43853</v>
          </cell>
          <cell r="G181">
            <v>43857</v>
          </cell>
          <cell r="N181">
            <v>9</v>
          </cell>
          <cell r="O181">
            <v>4.5</v>
          </cell>
          <cell r="AN181">
            <v>4</v>
          </cell>
        </row>
        <row r="182">
          <cell r="A182" t="str">
            <v>3.1.3.3.1.7</v>
          </cell>
          <cell r="B182" t="str">
            <v>Prefabricar Anillo No. 4</v>
          </cell>
          <cell r="D182" t="str">
            <v>76.5 horas</v>
          </cell>
          <cell r="E182" t="str">
            <v>3 días</v>
          </cell>
          <cell r="F182">
            <v>43858</v>
          </cell>
          <cell r="G182">
            <v>43860</v>
          </cell>
          <cell r="O182">
            <v>76.5</v>
          </cell>
          <cell r="AN182">
            <v>23</v>
          </cell>
        </row>
        <row r="183">
          <cell r="B183" t="str">
            <v>SOLDADOR 1A_EA</v>
          </cell>
          <cell r="C183" t="str">
            <v>OPERATIVO</v>
          </cell>
          <cell r="D183" t="str">
            <v>13.5 horas</v>
          </cell>
          <cell r="F183">
            <v>43858</v>
          </cell>
          <cell r="G183">
            <v>43860</v>
          </cell>
          <cell r="O183">
            <v>13.5</v>
          </cell>
          <cell r="AN183">
            <v>6</v>
          </cell>
        </row>
        <row r="184">
          <cell r="B184" t="str">
            <v>AYUDANTE TECNICO MEC_EA</v>
          </cell>
          <cell r="C184" t="str">
            <v>OPERATIVO</v>
          </cell>
          <cell r="D184" t="str">
            <v>27 horas</v>
          </cell>
          <cell r="F184">
            <v>43858</v>
          </cell>
          <cell r="G184">
            <v>43860</v>
          </cell>
          <cell r="O184">
            <v>27</v>
          </cell>
          <cell r="AN184">
            <v>6</v>
          </cell>
        </row>
        <row r="185">
          <cell r="B185" t="str">
            <v>EQUIPO DE SOLDADURA_EA</v>
          </cell>
          <cell r="C185" t="str">
            <v>EQUIPO</v>
          </cell>
          <cell r="D185" t="str">
            <v>22.5 horas</v>
          </cell>
          <cell r="F185">
            <v>43858</v>
          </cell>
          <cell r="G185">
            <v>43860</v>
          </cell>
          <cell r="O185">
            <v>22.5</v>
          </cell>
          <cell r="AN185">
            <v>6</v>
          </cell>
        </row>
        <row r="186">
          <cell r="B186" t="str">
            <v>ARMADOR/MONTADOR_EA</v>
          </cell>
          <cell r="C186" t="str">
            <v>OPERATIVO</v>
          </cell>
          <cell r="D186" t="str">
            <v>13.5 horas</v>
          </cell>
          <cell r="F186">
            <v>43858</v>
          </cell>
          <cell r="G186">
            <v>43860</v>
          </cell>
          <cell r="O186">
            <v>13.5</v>
          </cell>
          <cell r="AN186">
            <v>5</v>
          </cell>
        </row>
        <row r="187">
          <cell r="A187" t="str">
            <v>3.1.3.3.1.8</v>
          </cell>
          <cell r="B187" t="str">
            <v>Prefabricar Anillo No. 5</v>
          </cell>
          <cell r="D187" t="str">
            <v>81 horas</v>
          </cell>
          <cell r="E187" t="str">
            <v>3 días</v>
          </cell>
          <cell r="F187">
            <v>43861</v>
          </cell>
          <cell r="G187">
            <v>43865</v>
          </cell>
          <cell r="O187">
            <v>27</v>
          </cell>
          <cell r="P187">
            <v>54</v>
          </cell>
          <cell r="AN187">
            <v>20</v>
          </cell>
        </row>
        <row r="188">
          <cell r="B188" t="str">
            <v>SOLDADOR 1A_EA</v>
          </cell>
          <cell r="C188" t="str">
            <v>OPERATIVO</v>
          </cell>
          <cell r="D188" t="str">
            <v>13.5 horas</v>
          </cell>
          <cell r="F188">
            <v>43861</v>
          </cell>
          <cell r="G188">
            <v>43865</v>
          </cell>
          <cell r="O188">
            <v>4.5</v>
          </cell>
          <cell r="P188">
            <v>9</v>
          </cell>
          <cell r="AN188">
            <v>6</v>
          </cell>
        </row>
        <row r="189">
          <cell r="B189" t="str">
            <v>AYUDANTE TECNICO MEC_EA</v>
          </cell>
          <cell r="C189" t="str">
            <v>OPERATIVO</v>
          </cell>
          <cell r="D189" t="str">
            <v>27 horas</v>
          </cell>
          <cell r="F189">
            <v>43861</v>
          </cell>
          <cell r="G189">
            <v>43865</v>
          </cell>
          <cell r="O189">
            <v>9</v>
          </cell>
          <cell r="P189">
            <v>18</v>
          </cell>
          <cell r="AN189">
            <v>4</v>
          </cell>
        </row>
        <row r="190">
          <cell r="B190" t="str">
            <v>EQUIPO DE SOLDADURA_EA</v>
          </cell>
          <cell r="C190" t="str">
            <v>EQUIPO</v>
          </cell>
          <cell r="D190" t="str">
            <v>27 horas</v>
          </cell>
          <cell r="F190">
            <v>43861</v>
          </cell>
          <cell r="G190">
            <v>43865</v>
          </cell>
          <cell r="O190">
            <v>9</v>
          </cell>
          <cell r="P190">
            <v>18</v>
          </cell>
          <cell r="AN190">
            <v>6</v>
          </cell>
        </row>
        <row r="191">
          <cell r="B191" t="str">
            <v>ARMADOR/MONTADOR_EA</v>
          </cell>
          <cell r="C191" t="str">
            <v>OPERATIVO</v>
          </cell>
          <cell r="D191" t="str">
            <v>13.5 horas</v>
          </cell>
          <cell r="F191">
            <v>43861</v>
          </cell>
          <cell r="G191">
            <v>43865</v>
          </cell>
          <cell r="O191">
            <v>4.5</v>
          </cell>
          <cell r="P191">
            <v>9</v>
          </cell>
          <cell r="AN191">
            <v>4</v>
          </cell>
        </row>
        <row r="192">
          <cell r="A192" t="str">
            <v>3.1.3.3.1.9</v>
          </cell>
          <cell r="B192" t="str">
            <v>Prefabricar Anillo No. 6</v>
          </cell>
          <cell r="D192" t="str">
            <v>135 horas</v>
          </cell>
          <cell r="E192" t="str">
            <v>3 días</v>
          </cell>
          <cell r="F192">
            <v>43866</v>
          </cell>
          <cell r="G192">
            <v>43868</v>
          </cell>
          <cell r="P192">
            <v>135</v>
          </cell>
          <cell r="AN192">
            <v>32</v>
          </cell>
        </row>
        <row r="193">
          <cell r="B193" t="str">
            <v>SOLDADOR 1A_EA</v>
          </cell>
          <cell r="C193" t="str">
            <v>OPERATIVO</v>
          </cell>
          <cell r="D193" t="str">
            <v>27 horas</v>
          </cell>
          <cell r="F193">
            <v>43866</v>
          </cell>
          <cell r="G193">
            <v>43868</v>
          </cell>
          <cell r="P193">
            <v>27</v>
          </cell>
          <cell r="AN193">
            <v>9</v>
          </cell>
        </row>
        <row r="194">
          <cell r="B194" t="str">
            <v>AYUDANTE TECNICO MEC_EA</v>
          </cell>
          <cell r="C194" t="str">
            <v>OPERATIVO</v>
          </cell>
          <cell r="D194" t="str">
            <v>54 horas</v>
          </cell>
          <cell r="F194">
            <v>43866</v>
          </cell>
          <cell r="G194">
            <v>43868</v>
          </cell>
          <cell r="P194">
            <v>54</v>
          </cell>
          <cell r="AN194">
            <v>8</v>
          </cell>
        </row>
        <row r="195">
          <cell r="B195" t="str">
            <v>EQUIPO DE SOLDADURA_EA</v>
          </cell>
          <cell r="C195" t="str">
            <v>EQUIPO</v>
          </cell>
          <cell r="D195" t="str">
            <v>27 horas</v>
          </cell>
          <cell r="F195">
            <v>43866</v>
          </cell>
          <cell r="G195">
            <v>43868</v>
          </cell>
          <cell r="P195">
            <v>27</v>
          </cell>
          <cell r="AN195">
            <v>8</v>
          </cell>
        </row>
        <row r="196">
          <cell r="B196" t="str">
            <v>ARMADOR/MONTADOR_EA</v>
          </cell>
          <cell r="C196" t="str">
            <v>OPERATIVO</v>
          </cell>
          <cell r="D196" t="str">
            <v>27 horas</v>
          </cell>
          <cell r="F196">
            <v>43866</v>
          </cell>
          <cell r="G196">
            <v>43868</v>
          </cell>
          <cell r="P196">
            <v>27</v>
          </cell>
          <cell r="AN196">
            <v>7</v>
          </cell>
        </row>
        <row r="197">
          <cell r="A197" t="str">
            <v>3.1.3.3.1.10</v>
          </cell>
          <cell r="B197" t="str">
            <v>Liberar en taller por parte de Ecopetrol para envio a obra.</v>
          </cell>
          <cell r="D197" t="str">
            <v>0 horas</v>
          </cell>
          <cell r="E197" t="str">
            <v>0 días</v>
          </cell>
          <cell r="F197">
            <v>43847</v>
          </cell>
          <cell r="G197">
            <v>43847</v>
          </cell>
        </row>
        <row r="198">
          <cell r="A198" t="str">
            <v>3.1.3.3.1.11</v>
          </cell>
          <cell r="B198" t="str">
            <v>Prefabricar techo</v>
          </cell>
          <cell r="D198" t="str">
            <v>189 horas</v>
          </cell>
          <cell r="E198" t="str">
            <v>7 días</v>
          </cell>
          <cell r="F198">
            <v>43871</v>
          </cell>
          <cell r="G198">
            <v>43879</v>
          </cell>
          <cell r="Q198">
            <v>135</v>
          </cell>
          <cell r="R198">
            <v>54</v>
          </cell>
          <cell r="AO198">
            <v>104</v>
          </cell>
          <cell r="AQ198">
            <v>0</v>
          </cell>
          <cell r="AR198">
            <v>0</v>
          </cell>
        </row>
        <row r="199">
          <cell r="B199" t="str">
            <v>SOLDADOR 1A_EA</v>
          </cell>
          <cell r="C199" t="str">
            <v>OPERATIVO</v>
          </cell>
          <cell r="D199" t="str">
            <v>31.5 horas</v>
          </cell>
          <cell r="F199">
            <v>43871</v>
          </cell>
          <cell r="G199">
            <v>43879</v>
          </cell>
          <cell r="Q199">
            <v>22.5</v>
          </cell>
          <cell r="R199">
            <v>9</v>
          </cell>
          <cell r="AO199">
            <v>27</v>
          </cell>
          <cell r="AQ199">
            <v>0</v>
          </cell>
          <cell r="AR199">
            <v>0</v>
          </cell>
        </row>
        <row r="200">
          <cell r="B200" t="str">
            <v>AYUDANTE TECNICO MEC_EA</v>
          </cell>
          <cell r="C200" t="str">
            <v>OPERATIVO</v>
          </cell>
          <cell r="D200" t="str">
            <v>63 horas</v>
          </cell>
          <cell r="F200">
            <v>43871</v>
          </cell>
          <cell r="G200">
            <v>43879</v>
          </cell>
          <cell r="Q200">
            <v>45</v>
          </cell>
          <cell r="R200">
            <v>18</v>
          </cell>
          <cell r="AO200">
            <v>36</v>
          </cell>
          <cell r="AQ200">
            <v>0</v>
          </cell>
          <cell r="AR200">
            <v>0</v>
          </cell>
        </row>
        <row r="201">
          <cell r="B201" t="str">
            <v>EQUIPO DE SOLDADURA_EA</v>
          </cell>
          <cell r="C201" t="str">
            <v>EQUIPO</v>
          </cell>
          <cell r="D201" t="str">
            <v>63 horas</v>
          </cell>
          <cell r="F201">
            <v>43871</v>
          </cell>
          <cell r="G201">
            <v>43879</v>
          </cell>
          <cell r="Q201">
            <v>45</v>
          </cell>
          <cell r="R201">
            <v>18</v>
          </cell>
          <cell r="AO201">
            <v>27</v>
          </cell>
          <cell r="AQ201">
            <v>0</v>
          </cell>
          <cell r="AR201">
            <v>0</v>
          </cell>
        </row>
        <row r="202">
          <cell r="B202" t="str">
            <v>ARMADOR/MONTADOR_EA</v>
          </cell>
          <cell r="C202" t="str">
            <v>OPERATIVO</v>
          </cell>
          <cell r="D202" t="str">
            <v>31.5 horas</v>
          </cell>
          <cell r="F202">
            <v>43871</v>
          </cell>
          <cell r="G202">
            <v>43879</v>
          </cell>
          <cell r="Q202">
            <v>22.5</v>
          </cell>
          <cell r="R202">
            <v>9</v>
          </cell>
          <cell r="AO202">
            <v>14</v>
          </cell>
          <cell r="AQ202">
            <v>0</v>
          </cell>
          <cell r="AR202">
            <v>0</v>
          </cell>
        </row>
        <row r="203">
          <cell r="A203" t="str">
            <v>3.1.3.3.1.12</v>
          </cell>
          <cell r="B203" t="str">
            <v>Prefabricar estructura techo</v>
          </cell>
          <cell r="D203" t="str">
            <v>126 horas</v>
          </cell>
          <cell r="E203" t="str">
            <v>7 días</v>
          </cell>
          <cell r="F203">
            <v>43871</v>
          </cell>
          <cell r="G203">
            <v>43879</v>
          </cell>
          <cell r="Q203">
            <v>90</v>
          </cell>
          <cell r="R203">
            <v>36</v>
          </cell>
        </row>
        <row r="204">
          <cell r="B204" t="str">
            <v>SOLDADOR 1A_EA</v>
          </cell>
          <cell r="C204" t="str">
            <v>OPERATIVO</v>
          </cell>
          <cell r="D204" t="str">
            <v>31.5 horas</v>
          </cell>
          <cell r="F204">
            <v>43871</v>
          </cell>
          <cell r="G204">
            <v>43879</v>
          </cell>
          <cell r="Q204">
            <v>22.5</v>
          </cell>
          <cell r="R204">
            <v>9</v>
          </cell>
        </row>
        <row r="205">
          <cell r="B205" t="str">
            <v>AYUDANTE TECNICO MEC_EA</v>
          </cell>
          <cell r="C205" t="str">
            <v>OPERATIVO</v>
          </cell>
          <cell r="D205" t="str">
            <v>31.5 horas</v>
          </cell>
          <cell r="F205">
            <v>43871</v>
          </cell>
          <cell r="G205">
            <v>43879</v>
          </cell>
          <cell r="Q205">
            <v>22.5</v>
          </cell>
          <cell r="R205">
            <v>9</v>
          </cell>
        </row>
        <row r="206">
          <cell r="B206" t="str">
            <v>EQUIPO DE SOLDADURA_EA</v>
          </cell>
          <cell r="C206" t="str">
            <v>EQUIPO</v>
          </cell>
          <cell r="D206" t="str">
            <v>63 horas</v>
          </cell>
          <cell r="F206">
            <v>43871</v>
          </cell>
          <cell r="G206">
            <v>43879</v>
          </cell>
          <cell r="Q206">
            <v>45</v>
          </cell>
          <cell r="R206">
            <v>18</v>
          </cell>
        </row>
        <row r="207">
          <cell r="A207" t="str">
            <v>3.1.3.3.1.13</v>
          </cell>
          <cell r="B207" t="str">
            <v>Prefabricarn Escaleras y barandas</v>
          </cell>
          <cell r="D207" t="str">
            <v>189 horas</v>
          </cell>
          <cell r="E207" t="str">
            <v>7 días</v>
          </cell>
          <cell r="F207">
            <v>43880</v>
          </cell>
          <cell r="G207">
            <v>43888</v>
          </cell>
          <cell r="R207">
            <v>81</v>
          </cell>
          <cell r="S207">
            <v>108</v>
          </cell>
        </row>
        <row r="208">
          <cell r="B208" t="str">
            <v>SOLDADOR 1A_EA</v>
          </cell>
          <cell r="C208" t="str">
            <v>OPERATIVO</v>
          </cell>
          <cell r="D208" t="str">
            <v>63 horas</v>
          </cell>
          <cell r="F208">
            <v>43880</v>
          </cell>
          <cell r="G208">
            <v>43888</v>
          </cell>
          <cell r="R208">
            <v>27</v>
          </cell>
          <cell r="S208">
            <v>36</v>
          </cell>
        </row>
        <row r="209">
          <cell r="B209" t="str">
            <v>AYUDANTE TECNICO MEC_EA</v>
          </cell>
          <cell r="C209" t="str">
            <v>OPERATIVO</v>
          </cell>
          <cell r="D209" t="str">
            <v>63 horas</v>
          </cell>
          <cell r="F209">
            <v>43880</v>
          </cell>
          <cell r="G209">
            <v>43888</v>
          </cell>
          <cell r="R209">
            <v>27</v>
          </cell>
          <cell r="S209">
            <v>36</v>
          </cell>
        </row>
        <row r="210">
          <cell r="B210" t="str">
            <v>EQUIPO DE SOLDADURA_EA</v>
          </cell>
          <cell r="C210" t="str">
            <v>EQUIPO</v>
          </cell>
          <cell r="D210" t="str">
            <v>31.5 horas</v>
          </cell>
          <cell r="F210">
            <v>43880</v>
          </cell>
          <cell r="G210">
            <v>43888</v>
          </cell>
          <cell r="R210">
            <v>13.5</v>
          </cell>
          <cell r="S210">
            <v>18</v>
          </cell>
        </row>
        <row r="211">
          <cell r="B211" t="str">
            <v>ARMADOR/MONTADOR_EA</v>
          </cell>
          <cell r="C211" t="str">
            <v>OPERATIVO</v>
          </cell>
          <cell r="D211" t="str">
            <v>31.5 horas</v>
          </cell>
          <cell r="F211">
            <v>43880</v>
          </cell>
          <cell r="G211">
            <v>43888</v>
          </cell>
          <cell r="R211">
            <v>13.5</v>
          </cell>
          <cell r="S211">
            <v>18</v>
          </cell>
        </row>
        <row r="212">
          <cell r="A212" t="str">
            <v>3.1.3.3.1.14</v>
          </cell>
          <cell r="B212" t="str">
            <v>Prefabricar internos, incluye difusores</v>
          </cell>
          <cell r="D212" t="str">
            <v>540 horas</v>
          </cell>
          <cell r="E212" t="str">
            <v>20 días</v>
          </cell>
          <cell r="F212">
            <v>43871</v>
          </cell>
          <cell r="G212">
            <v>43896</v>
          </cell>
          <cell r="Q212">
            <v>135</v>
          </cell>
          <cell r="R212">
            <v>135</v>
          </cell>
          <cell r="S212">
            <v>135</v>
          </cell>
          <cell r="T212">
            <v>135</v>
          </cell>
        </row>
        <row r="213">
          <cell r="B213" t="str">
            <v>SOLDADOR 1A_EA</v>
          </cell>
          <cell r="C213" t="str">
            <v>OPERATIVO</v>
          </cell>
          <cell r="D213" t="str">
            <v>180 horas</v>
          </cell>
          <cell r="F213">
            <v>43871</v>
          </cell>
          <cell r="G213">
            <v>43896</v>
          </cell>
          <cell r="Q213">
            <v>45</v>
          </cell>
          <cell r="R213">
            <v>45</v>
          </cell>
          <cell r="S213">
            <v>45</v>
          </cell>
          <cell r="T213">
            <v>45</v>
          </cell>
        </row>
        <row r="214">
          <cell r="B214" t="str">
            <v>AYUDANTE TECNICO MEC_EA</v>
          </cell>
          <cell r="C214" t="str">
            <v>OPERATIVO</v>
          </cell>
          <cell r="D214" t="str">
            <v>180 horas</v>
          </cell>
          <cell r="F214">
            <v>43871</v>
          </cell>
          <cell r="G214">
            <v>43896</v>
          </cell>
          <cell r="Q214">
            <v>45</v>
          </cell>
          <cell r="R214">
            <v>45</v>
          </cell>
          <cell r="S214">
            <v>45</v>
          </cell>
          <cell r="T214">
            <v>45</v>
          </cell>
        </row>
        <row r="215">
          <cell r="B215" t="str">
            <v>EQUIPO DE SOLDADURA_EA</v>
          </cell>
          <cell r="C215" t="str">
            <v>EQUIPO</v>
          </cell>
          <cell r="D215" t="str">
            <v>90 horas</v>
          </cell>
          <cell r="F215">
            <v>43871</v>
          </cell>
          <cell r="G215">
            <v>43896</v>
          </cell>
          <cell r="Q215">
            <v>22.5</v>
          </cell>
          <cell r="R215">
            <v>22.5</v>
          </cell>
          <cell r="S215">
            <v>22.5</v>
          </cell>
          <cell r="T215">
            <v>22.5</v>
          </cell>
        </row>
        <row r="216">
          <cell r="B216" t="str">
            <v>ARMADOR/MONTADOR_EA</v>
          </cell>
          <cell r="C216" t="str">
            <v>OPERATIVO</v>
          </cell>
          <cell r="D216" t="str">
            <v>90 horas</v>
          </cell>
          <cell r="F216">
            <v>43871</v>
          </cell>
          <cell r="G216">
            <v>43896</v>
          </cell>
          <cell r="Q216">
            <v>22.5</v>
          </cell>
          <cell r="R216">
            <v>22.5</v>
          </cell>
          <cell r="S216">
            <v>22.5</v>
          </cell>
          <cell r="T216">
            <v>22.5</v>
          </cell>
        </row>
        <row r="217">
          <cell r="A217" t="str">
            <v>3.1.3.3.1.15</v>
          </cell>
          <cell r="B217" t="str">
            <v>Prefabricar Conexiones de cuerpo y techo</v>
          </cell>
          <cell r="D217" t="str">
            <v>113.4 horas</v>
          </cell>
          <cell r="E217" t="str">
            <v>6 días</v>
          </cell>
          <cell r="F217">
            <v>43899</v>
          </cell>
          <cell r="G217">
            <v>43906</v>
          </cell>
          <cell r="U217">
            <v>94.5</v>
          </cell>
          <cell r="V217">
            <v>18.899999999999999</v>
          </cell>
        </row>
        <row r="218">
          <cell r="B218" t="str">
            <v>SOLDADOR 1A_EA</v>
          </cell>
          <cell r="C218" t="str">
            <v>OPERATIVO</v>
          </cell>
          <cell r="D218" t="str">
            <v>54 horas</v>
          </cell>
          <cell r="F218">
            <v>43899</v>
          </cell>
          <cell r="G218">
            <v>43906</v>
          </cell>
          <cell r="U218">
            <v>45</v>
          </cell>
          <cell r="V218">
            <v>9</v>
          </cell>
        </row>
        <row r="219">
          <cell r="B219" t="str">
            <v>AYUDANTE TECNICO MEC_EA</v>
          </cell>
          <cell r="C219" t="str">
            <v>OPERATIVO</v>
          </cell>
          <cell r="D219" t="str">
            <v>27 horas</v>
          </cell>
          <cell r="F219">
            <v>43899</v>
          </cell>
          <cell r="G219">
            <v>43906</v>
          </cell>
          <cell r="U219">
            <v>22.5</v>
          </cell>
          <cell r="V219">
            <v>4.5</v>
          </cell>
        </row>
        <row r="220">
          <cell r="B220" t="str">
            <v>EQUIPO DE SOLDADURA_EA</v>
          </cell>
          <cell r="C220" t="str">
            <v>EQUIPO</v>
          </cell>
          <cell r="D220" t="str">
            <v>5.4 horas</v>
          </cell>
          <cell r="F220">
            <v>43899</v>
          </cell>
          <cell r="G220">
            <v>43906</v>
          </cell>
          <cell r="U220">
            <v>4.5</v>
          </cell>
          <cell r="V220">
            <v>0.9</v>
          </cell>
        </row>
        <row r="221">
          <cell r="B221" t="str">
            <v>ARMADOR/MONTADOR_EA</v>
          </cell>
          <cell r="C221" t="str">
            <v>OPERATIVO</v>
          </cell>
          <cell r="D221" t="str">
            <v>27 horas</v>
          </cell>
          <cell r="F221">
            <v>43899</v>
          </cell>
          <cell r="G221">
            <v>43906</v>
          </cell>
          <cell r="U221">
            <v>22.5</v>
          </cell>
          <cell r="V221">
            <v>4.5</v>
          </cell>
        </row>
        <row r="222">
          <cell r="A222" t="str">
            <v>3.1.3.3.1.16</v>
          </cell>
          <cell r="B222" t="str">
            <v>Prefabricar Manhole de cuerpo y techo</v>
          </cell>
          <cell r="D222" t="str">
            <v>180 horas</v>
          </cell>
          <cell r="E222" t="str">
            <v>5 días</v>
          </cell>
          <cell r="F222">
            <v>43907</v>
          </cell>
          <cell r="G222">
            <v>43914</v>
          </cell>
          <cell r="V222">
            <v>144</v>
          </cell>
          <cell r="W222">
            <v>36</v>
          </cell>
          <cell r="AO222">
            <v>6</v>
          </cell>
          <cell r="AQ222">
            <v>0</v>
          </cell>
          <cell r="AR222">
            <v>0</v>
          </cell>
        </row>
        <row r="223">
          <cell r="B223" t="str">
            <v>SOLDADOR 1A_EA</v>
          </cell>
          <cell r="C223" t="str">
            <v>OPERATIVO</v>
          </cell>
          <cell r="D223" t="str">
            <v>45 horas</v>
          </cell>
          <cell r="F223">
            <v>43907</v>
          </cell>
          <cell r="G223">
            <v>43914</v>
          </cell>
          <cell r="V223">
            <v>36</v>
          </cell>
          <cell r="W223">
            <v>9</v>
          </cell>
          <cell r="AO223">
            <v>1</v>
          </cell>
          <cell r="AQ223">
            <v>0</v>
          </cell>
          <cell r="AR223">
            <v>0</v>
          </cell>
        </row>
        <row r="224">
          <cell r="B224" t="str">
            <v>AYUDANTE TECNICO MEC_EA</v>
          </cell>
          <cell r="C224" t="str">
            <v>OPERATIVO</v>
          </cell>
          <cell r="D224" t="str">
            <v>45 horas</v>
          </cell>
          <cell r="F224">
            <v>43907</v>
          </cell>
          <cell r="G224">
            <v>43914</v>
          </cell>
          <cell r="V224">
            <v>36</v>
          </cell>
          <cell r="W224">
            <v>9</v>
          </cell>
          <cell r="AO224">
            <v>1</v>
          </cell>
          <cell r="AQ224">
            <v>0</v>
          </cell>
          <cell r="AR224">
            <v>0</v>
          </cell>
        </row>
        <row r="225">
          <cell r="B225" t="str">
            <v>EQUIPO DE SOLDADURA_EA</v>
          </cell>
          <cell r="C225" t="str">
            <v>EQUIPO</v>
          </cell>
          <cell r="D225" t="str">
            <v>45 horas</v>
          </cell>
          <cell r="F225">
            <v>43907</v>
          </cell>
          <cell r="G225">
            <v>43914</v>
          </cell>
          <cell r="V225">
            <v>36</v>
          </cell>
          <cell r="W225">
            <v>9</v>
          </cell>
          <cell r="AO225">
            <v>1</v>
          </cell>
          <cell r="AQ225">
            <v>0</v>
          </cell>
          <cell r="AR225">
            <v>0</v>
          </cell>
        </row>
        <row r="226">
          <cell r="B226" t="str">
            <v>ARMADOR/MONTADOR_EA</v>
          </cell>
          <cell r="C226" t="str">
            <v>OPERATIVO</v>
          </cell>
          <cell r="D226" t="str">
            <v>45 horas</v>
          </cell>
          <cell r="F226">
            <v>43907</v>
          </cell>
          <cell r="G226">
            <v>43914</v>
          </cell>
          <cell r="V226">
            <v>36</v>
          </cell>
          <cell r="W226">
            <v>9</v>
          </cell>
          <cell r="AO226">
            <v>3</v>
          </cell>
          <cell r="AQ226">
            <v>0</v>
          </cell>
          <cell r="AR226">
            <v>0</v>
          </cell>
        </row>
        <row r="227">
          <cell r="A227" t="str">
            <v>3.1.3.3.1.17</v>
          </cell>
          <cell r="B227" t="str">
            <v>Prefabricar (Accesorios y Complementos)</v>
          </cell>
          <cell r="D227" t="str">
            <v>270 horas</v>
          </cell>
          <cell r="E227" t="str">
            <v>5 días</v>
          </cell>
          <cell r="F227">
            <v>43915</v>
          </cell>
          <cell r="G227">
            <v>43921</v>
          </cell>
          <cell r="W227">
            <v>162</v>
          </cell>
          <cell r="X227">
            <v>108</v>
          </cell>
          <cell r="AO227">
            <v>16</v>
          </cell>
          <cell r="AQ227">
            <v>0</v>
          </cell>
          <cell r="AR227">
            <v>0</v>
          </cell>
        </row>
        <row r="228">
          <cell r="B228" t="str">
            <v>SOLDADOR 1A_EA</v>
          </cell>
          <cell r="C228" t="str">
            <v>OPERATIVO</v>
          </cell>
          <cell r="D228" t="str">
            <v>45 horas</v>
          </cell>
          <cell r="F228">
            <v>43915</v>
          </cell>
          <cell r="G228">
            <v>43921</v>
          </cell>
          <cell r="W228">
            <v>27</v>
          </cell>
          <cell r="X228">
            <v>18</v>
          </cell>
          <cell r="AO228">
            <v>3</v>
          </cell>
          <cell r="AQ228">
            <v>0</v>
          </cell>
          <cell r="AR228">
            <v>0</v>
          </cell>
        </row>
        <row r="229">
          <cell r="B229" t="str">
            <v>AYUDANTE TECNICO MEC_EA</v>
          </cell>
          <cell r="C229" t="str">
            <v>OPERATIVO</v>
          </cell>
          <cell r="D229" t="str">
            <v>90 horas</v>
          </cell>
          <cell r="F229">
            <v>43915</v>
          </cell>
          <cell r="G229">
            <v>43921</v>
          </cell>
          <cell r="W229">
            <v>54</v>
          </cell>
          <cell r="X229">
            <v>36</v>
          </cell>
          <cell r="AO229">
            <v>3</v>
          </cell>
          <cell r="AQ229">
            <v>0</v>
          </cell>
          <cell r="AR229">
            <v>0</v>
          </cell>
        </row>
        <row r="230">
          <cell r="B230" t="str">
            <v>EQUIPO DE SOLDADURA_EA</v>
          </cell>
          <cell r="C230" t="str">
            <v>EQUIPO</v>
          </cell>
          <cell r="D230" t="str">
            <v>45 horas</v>
          </cell>
          <cell r="F230">
            <v>43915</v>
          </cell>
          <cell r="G230">
            <v>43921</v>
          </cell>
          <cell r="W230">
            <v>27</v>
          </cell>
          <cell r="X230">
            <v>18</v>
          </cell>
          <cell r="AO230">
            <v>3</v>
          </cell>
          <cell r="AQ230">
            <v>0</v>
          </cell>
          <cell r="AR230">
            <v>0</v>
          </cell>
        </row>
        <row r="231">
          <cell r="B231" t="str">
            <v>ARMADOR/MONTADOR_EA</v>
          </cell>
          <cell r="C231" t="str">
            <v>OPERATIVO</v>
          </cell>
          <cell r="D231" t="str">
            <v>90 horas</v>
          </cell>
          <cell r="F231">
            <v>43915</v>
          </cell>
          <cell r="G231">
            <v>43921</v>
          </cell>
          <cell r="W231">
            <v>54</v>
          </cell>
          <cell r="X231">
            <v>36</v>
          </cell>
          <cell r="AO231">
            <v>7</v>
          </cell>
          <cell r="AQ231">
            <v>0</v>
          </cell>
          <cell r="AR231">
            <v>0</v>
          </cell>
        </row>
        <row r="232">
          <cell r="A232" t="str">
            <v>3.1.3.3.1.18</v>
          </cell>
          <cell r="B232" t="str">
            <v>Movilizar Material Prefabricado a Obra</v>
          </cell>
          <cell r="D232" t="str">
            <v>1,080 horas</v>
          </cell>
          <cell r="E232" t="str">
            <v>30 días</v>
          </cell>
          <cell r="F232">
            <v>43852</v>
          </cell>
          <cell r="G232">
            <v>43893</v>
          </cell>
          <cell r="N232">
            <v>108</v>
          </cell>
          <cell r="O232">
            <v>180</v>
          </cell>
          <cell r="P232">
            <v>180</v>
          </cell>
          <cell r="Q232">
            <v>180</v>
          </cell>
          <cell r="R232">
            <v>180</v>
          </cell>
          <cell r="S232">
            <v>180</v>
          </cell>
          <cell r="T232">
            <v>72</v>
          </cell>
        </row>
        <row r="233">
          <cell r="B233" t="str">
            <v>OBRERO_MEC_EA</v>
          </cell>
          <cell r="C233" t="str">
            <v>OPERATIVO</v>
          </cell>
          <cell r="D233" t="str">
            <v>270 horas</v>
          </cell>
          <cell r="F233">
            <v>43852</v>
          </cell>
          <cell r="G233">
            <v>43893</v>
          </cell>
          <cell r="N233">
            <v>27</v>
          </cell>
          <cell r="O233">
            <v>45</v>
          </cell>
          <cell r="P233">
            <v>45</v>
          </cell>
          <cell r="Q233">
            <v>45</v>
          </cell>
          <cell r="R233">
            <v>45</v>
          </cell>
          <cell r="S233">
            <v>45</v>
          </cell>
          <cell r="T233">
            <v>18</v>
          </cell>
        </row>
        <row r="234">
          <cell r="B234" t="str">
            <v>CAMA BAJA</v>
          </cell>
          <cell r="C234" t="str">
            <v>MAQUINARIA</v>
          </cell>
          <cell r="D234" t="str">
            <v>270 horas</v>
          </cell>
          <cell r="F234">
            <v>43852</v>
          </cell>
          <cell r="G234">
            <v>43893</v>
          </cell>
          <cell r="N234">
            <v>27</v>
          </cell>
          <cell r="O234">
            <v>45</v>
          </cell>
          <cell r="P234">
            <v>45</v>
          </cell>
          <cell r="Q234">
            <v>45</v>
          </cell>
          <cell r="R234">
            <v>45</v>
          </cell>
          <cell r="S234">
            <v>45</v>
          </cell>
          <cell r="T234">
            <v>18</v>
          </cell>
        </row>
        <row r="235">
          <cell r="B235" t="str">
            <v>CAMION GRUA</v>
          </cell>
          <cell r="C235" t="str">
            <v>MAQUINARIA</v>
          </cell>
          <cell r="D235" t="str">
            <v>270 horas</v>
          </cell>
          <cell r="F235">
            <v>43852</v>
          </cell>
          <cell r="G235">
            <v>43893</v>
          </cell>
          <cell r="N235">
            <v>27</v>
          </cell>
          <cell r="O235">
            <v>45</v>
          </cell>
          <cell r="P235">
            <v>45</v>
          </cell>
          <cell r="Q235">
            <v>45</v>
          </cell>
          <cell r="R235">
            <v>45</v>
          </cell>
          <cell r="S235">
            <v>45</v>
          </cell>
          <cell r="T235">
            <v>18</v>
          </cell>
        </row>
        <row r="236">
          <cell r="B236" t="str">
            <v>OPERADOR CAMIÓN GRUA</v>
          </cell>
          <cell r="C236" t="str">
            <v>OPERATIVO</v>
          </cell>
          <cell r="D236" t="str">
            <v>270 horas</v>
          </cell>
          <cell r="F236">
            <v>43852</v>
          </cell>
          <cell r="G236">
            <v>43893</v>
          </cell>
          <cell r="N236">
            <v>27</v>
          </cell>
          <cell r="O236">
            <v>45</v>
          </cell>
          <cell r="P236">
            <v>45</v>
          </cell>
          <cell r="Q236">
            <v>45</v>
          </cell>
          <cell r="R236">
            <v>45</v>
          </cell>
          <cell r="S236">
            <v>45</v>
          </cell>
          <cell r="T236">
            <v>18</v>
          </cell>
        </row>
        <row r="237">
          <cell r="A237" t="str">
            <v>3.1.3.3.1.19</v>
          </cell>
          <cell r="B237" t="str">
            <v>FINALIZANDOEL PREFABRICADO</v>
          </cell>
          <cell r="D237" t="str">
            <v>0 horas</v>
          </cell>
          <cell r="E237" t="str">
            <v>0 días</v>
          </cell>
          <cell r="F237">
            <v>43853</v>
          </cell>
          <cell r="G237">
            <v>43853</v>
          </cell>
        </row>
        <row r="238">
          <cell r="A238" t="str">
            <v>3.1.3.3.2</v>
          </cell>
          <cell r="B238" t="str">
            <v>Armado y Montaje de Laminas</v>
          </cell>
          <cell r="D238" t="str">
            <v>5,016.93 horas</v>
          </cell>
          <cell r="E238" t="str">
            <v>51 días</v>
          </cell>
          <cell r="F238">
            <v>43893</v>
          </cell>
          <cell r="G238">
            <v>43970</v>
          </cell>
          <cell r="T238">
            <v>301.5</v>
          </cell>
          <cell r="U238">
            <v>468</v>
          </cell>
          <cell r="V238">
            <v>468</v>
          </cell>
          <cell r="W238">
            <v>360</v>
          </cell>
          <cell r="X238">
            <v>413.43</v>
          </cell>
          <cell r="Y238">
            <v>189</v>
          </cell>
          <cell r="Z238">
            <v>472.5</v>
          </cell>
          <cell r="AA238">
            <v>526.5</v>
          </cell>
          <cell r="AB238">
            <v>478.5</v>
          </cell>
          <cell r="AC238">
            <v>786</v>
          </cell>
          <cell r="AD238">
            <v>486</v>
          </cell>
          <cell r="AE238">
            <v>67.5</v>
          </cell>
        </row>
        <row r="239">
          <cell r="A239" t="str">
            <v>3.1.3.3.2.1</v>
          </cell>
          <cell r="B239" t="str">
            <v>Anillo anular</v>
          </cell>
          <cell r="D239" t="str">
            <v>128.25 horas</v>
          </cell>
          <cell r="E239" t="str">
            <v>3 días</v>
          </cell>
          <cell r="F239">
            <v>43893</v>
          </cell>
          <cell r="G239">
            <v>43896</v>
          </cell>
          <cell r="T239">
            <v>128.25</v>
          </cell>
        </row>
        <row r="240">
          <cell r="A240" t="str">
            <v>3.1.3.3.2.1.1</v>
          </cell>
          <cell r="B240" t="str">
            <v>Iniciando Montaje de Anillo Anular</v>
          </cell>
          <cell r="D240" t="str">
            <v>0 horas</v>
          </cell>
          <cell r="E240" t="str">
            <v>0 días</v>
          </cell>
          <cell r="F240">
            <v>43893</v>
          </cell>
          <cell r="G240">
            <v>43893</v>
          </cell>
        </row>
        <row r="241">
          <cell r="A241" t="str">
            <v>3.1.3.3.2.1.2</v>
          </cell>
          <cell r="B241" t="str">
            <v>Montar Anillo Anular</v>
          </cell>
          <cell r="D241" t="str">
            <v>29.25 horas</v>
          </cell>
          <cell r="E241" t="str">
            <v>1 día</v>
          </cell>
          <cell r="F241">
            <v>43894</v>
          </cell>
          <cell r="G241">
            <v>43894</v>
          </cell>
          <cell r="T241">
            <v>29.25</v>
          </cell>
        </row>
        <row r="242">
          <cell r="B242" t="str">
            <v>AYUDANTE TECNICO MEC_EA</v>
          </cell>
          <cell r="C242" t="str">
            <v>OPERATIVO</v>
          </cell>
          <cell r="D242" t="str">
            <v>18 horas</v>
          </cell>
          <cell r="F242">
            <v>43894</v>
          </cell>
          <cell r="G242">
            <v>43894</v>
          </cell>
          <cell r="T242">
            <v>18</v>
          </cell>
        </row>
        <row r="243">
          <cell r="B243" t="str">
            <v>ARMADOR/MONTADOR_EA</v>
          </cell>
          <cell r="C243" t="str">
            <v>OPERATIVO</v>
          </cell>
          <cell r="D243" t="str">
            <v>4.5 horas</v>
          </cell>
          <cell r="F243">
            <v>43894</v>
          </cell>
          <cell r="G243">
            <v>43894</v>
          </cell>
          <cell r="T243">
            <v>4.5</v>
          </cell>
        </row>
        <row r="244">
          <cell r="B244" t="str">
            <v>APAREJADOR_EA</v>
          </cell>
          <cell r="C244" t="str">
            <v>OPERATIVO</v>
          </cell>
          <cell r="D244" t="str">
            <v>2.25 horas</v>
          </cell>
          <cell r="F244">
            <v>43894</v>
          </cell>
          <cell r="G244">
            <v>43894</v>
          </cell>
          <cell r="T244">
            <v>2.25</v>
          </cell>
        </row>
        <row r="245">
          <cell r="B245" t="str">
            <v>GRÚA 30TN_EA</v>
          </cell>
          <cell r="C245" t="str">
            <v>MAQUINARIA</v>
          </cell>
          <cell r="D245" t="str">
            <v>4.5 horas</v>
          </cell>
          <cell r="F245">
            <v>43894</v>
          </cell>
          <cell r="G245">
            <v>43894</v>
          </cell>
          <cell r="T245">
            <v>4.5</v>
          </cell>
        </row>
        <row r="246">
          <cell r="A246" t="str">
            <v>3.1.3.3.2.1.3</v>
          </cell>
          <cell r="B246" t="str">
            <v>Soldar Anillo Anular (Incluye prueba de RX)</v>
          </cell>
          <cell r="D246" t="str">
            <v>99 horas</v>
          </cell>
          <cell r="E246" t="str">
            <v>2 días</v>
          </cell>
          <cell r="F246">
            <v>43895</v>
          </cell>
          <cell r="G246">
            <v>43896</v>
          </cell>
          <cell r="T246">
            <v>99</v>
          </cell>
        </row>
        <row r="247">
          <cell r="B247" t="str">
            <v>SOLDADOR 1A_EA</v>
          </cell>
          <cell r="C247" t="str">
            <v>OPERATIVO</v>
          </cell>
          <cell r="D247" t="str">
            <v>27 horas</v>
          </cell>
          <cell r="F247">
            <v>43895</v>
          </cell>
          <cell r="G247">
            <v>43896</v>
          </cell>
          <cell r="T247">
            <v>27</v>
          </cell>
        </row>
        <row r="248">
          <cell r="B248" t="str">
            <v>AYUDANTE TECNICO MEC_EA</v>
          </cell>
          <cell r="C248" t="str">
            <v>OPERATIVO</v>
          </cell>
          <cell r="D248" t="str">
            <v>36 horas</v>
          </cell>
          <cell r="F248">
            <v>43895</v>
          </cell>
          <cell r="G248">
            <v>43896</v>
          </cell>
          <cell r="T248">
            <v>36</v>
          </cell>
        </row>
        <row r="249">
          <cell r="B249" t="str">
            <v>EQUIPO DE SOLDADURA_EA</v>
          </cell>
          <cell r="C249" t="str">
            <v>EQUIPO</v>
          </cell>
          <cell r="D249" t="str">
            <v>36 horas</v>
          </cell>
          <cell r="F249">
            <v>43895</v>
          </cell>
          <cell r="G249">
            <v>43896</v>
          </cell>
          <cell r="T249">
            <v>36</v>
          </cell>
        </row>
        <row r="250">
          <cell r="A250" t="str">
            <v>3.1.3.3.2.1.4</v>
          </cell>
          <cell r="B250" t="str">
            <v>Finalizando Montaje de Anillo Anular</v>
          </cell>
          <cell r="D250" t="str">
            <v>0 horas</v>
          </cell>
          <cell r="E250" t="str">
            <v>0 días</v>
          </cell>
          <cell r="F250">
            <v>43896</v>
          </cell>
          <cell r="G250">
            <v>43896</v>
          </cell>
        </row>
        <row r="251">
          <cell r="A251" t="str">
            <v>3.1.3.3.2.2</v>
          </cell>
          <cell r="B251" t="str">
            <v>Montaje Puerta de limpieza</v>
          </cell>
          <cell r="D251" t="str">
            <v>45 horas</v>
          </cell>
          <cell r="E251" t="str">
            <v>3 días</v>
          </cell>
          <cell r="F251">
            <v>43893</v>
          </cell>
          <cell r="G251">
            <v>43896</v>
          </cell>
          <cell r="T251">
            <v>45</v>
          </cell>
        </row>
        <row r="252">
          <cell r="A252" t="str">
            <v>3.1.3.3.2.2.1</v>
          </cell>
          <cell r="B252" t="str">
            <v>Iniciando montaje puerta de limpieza</v>
          </cell>
          <cell r="D252" t="str">
            <v>0 horas</v>
          </cell>
          <cell r="E252" t="str">
            <v>0 días</v>
          </cell>
          <cell r="F252">
            <v>43893</v>
          </cell>
          <cell r="G252">
            <v>43893</v>
          </cell>
        </row>
        <row r="253">
          <cell r="A253" t="str">
            <v>3.1.3.3.2.2.2</v>
          </cell>
          <cell r="B253" t="str">
            <v>Montaje puerta de limpieza</v>
          </cell>
          <cell r="D253" t="str">
            <v>13.5 horas</v>
          </cell>
          <cell r="E253" t="str">
            <v>1 día</v>
          </cell>
          <cell r="F253">
            <v>43894</v>
          </cell>
          <cell r="G253">
            <v>43894</v>
          </cell>
          <cell r="T253">
            <v>13.5</v>
          </cell>
        </row>
        <row r="254">
          <cell r="B254" t="str">
            <v>AYUDANTE TECNICO MEC_EA</v>
          </cell>
          <cell r="C254" t="str">
            <v>OPERATIVO</v>
          </cell>
          <cell r="D254" t="str">
            <v>9 horas</v>
          </cell>
          <cell r="F254">
            <v>43894</v>
          </cell>
          <cell r="G254">
            <v>43894</v>
          </cell>
          <cell r="T254">
            <v>9</v>
          </cell>
        </row>
        <row r="255">
          <cell r="B255" t="str">
            <v>APAREJADOR_EA</v>
          </cell>
          <cell r="C255" t="str">
            <v>OPERATIVO</v>
          </cell>
          <cell r="D255" t="str">
            <v>2.25 horas</v>
          </cell>
          <cell r="F255">
            <v>43894</v>
          </cell>
          <cell r="G255">
            <v>43894</v>
          </cell>
          <cell r="T255">
            <v>2.25</v>
          </cell>
        </row>
        <row r="256">
          <cell r="B256" t="str">
            <v>GRÚA 30TN_EA</v>
          </cell>
          <cell r="C256" t="str">
            <v>MAQUINARIA</v>
          </cell>
          <cell r="D256" t="str">
            <v>2.25 horas</v>
          </cell>
          <cell r="F256">
            <v>43894</v>
          </cell>
          <cell r="G256">
            <v>43894</v>
          </cell>
          <cell r="T256">
            <v>2.25</v>
          </cell>
        </row>
        <row r="257">
          <cell r="A257" t="str">
            <v>3.1.3.3.2.2.3</v>
          </cell>
          <cell r="B257" t="str">
            <v>Soldadura puerta de limpieza</v>
          </cell>
          <cell r="D257" t="str">
            <v>31.5 horas</v>
          </cell>
          <cell r="E257" t="str">
            <v>2 días</v>
          </cell>
          <cell r="F257">
            <v>43895</v>
          </cell>
          <cell r="G257">
            <v>43896</v>
          </cell>
          <cell r="T257">
            <v>31.5</v>
          </cell>
        </row>
        <row r="258">
          <cell r="B258" t="str">
            <v>SOLDADOR 1A_EA</v>
          </cell>
          <cell r="C258" t="str">
            <v>OPERATIVO</v>
          </cell>
          <cell r="D258" t="str">
            <v>18 horas</v>
          </cell>
          <cell r="F258">
            <v>43895</v>
          </cell>
          <cell r="G258">
            <v>43896</v>
          </cell>
          <cell r="T258">
            <v>18</v>
          </cell>
        </row>
        <row r="259">
          <cell r="B259" t="str">
            <v>AYUDANTE TECNICO MEC_EA</v>
          </cell>
          <cell r="C259" t="str">
            <v>OPERATIVO</v>
          </cell>
          <cell r="D259" t="str">
            <v>13.5 horas</v>
          </cell>
          <cell r="F259">
            <v>43895</v>
          </cell>
          <cell r="G259">
            <v>43896</v>
          </cell>
          <cell r="T259">
            <v>13.5</v>
          </cell>
        </row>
        <row r="260">
          <cell r="A260" t="str">
            <v>3.1.3.3.2.2.4</v>
          </cell>
          <cell r="B260" t="str">
            <v>Finalizando montaje puerta de limpieza</v>
          </cell>
          <cell r="D260" t="str">
            <v>0 horas</v>
          </cell>
          <cell r="E260" t="str">
            <v>0 días</v>
          </cell>
          <cell r="F260">
            <v>43896</v>
          </cell>
          <cell r="G260">
            <v>43896</v>
          </cell>
        </row>
        <row r="261">
          <cell r="A261" t="str">
            <v>3.1.3.3.2.3</v>
          </cell>
          <cell r="B261" t="str">
            <v>Fondo</v>
          </cell>
          <cell r="D261" t="str">
            <v>524.25 horas</v>
          </cell>
          <cell r="E261" t="str">
            <v>12 días</v>
          </cell>
          <cell r="F261">
            <v>43893</v>
          </cell>
          <cell r="G261">
            <v>43909</v>
          </cell>
          <cell r="T261">
            <v>128.25</v>
          </cell>
          <cell r="U261">
            <v>252</v>
          </cell>
          <cell r="V261">
            <v>144</v>
          </cell>
        </row>
        <row r="262">
          <cell r="A262" t="str">
            <v>3.1.3.3.2.3.1</v>
          </cell>
          <cell r="B262" t="str">
            <v>Iniciando Montaje de Fondo</v>
          </cell>
          <cell r="D262" t="str">
            <v>0 horas</v>
          </cell>
          <cell r="E262" t="str">
            <v>0 días</v>
          </cell>
          <cell r="F262">
            <v>43893</v>
          </cell>
          <cell r="G262">
            <v>43893</v>
          </cell>
        </row>
        <row r="263">
          <cell r="A263" t="str">
            <v>3.1.3.3.2.3.2</v>
          </cell>
          <cell r="B263" t="str">
            <v>Montar del Fondo</v>
          </cell>
          <cell r="D263" t="str">
            <v>74.25 horas</v>
          </cell>
          <cell r="E263" t="str">
            <v>2 días</v>
          </cell>
          <cell r="F263">
            <v>43894</v>
          </cell>
          <cell r="G263">
            <v>43895</v>
          </cell>
          <cell r="T263">
            <v>74.25</v>
          </cell>
        </row>
        <row r="264">
          <cell r="B264" t="str">
            <v>AYUDANTE TECNICO MEC_EA</v>
          </cell>
          <cell r="C264" t="str">
            <v>OPERATIVO</v>
          </cell>
          <cell r="D264" t="str">
            <v>18 horas</v>
          </cell>
          <cell r="F264">
            <v>43894</v>
          </cell>
          <cell r="G264">
            <v>43895</v>
          </cell>
          <cell r="T264">
            <v>18</v>
          </cell>
        </row>
        <row r="265">
          <cell r="B265" t="str">
            <v>ARMADOR/MONTADOR_EA</v>
          </cell>
          <cell r="C265" t="str">
            <v>OPERATIVO</v>
          </cell>
          <cell r="D265" t="str">
            <v>18 horas</v>
          </cell>
          <cell r="F265">
            <v>43894</v>
          </cell>
          <cell r="G265">
            <v>43895</v>
          </cell>
          <cell r="T265">
            <v>18</v>
          </cell>
        </row>
        <row r="266">
          <cell r="B266" t="str">
            <v>APAREJADOR_EA</v>
          </cell>
          <cell r="C266" t="str">
            <v>OPERATIVO</v>
          </cell>
          <cell r="D266" t="str">
            <v>13.5 horas</v>
          </cell>
          <cell r="F266">
            <v>43894</v>
          </cell>
          <cell r="G266">
            <v>43895</v>
          </cell>
          <cell r="T266">
            <v>13.5</v>
          </cell>
        </row>
        <row r="267">
          <cell r="B267" t="str">
            <v>SUPERVISOR MEC_EA</v>
          </cell>
          <cell r="C267" t="str">
            <v>OPERATIVO</v>
          </cell>
          <cell r="D267" t="str">
            <v>18 horas</v>
          </cell>
          <cell r="F267">
            <v>43894</v>
          </cell>
          <cell r="G267">
            <v>43895</v>
          </cell>
          <cell r="T267">
            <v>18</v>
          </cell>
        </row>
        <row r="268">
          <cell r="B268" t="str">
            <v>GRÚA 30TN_EA</v>
          </cell>
          <cell r="C268" t="str">
            <v>MAQUINARIA</v>
          </cell>
          <cell r="D268" t="str">
            <v>6.75 horas</v>
          </cell>
          <cell r="F268">
            <v>43894</v>
          </cell>
          <cell r="G268">
            <v>43895</v>
          </cell>
          <cell r="T268">
            <v>6.75</v>
          </cell>
        </row>
        <row r="269">
          <cell r="A269" t="str">
            <v>3.1.3.3.2.3.3</v>
          </cell>
          <cell r="B269" t="str">
            <v>Soldadura del Fondo</v>
          </cell>
          <cell r="D269" t="str">
            <v>270 horas</v>
          </cell>
          <cell r="E269" t="str">
            <v>5 días</v>
          </cell>
          <cell r="F269">
            <v>43896</v>
          </cell>
          <cell r="G269">
            <v>43902</v>
          </cell>
          <cell r="T269">
            <v>54</v>
          </cell>
          <cell r="U269">
            <v>216</v>
          </cell>
        </row>
        <row r="270">
          <cell r="B270" t="str">
            <v>SOLDADOR 1A_EA</v>
          </cell>
          <cell r="C270" t="str">
            <v>OPERATIVO</v>
          </cell>
          <cell r="D270" t="str">
            <v>45 horas</v>
          </cell>
          <cell r="F270">
            <v>43896</v>
          </cell>
          <cell r="G270">
            <v>43902</v>
          </cell>
          <cell r="T270">
            <v>9</v>
          </cell>
          <cell r="U270">
            <v>36</v>
          </cell>
        </row>
        <row r="271">
          <cell r="B271" t="str">
            <v>AYUDANTE TECNICO MEC_EA</v>
          </cell>
          <cell r="C271" t="str">
            <v>OPERATIVO</v>
          </cell>
          <cell r="D271" t="str">
            <v>90 horas</v>
          </cell>
          <cell r="F271">
            <v>43896</v>
          </cell>
          <cell r="G271">
            <v>43902</v>
          </cell>
          <cell r="T271">
            <v>18</v>
          </cell>
          <cell r="U271">
            <v>72</v>
          </cell>
        </row>
        <row r="272">
          <cell r="B272" t="str">
            <v>EQUIPO DE SOLDADURA_EA</v>
          </cell>
          <cell r="C272" t="str">
            <v>EQUIPO</v>
          </cell>
          <cell r="D272" t="str">
            <v>45 horas</v>
          </cell>
          <cell r="F272">
            <v>43896</v>
          </cell>
          <cell r="G272">
            <v>43902</v>
          </cell>
          <cell r="T272">
            <v>9</v>
          </cell>
          <cell r="U272">
            <v>36</v>
          </cell>
        </row>
        <row r="273">
          <cell r="B273" t="str">
            <v>ARMADOR/MONTADOR_EA</v>
          </cell>
          <cell r="C273" t="str">
            <v>OPERATIVO</v>
          </cell>
          <cell r="D273" t="str">
            <v>45 horas</v>
          </cell>
          <cell r="F273">
            <v>43896</v>
          </cell>
          <cell r="G273">
            <v>43902</v>
          </cell>
          <cell r="T273">
            <v>9</v>
          </cell>
          <cell r="U273">
            <v>36</v>
          </cell>
        </row>
        <row r="274">
          <cell r="B274" t="str">
            <v>SUPERVISOR MEC_EA</v>
          </cell>
          <cell r="C274" t="str">
            <v>OPERATIVO</v>
          </cell>
          <cell r="D274" t="str">
            <v>45 horas</v>
          </cell>
          <cell r="F274">
            <v>43896</v>
          </cell>
          <cell r="G274">
            <v>43902</v>
          </cell>
          <cell r="T274">
            <v>9</v>
          </cell>
          <cell r="U274">
            <v>36</v>
          </cell>
        </row>
        <row r="275">
          <cell r="A275" t="str">
            <v>3.1.3.3.2.3.4</v>
          </cell>
          <cell r="B275" t="str">
            <v>Prueba de Vacio</v>
          </cell>
          <cell r="D275" t="str">
            <v>180 horas</v>
          </cell>
          <cell r="E275" t="str">
            <v>5 días</v>
          </cell>
          <cell r="F275">
            <v>43903</v>
          </cell>
          <cell r="G275">
            <v>43909</v>
          </cell>
          <cell r="U275">
            <v>36</v>
          </cell>
          <cell r="V275">
            <v>144</v>
          </cell>
        </row>
        <row r="276">
          <cell r="B276" t="str">
            <v>SUPERVISOR MEC_EA</v>
          </cell>
          <cell r="C276" t="str">
            <v>OPERATIVO</v>
          </cell>
          <cell r="D276" t="str">
            <v>45 horas</v>
          </cell>
          <cell r="F276">
            <v>43903</v>
          </cell>
          <cell r="G276">
            <v>43909</v>
          </cell>
          <cell r="U276">
            <v>9</v>
          </cell>
          <cell r="V276">
            <v>36</v>
          </cell>
        </row>
        <row r="277">
          <cell r="B277" t="str">
            <v>TECNICO DE PRUEBAS</v>
          </cell>
          <cell r="C277" t="str">
            <v>OPERATIVO</v>
          </cell>
          <cell r="D277" t="str">
            <v>45 horas</v>
          </cell>
          <cell r="F277">
            <v>43903</v>
          </cell>
          <cell r="G277">
            <v>43909</v>
          </cell>
          <cell r="U277">
            <v>9</v>
          </cell>
          <cell r="V277">
            <v>36</v>
          </cell>
        </row>
        <row r="278">
          <cell r="B278" t="str">
            <v>AYUDANTE TECNICO DE PRUEBAS</v>
          </cell>
          <cell r="C278" t="str">
            <v>OPERATIVO</v>
          </cell>
          <cell r="D278" t="str">
            <v>45 horas</v>
          </cell>
          <cell r="F278">
            <v>43903</v>
          </cell>
          <cell r="G278">
            <v>43909</v>
          </cell>
          <cell r="U278">
            <v>9</v>
          </cell>
          <cell r="V278">
            <v>36</v>
          </cell>
        </row>
        <row r="279">
          <cell r="B279" t="str">
            <v>EQUIPO DE PRUEBAS</v>
          </cell>
          <cell r="C279" t="str">
            <v>EQUIPO</v>
          </cell>
          <cell r="D279" t="str">
            <v>45 horas</v>
          </cell>
          <cell r="F279">
            <v>43903</v>
          </cell>
          <cell r="G279">
            <v>43909</v>
          </cell>
          <cell r="U279">
            <v>9</v>
          </cell>
          <cell r="V279">
            <v>36</v>
          </cell>
        </row>
        <row r="280">
          <cell r="A280" t="str">
            <v>3.1.3.3.2.3.5</v>
          </cell>
          <cell r="B280" t="str">
            <v>Finalizando Montaje de Fondo</v>
          </cell>
          <cell r="D280" t="str">
            <v>0 horas</v>
          </cell>
          <cell r="E280" t="str">
            <v>0 días</v>
          </cell>
          <cell r="F280">
            <v>43909</v>
          </cell>
          <cell r="G280">
            <v>43909</v>
          </cell>
        </row>
        <row r="281">
          <cell r="A281" t="str">
            <v>3.1.3.3.2.4</v>
          </cell>
          <cell r="B281" t="str">
            <v>Anillo 1</v>
          </cell>
          <cell r="D281" t="str">
            <v>162 horas</v>
          </cell>
          <cell r="E281" t="str">
            <v>4 días</v>
          </cell>
          <cell r="F281">
            <v>43896</v>
          </cell>
          <cell r="G281">
            <v>43902</v>
          </cell>
          <cell r="U281">
            <v>162</v>
          </cell>
        </row>
        <row r="282">
          <cell r="A282" t="str">
            <v>3.1.3.3.2.4.1</v>
          </cell>
          <cell r="B282" t="str">
            <v>Iniciando Montaje Anillo No. 1</v>
          </cell>
          <cell r="D282" t="str">
            <v>0 horas</v>
          </cell>
          <cell r="E282" t="str">
            <v>0 días</v>
          </cell>
          <cell r="F282">
            <v>43896</v>
          </cell>
          <cell r="G282">
            <v>43896</v>
          </cell>
        </row>
        <row r="283">
          <cell r="A283" t="str">
            <v>3.1.3.3.2.4.2</v>
          </cell>
          <cell r="B283" t="str">
            <v>Montar de Anillo No. 01</v>
          </cell>
          <cell r="D283" t="str">
            <v>36 horas</v>
          </cell>
          <cell r="E283" t="str">
            <v>1 día</v>
          </cell>
          <cell r="F283">
            <v>43899</v>
          </cell>
          <cell r="G283">
            <v>43899</v>
          </cell>
          <cell r="U283">
            <v>36</v>
          </cell>
        </row>
        <row r="284">
          <cell r="B284" t="str">
            <v>AYUDANTE TECNICO MEC_EA</v>
          </cell>
          <cell r="C284" t="str">
            <v>OPERATIVO</v>
          </cell>
          <cell r="D284" t="str">
            <v>9 horas</v>
          </cell>
          <cell r="F284">
            <v>43899</v>
          </cell>
          <cell r="G284">
            <v>43899</v>
          </cell>
          <cell r="U284">
            <v>9</v>
          </cell>
        </row>
        <row r="285">
          <cell r="B285" t="str">
            <v>ARMADOR/MONTADOR_EA</v>
          </cell>
          <cell r="C285" t="str">
            <v>OPERATIVO</v>
          </cell>
          <cell r="D285" t="str">
            <v>9 horas</v>
          </cell>
          <cell r="F285">
            <v>43899</v>
          </cell>
          <cell r="G285">
            <v>43899</v>
          </cell>
          <cell r="U285">
            <v>9</v>
          </cell>
        </row>
        <row r="286">
          <cell r="B286" t="str">
            <v>APAREJADOR_EA</v>
          </cell>
          <cell r="C286" t="str">
            <v>OPERATIVO</v>
          </cell>
          <cell r="D286" t="str">
            <v>9 horas</v>
          </cell>
          <cell r="F286">
            <v>43899</v>
          </cell>
          <cell r="G286">
            <v>43899</v>
          </cell>
          <cell r="U286">
            <v>9</v>
          </cell>
        </row>
        <row r="287">
          <cell r="B287" t="str">
            <v>GRÚA 30TN_EA</v>
          </cell>
          <cell r="C287" t="str">
            <v>MAQUINARIA</v>
          </cell>
          <cell r="D287" t="str">
            <v>9 horas</v>
          </cell>
          <cell r="F287">
            <v>43899</v>
          </cell>
          <cell r="G287">
            <v>43899</v>
          </cell>
          <cell r="U287">
            <v>9</v>
          </cell>
        </row>
        <row r="288">
          <cell r="A288" t="str">
            <v>3.1.3.3.2.4.3</v>
          </cell>
          <cell r="B288" t="str">
            <v>Soldadura verticales de Anillo No 01</v>
          </cell>
          <cell r="D288" t="str">
            <v>108 horas</v>
          </cell>
          <cell r="E288" t="str">
            <v>2 días</v>
          </cell>
          <cell r="F288">
            <v>43900</v>
          </cell>
          <cell r="G288">
            <v>43901</v>
          </cell>
          <cell r="U288">
            <v>108</v>
          </cell>
        </row>
        <row r="289">
          <cell r="B289" t="str">
            <v>SOLDADOR 1A_EA</v>
          </cell>
          <cell r="C289" t="str">
            <v>OPERATIVO</v>
          </cell>
          <cell r="D289" t="str">
            <v>36 horas</v>
          </cell>
          <cell r="F289">
            <v>43900</v>
          </cell>
          <cell r="G289">
            <v>43901</v>
          </cell>
          <cell r="U289">
            <v>36</v>
          </cell>
        </row>
        <row r="290">
          <cell r="B290" t="str">
            <v>AYUDANTE TECNICO MEC_EA</v>
          </cell>
          <cell r="C290" t="str">
            <v>OPERATIVO</v>
          </cell>
          <cell r="D290" t="str">
            <v>18 horas</v>
          </cell>
          <cell r="F290">
            <v>43900</v>
          </cell>
          <cell r="G290">
            <v>43901</v>
          </cell>
          <cell r="U290">
            <v>18</v>
          </cell>
        </row>
        <row r="291">
          <cell r="B291" t="str">
            <v>EQUIPO DE SOLDADURA_EA</v>
          </cell>
          <cell r="C291" t="str">
            <v>EQUIPO</v>
          </cell>
          <cell r="D291" t="str">
            <v>36 horas</v>
          </cell>
          <cell r="F291">
            <v>43900</v>
          </cell>
          <cell r="G291">
            <v>43901</v>
          </cell>
          <cell r="U291">
            <v>36</v>
          </cell>
        </row>
        <row r="292">
          <cell r="B292" t="str">
            <v>ARMADOR/MONTADOR_EA</v>
          </cell>
          <cell r="C292" t="str">
            <v>OPERATIVO</v>
          </cell>
          <cell r="D292" t="str">
            <v>18 horas</v>
          </cell>
          <cell r="F292">
            <v>43900</v>
          </cell>
          <cell r="G292">
            <v>43901</v>
          </cell>
          <cell r="U292">
            <v>18</v>
          </cell>
        </row>
        <row r="293">
          <cell r="A293" t="str">
            <v>3.1.3.3.2.4.4</v>
          </cell>
          <cell r="B293" t="str">
            <v>Prueba de (Verticalidad y redondes)</v>
          </cell>
          <cell r="D293" t="str">
            <v>18 horas</v>
          </cell>
          <cell r="E293" t="str">
            <v>1 día</v>
          </cell>
          <cell r="F293">
            <v>43902</v>
          </cell>
          <cell r="G293">
            <v>43902</v>
          </cell>
          <cell r="U293">
            <v>18</v>
          </cell>
        </row>
        <row r="294">
          <cell r="B294" t="str">
            <v>TOPOGRAFO_EA</v>
          </cell>
          <cell r="C294" t="str">
            <v>OPERATIVO</v>
          </cell>
          <cell r="D294" t="str">
            <v>9 horas</v>
          </cell>
          <cell r="F294">
            <v>43902</v>
          </cell>
          <cell r="G294">
            <v>43902</v>
          </cell>
          <cell r="U294">
            <v>9</v>
          </cell>
        </row>
        <row r="295">
          <cell r="B295" t="str">
            <v>CADENERO_EA</v>
          </cell>
          <cell r="C295" t="str">
            <v>OPERATIVO</v>
          </cell>
          <cell r="D295" t="str">
            <v>9 horas</v>
          </cell>
          <cell r="F295">
            <v>43902</v>
          </cell>
          <cell r="G295">
            <v>43902</v>
          </cell>
          <cell r="U295">
            <v>9</v>
          </cell>
        </row>
        <row r="296">
          <cell r="A296" t="str">
            <v>3.1.3.3.2.4.5</v>
          </cell>
          <cell r="B296" t="str">
            <v>Finalizando Montaje Anillo No. 1</v>
          </cell>
          <cell r="D296" t="str">
            <v>0 horas</v>
          </cell>
          <cell r="E296" t="str">
            <v>0 días</v>
          </cell>
          <cell r="F296">
            <v>43902</v>
          </cell>
          <cell r="G296">
            <v>43902</v>
          </cell>
        </row>
        <row r="297">
          <cell r="A297" t="str">
            <v>3.1.3.3.2.5</v>
          </cell>
          <cell r="B297" t="str">
            <v>Anillo 2</v>
          </cell>
          <cell r="D297" t="str">
            <v>378 horas</v>
          </cell>
          <cell r="E297" t="str">
            <v>6 días</v>
          </cell>
          <cell r="F297">
            <v>43902</v>
          </cell>
          <cell r="G297">
            <v>43910</v>
          </cell>
          <cell r="U297">
            <v>54</v>
          </cell>
          <cell r="V297">
            <v>324</v>
          </cell>
        </row>
        <row r="298">
          <cell r="A298" t="str">
            <v>3.1.3.3.2.5.1</v>
          </cell>
          <cell r="B298" t="str">
            <v>Iniciando Montaje Anillo No. 2</v>
          </cell>
          <cell r="D298" t="str">
            <v>0 horas</v>
          </cell>
          <cell r="E298" t="str">
            <v>0 días</v>
          </cell>
          <cell r="F298">
            <v>43902</v>
          </cell>
          <cell r="G298">
            <v>43902</v>
          </cell>
        </row>
        <row r="299">
          <cell r="A299" t="str">
            <v>3.1.3.3.2.5.2</v>
          </cell>
          <cell r="B299" t="str">
            <v>Montar de Anillo No. 02</v>
          </cell>
          <cell r="D299" t="str">
            <v>54 horas</v>
          </cell>
          <cell r="E299" t="str">
            <v>1 día</v>
          </cell>
          <cell r="F299">
            <v>43903</v>
          </cell>
          <cell r="G299">
            <v>43903</v>
          </cell>
          <cell r="U299">
            <v>54</v>
          </cell>
        </row>
        <row r="300">
          <cell r="B300" t="str">
            <v>AYUDANTE TECNICO MEC_EA</v>
          </cell>
          <cell r="C300" t="str">
            <v>OPERATIVO</v>
          </cell>
          <cell r="D300" t="str">
            <v>18 horas</v>
          </cell>
          <cell r="F300">
            <v>43903</v>
          </cell>
          <cell r="G300">
            <v>43903</v>
          </cell>
          <cell r="U300">
            <v>18</v>
          </cell>
        </row>
        <row r="301">
          <cell r="B301" t="str">
            <v>ARMADOR/MONTADOR_EA</v>
          </cell>
          <cell r="C301" t="str">
            <v>OPERATIVO</v>
          </cell>
          <cell r="D301" t="str">
            <v>18 horas</v>
          </cell>
          <cell r="F301">
            <v>43903</v>
          </cell>
          <cell r="G301">
            <v>43903</v>
          </cell>
          <cell r="U301">
            <v>18</v>
          </cell>
        </row>
        <row r="302">
          <cell r="B302" t="str">
            <v>APAREJADOR_EA</v>
          </cell>
          <cell r="C302" t="str">
            <v>OPERATIVO</v>
          </cell>
          <cell r="D302" t="str">
            <v>9 horas</v>
          </cell>
          <cell r="F302">
            <v>43903</v>
          </cell>
          <cell r="G302">
            <v>43903</v>
          </cell>
          <cell r="U302">
            <v>9</v>
          </cell>
        </row>
        <row r="303">
          <cell r="B303" t="str">
            <v>GRÚA 30TN_EA</v>
          </cell>
          <cell r="C303" t="str">
            <v>MAQUINARIA</v>
          </cell>
          <cell r="D303" t="str">
            <v>9 horas</v>
          </cell>
          <cell r="F303">
            <v>43903</v>
          </cell>
          <cell r="G303">
            <v>43903</v>
          </cell>
          <cell r="U303">
            <v>9</v>
          </cell>
        </row>
        <row r="304">
          <cell r="A304" t="str">
            <v>3.1.3.3.2.5.3</v>
          </cell>
          <cell r="B304" t="str">
            <v>Soldaduras verticales de Anillo No 02</v>
          </cell>
          <cell r="D304" t="str">
            <v>126 horas</v>
          </cell>
          <cell r="E304" t="str">
            <v>2 días</v>
          </cell>
          <cell r="F304">
            <v>43906</v>
          </cell>
          <cell r="G304">
            <v>43907</v>
          </cell>
          <cell r="V304">
            <v>126</v>
          </cell>
        </row>
        <row r="305">
          <cell r="B305" t="str">
            <v>SOLDADOR 1A_EA</v>
          </cell>
          <cell r="C305" t="str">
            <v>OPERATIVO</v>
          </cell>
          <cell r="D305" t="str">
            <v>36 horas</v>
          </cell>
          <cell r="F305">
            <v>43906</v>
          </cell>
          <cell r="G305">
            <v>43907</v>
          </cell>
          <cell r="V305">
            <v>36</v>
          </cell>
        </row>
        <row r="306">
          <cell r="B306" t="str">
            <v>AYUDANTE TECNICO MEC_EA</v>
          </cell>
          <cell r="C306" t="str">
            <v>OPERATIVO</v>
          </cell>
          <cell r="D306" t="str">
            <v>36 horas</v>
          </cell>
          <cell r="F306">
            <v>43906</v>
          </cell>
          <cell r="G306">
            <v>43907</v>
          </cell>
          <cell r="V306">
            <v>36</v>
          </cell>
        </row>
        <row r="307">
          <cell r="B307" t="str">
            <v>EQUIPO DE SOLDADURA_EA</v>
          </cell>
          <cell r="C307" t="str">
            <v>EQUIPO</v>
          </cell>
          <cell r="D307" t="str">
            <v>36 horas</v>
          </cell>
          <cell r="F307">
            <v>43906</v>
          </cell>
          <cell r="G307">
            <v>43907</v>
          </cell>
          <cell r="V307">
            <v>36</v>
          </cell>
        </row>
        <row r="308">
          <cell r="B308" t="str">
            <v>ARMADOR/MONTADOR_EA</v>
          </cell>
          <cell r="C308" t="str">
            <v>OPERATIVO</v>
          </cell>
          <cell r="D308" t="str">
            <v>18 horas</v>
          </cell>
          <cell r="F308">
            <v>43906</v>
          </cell>
          <cell r="G308">
            <v>43907</v>
          </cell>
          <cell r="V308">
            <v>18</v>
          </cell>
        </row>
        <row r="309">
          <cell r="A309" t="str">
            <v>3.1.3.3.2.5.4</v>
          </cell>
          <cell r="B309" t="str">
            <v>Soldadura Horizontal de Anillo No 02</v>
          </cell>
          <cell r="D309" t="str">
            <v>180 horas</v>
          </cell>
          <cell r="E309" t="str">
            <v>2 días</v>
          </cell>
          <cell r="F309">
            <v>43908</v>
          </cell>
          <cell r="G309">
            <v>43909</v>
          </cell>
          <cell r="V309">
            <v>180</v>
          </cell>
        </row>
        <row r="310">
          <cell r="B310" t="str">
            <v>SOLDADOR 1A_EA</v>
          </cell>
          <cell r="C310" t="str">
            <v>OPERATIVO</v>
          </cell>
          <cell r="D310" t="str">
            <v>54 horas</v>
          </cell>
          <cell r="F310">
            <v>43908</v>
          </cell>
          <cell r="G310">
            <v>43909</v>
          </cell>
          <cell r="V310">
            <v>54</v>
          </cell>
        </row>
        <row r="311">
          <cell r="B311" t="str">
            <v>AYUDANTE TECNICO MEC_EA</v>
          </cell>
          <cell r="C311" t="str">
            <v>OPERATIVO</v>
          </cell>
          <cell r="D311" t="str">
            <v>54 horas</v>
          </cell>
          <cell r="F311">
            <v>43908</v>
          </cell>
          <cell r="G311">
            <v>43909</v>
          </cell>
          <cell r="V311">
            <v>54</v>
          </cell>
        </row>
        <row r="312">
          <cell r="B312" t="str">
            <v>EQUIPO DE SOLDADURA_EA</v>
          </cell>
          <cell r="C312" t="str">
            <v>EQUIPO</v>
          </cell>
          <cell r="D312" t="str">
            <v>54 horas</v>
          </cell>
          <cell r="F312">
            <v>43908</v>
          </cell>
          <cell r="G312">
            <v>43909</v>
          </cell>
          <cell r="V312">
            <v>54</v>
          </cell>
        </row>
        <row r="313">
          <cell r="B313" t="str">
            <v>ARMADOR/MONTADOR_EA</v>
          </cell>
          <cell r="C313" t="str">
            <v>OPERATIVO</v>
          </cell>
          <cell r="D313" t="str">
            <v>18 horas</v>
          </cell>
          <cell r="F313">
            <v>43908</v>
          </cell>
          <cell r="G313">
            <v>43909</v>
          </cell>
          <cell r="V313">
            <v>18</v>
          </cell>
        </row>
        <row r="314">
          <cell r="A314" t="str">
            <v>3.1.3.3.2.5.5</v>
          </cell>
          <cell r="B314" t="str">
            <v>Prueba de Calidad</v>
          </cell>
          <cell r="D314" t="str">
            <v>18 horas</v>
          </cell>
          <cell r="E314" t="str">
            <v>1 día</v>
          </cell>
          <cell r="F314">
            <v>43910</v>
          </cell>
          <cell r="G314">
            <v>43910</v>
          </cell>
          <cell r="V314">
            <v>18</v>
          </cell>
        </row>
        <row r="315">
          <cell r="B315" t="str">
            <v>SUPERVISOR MEC_EA</v>
          </cell>
          <cell r="C315" t="str">
            <v>OPERATIVO</v>
          </cell>
          <cell r="D315" t="str">
            <v>9 horas</v>
          </cell>
          <cell r="F315">
            <v>43910</v>
          </cell>
          <cell r="G315">
            <v>43910</v>
          </cell>
          <cell r="V315">
            <v>9</v>
          </cell>
        </row>
        <row r="316">
          <cell r="B316" t="str">
            <v>QA/QC</v>
          </cell>
          <cell r="C316" t="str">
            <v>ADMON</v>
          </cell>
          <cell r="D316" t="str">
            <v>9 horas</v>
          </cell>
          <cell r="F316">
            <v>43910</v>
          </cell>
          <cell r="G316">
            <v>43910</v>
          </cell>
          <cell r="V316">
            <v>9</v>
          </cell>
        </row>
        <row r="317">
          <cell r="A317" t="str">
            <v>3.1.3.3.2.5.6</v>
          </cell>
          <cell r="B317" t="str">
            <v>Finalizando Montaje Anillo No. 2</v>
          </cell>
          <cell r="D317" t="str">
            <v>0 horas</v>
          </cell>
          <cell r="E317" t="str">
            <v>0 días</v>
          </cell>
          <cell r="F317">
            <v>43910</v>
          </cell>
          <cell r="G317">
            <v>43910</v>
          </cell>
        </row>
        <row r="318">
          <cell r="A318" t="str">
            <v>3.1.3.3.2.6</v>
          </cell>
          <cell r="B318" t="str">
            <v>Anillo 3</v>
          </cell>
          <cell r="D318" t="str">
            <v>508.5 horas</v>
          </cell>
          <cell r="E318" t="str">
            <v>6 días</v>
          </cell>
          <cell r="F318">
            <v>43910</v>
          </cell>
          <cell r="G318">
            <v>43921</v>
          </cell>
          <cell r="W318">
            <v>360</v>
          </cell>
          <cell r="X318">
            <v>148.5</v>
          </cell>
        </row>
        <row r="319">
          <cell r="A319" t="str">
            <v>3.1.3.3.2.6.1</v>
          </cell>
          <cell r="B319" t="str">
            <v>Iniciando Montaje Anillo No. 3</v>
          </cell>
          <cell r="D319" t="str">
            <v>0 horas</v>
          </cell>
          <cell r="E319" t="str">
            <v>0 días</v>
          </cell>
          <cell r="F319">
            <v>43910</v>
          </cell>
          <cell r="G319">
            <v>43910</v>
          </cell>
        </row>
        <row r="320">
          <cell r="A320" t="str">
            <v>3.1.3.3.2.6.2</v>
          </cell>
          <cell r="B320" t="str">
            <v>Montar de Anillo No. 03</v>
          </cell>
          <cell r="D320" t="str">
            <v>54 horas</v>
          </cell>
          <cell r="E320" t="str">
            <v>1 día</v>
          </cell>
          <cell r="F320">
            <v>43914</v>
          </cell>
          <cell r="G320">
            <v>43914</v>
          </cell>
          <cell r="W320">
            <v>54</v>
          </cell>
        </row>
        <row r="321">
          <cell r="B321" t="str">
            <v>AYUDANTE TECNICO MEC_EA</v>
          </cell>
          <cell r="C321" t="str">
            <v>OPERATIVO</v>
          </cell>
          <cell r="D321" t="str">
            <v>18 horas</v>
          </cell>
          <cell r="F321">
            <v>43914</v>
          </cell>
          <cell r="G321">
            <v>43914</v>
          </cell>
          <cell r="W321">
            <v>18</v>
          </cell>
        </row>
        <row r="322">
          <cell r="B322" t="str">
            <v>ARMADOR/MONTADOR_EA</v>
          </cell>
          <cell r="C322" t="str">
            <v>OPERATIVO</v>
          </cell>
          <cell r="D322" t="str">
            <v>9 horas</v>
          </cell>
          <cell r="F322">
            <v>43914</v>
          </cell>
          <cell r="G322">
            <v>43914</v>
          </cell>
          <cell r="W322">
            <v>9</v>
          </cell>
        </row>
        <row r="323">
          <cell r="B323" t="str">
            <v>APAREJADOR_EA</v>
          </cell>
          <cell r="C323" t="str">
            <v>OPERATIVO</v>
          </cell>
          <cell r="D323" t="str">
            <v>9 horas</v>
          </cell>
          <cell r="F323">
            <v>43914</v>
          </cell>
          <cell r="G323">
            <v>43914</v>
          </cell>
          <cell r="W323">
            <v>9</v>
          </cell>
        </row>
        <row r="324">
          <cell r="B324" t="str">
            <v>SUPERVISOR MEC_EA</v>
          </cell>
          <cell r="C324" t="str">
            <v>OPERATIVO</v>
          </cell>
          <cell r="D324" t="str">
            <v>9 horas</v>
          </cell>
          <cell r="F324">
            <v>43914</v>
          </cell>
          <cell r="G324">
            <v>43914</v>
          </cell>
          <cell r="W324">
            <v>9</v>
          </cell>
        </row>
        <row r="325">
          <cell r="B325" t="str">
            <v>GRÚA 30TN_EA</v>
          </cell>
          <cell r="C325" t="str">
            <v>MAQUINARIA</v>
          </cell>
          <cell r="D325" t="str">
            <v>9 horas</v>
          </cell>
          <cell r="F325">
            <v>43914</v>
          </cell>
          <cell r="G325">
            <v>43914</v>
          </cell>
          <cell r="W325">
            <v>9</v>
          </cell>
        </row>
        <row r="326">
          <cell r="A326" t="str">
            <v>3.1.3.3.2.6.3</v>
          </cell>
          <cell r="B326" t="str">
            <v>Soldaduras verticales de Anillo No 03</v>
          </cell>
          <cell r="D326" t="str">
            <v>180 horas</v>
          </cell>
          <cell r="E326" t="str">
            <v>2 días</v>
          </cell>
          <cell r="F326">
            <v>43915</v>
          </cell>
          <cell r="G326">
            <v>43916</v>
          </cell>
          <cell r="W326">
            <v>180</v>
          </cell>
        </row>
        <row r="327">
          <cell r="B327" t="str">
            <v>SOLDADOR 1A_EA</v>
          </cell>
          <cell r="C327" t="str">
            <v>OPERATIVO</v>
          </cell>
          <cell r="D327" t="str">
            <v>54 horas</v>
          </cell>
          <cell r="F327">
            <v>43915</v>
          </cell>
          <cell r="G327">
            <v>43916</v>
          </cell>
          <cell r="W327">
            <v>54</v>
          </cell>
        </row>
        <row r="328">
          <cell r="B328" t="str">
            <v>AYUDANTE TECNICO MEC_EA</v>
          </cell>
          <cell r="C328" t="str">
            <v>OPERATIVO</v>
          </cell>
          <cell r="D328" t="str">
            <v>54 horas</v>
          </cell>
          <cell r="F328">
            <v>43915</v>
          </cell>
          <cell r="G328">
            <v>43916</v>
          </cell>
          <cell r="W328">
            <v>54</v>
          </cell>
        </row>
        <row r="329">
          <cell r="B329" t="str">
            <v>EQUIPO DE SOLDADURA_EA</v>
          </cell>
          <cell r="C329" t="str">
            <v>EQUIPO</v>
          </cell>
          <cell r="D329" t="str">
            <v>36 horas</v>
          </cell>
          <cell r="F329">
            <v>43915</v>
          </cell>
          <cell r="G329">
            <v>43916</v>
          </cell>
          <cell r="W329">
            <v>36</v>
          </cell>
        </row>
        <row r="330">
          <cell r="B330" t="str">
            <v>ARMADOR/MONTADOR_EA</v>
          </cell>
          <cell r="C330" t="str">
            <v>OPERATIVO</v>
          </cell>
          <cell r="D330" t="str">
            <v>18 horas</v>
          </cell>
          <cell r="F330">
            <v>43915</v>
          </cell>
          <cell r="G330">
            <v>43916</v>
          </cell>
          <cell r="W330">
            <v>18</v>
          </cell>
        </row>
        <row r="331">
          <cell r="B331" t="str">
            <v>SUPERVISOR MEC_EA</v>
          </cell>
          <cell r="C331" t="str">
            <v>OPERATIVO</v>
          </cell>
          <cell r="D331" t="str">
            <v>18 horas</v>
          </cell>
          <cell r="F331">
            <v>43915</v>
          </cell>
          <cell r="G331">
            <v>43916</v>
          </cell>
          <cell r="W331">
            <v>18</v>
          </cell>
        </row>
        <row r="332">
          <cell r="A332" t="str">
            <v>3.1.3.3.2.6.4</v>
          </cell>
          <cell r="B332" t="str">
            <v>Soldadura Horizontales de Anillo No 03</v>
          </cell>
          <cell r="D332" t="str">
            <v>252 horas</v>
          </cell>
          <cell r="E332" t="str">
            <v>2 días</v>
          </cell>
          <cell r="F332">
            <v>43917</v>
          </cell>
          <cell r="G332">
            <v>43920</v>
          </cell>
          <cell r="W332">
            <v>126</v>
          </cell>
          <cell r="X332">
            <v>126</v>
          </cell>
        </row>
        <row r="333">
          <cell r="B333" t="str">
            <v>SOLDADOR 1A_EA</v>
          </cell>
          <cell r="C333" t="str">
            <v>OPERATIVO</v>
          </cell>
          <cell r="D333" t="str">
            <v>72 horas</v>
          </cell>
          <cell r="F333">
            <v>43917</v>
          </cell>
          <cell r="G333">
            <v>43920</v>
          </cell>
          <cell r="W333">
            <v>36</v>
          </cell>
          <cell r="X333">
            <v>36</v>
          </cell>
        </row>
        <row r="334">
          <cell r="B334" t="str">
            <v>AYUDANTE TECNICO MEC_EA</v>
          </cell>
          <cell r="C334" t="str">
            <v>OPERATIVO</v>
          </cell>
          <cell r="D334" t="str">
            <v>72 horas</v>
          </cell>
          <cell r="F334">
            <v>43917</v>
          </cell>
          <cell r="G334">
            <v>43920</v>
          </cell>
          <cell r="W334">
            <v>36</v>
          </cell>
          <cell r="X334">
            <v>36</v>
          </cell>
        </row>
        <row r="335">
          <cell r="B335" t="str">
            <v>EQUIPO DE SOLDADURA_EA</v>
          </cell>
          <cell r="C335" t="str">
            <v>EQUIPO</v>
          </cell>
          <cell r="D335" t="str">
            <v>72 horas</v>
          </cell>
          <cell r="F335">
            <v>43917</v>
          </cell>
          <cell r="G335">
            <v>43920</v>
          </cell>
          <cell r="W335">
            <v>36</v>
          </cell>
          <cell r="X335">
            <v>36</v>
          </cell>
        </row>
        <row r="336">
          <cell r="B336" t="str">
            <v>ARMADOR/MONTADOR_EA</v>
          </cell>
          <cell r="C336" t="str">
            <v>OPERATIVO</v>
          </cell>
          <cell r="D336" t="str">
            <v>18 horas</v>
          </cell>
          <cell r="F336">
            <v>43917</v>
          </cell>
          <cell r="G336">
            <v>43920</v>
          </cell>
          <cell r="W336">
            <v>9</v>
          </cell>
          <cell r="X336">
            <v>9</v>
          </cell>
        </row>
        <row r="337">
          <cell r="B337" t="str">
            <v>SUPERVISOR MEC_EA</v>
          </cell>
          <cell r="C337" t="str">
            <v>OPERATIVO</v>
          </cell>
          <cell r="D337" t="str">
            <v>18 horas</v>
          </cell>
          <cell r="F337">
            <v>43917</v>
          </cell>
          <cell r="G337">
            <v>43920</v>
          </cell>
          <cell r="W337">
            <v>9</v>
          </cell>
          <cell r="X337">
            <v>9</v>
          </cell>
        </row>
        <row r="338">
          <cell r="A338" t="str">
            <v>3.1.3.3.2.6.5</v>
          </cell>
          <cell r="B338" t="str">
            <v>Prueba de Calidad</v>
          </cell>
          <cell r="D338" t="str">
            <v>22.5 horas</v>
          </cell>
          <cell r="E338" t="str">
            <v>1 día</v>
          </cell>
          <cell r="F338">
            <v>43921</v>
          </cell>
          <cell r="G338">
            <v>43921</v>
          </cell>
          <cell r="X338">
            <v>22.5</v>
          </cell>
        </row>
        <row r="339">
          <cell r="B339" t="str">
            <v>AYUDANTE TECNICO MEC_EA</v>
          </cell>
          <cell r="C339" t="str">
            <v>OPERATIVO</v>
          </cell>
          <cell r="D339" t="str">
            <v>9 horas</v>
          </cell>
          <cell r="F339">
            <v>43921</v>
          </cell>
          <cell r="G339">
            <v>43921</v>
          </cell>
          <cell r="X339">
            <v>9</v>
          </cell>
        </row>
        <row r="340">
          <cell r="B340" t="str">
            <v>SUPERVISOR MEC_EA</v>
          </cell>
          <cell r="C340" t="str">
            <v>OPERATIVO</v>
          </cell>
          <cell r="D340" t="str">
            <v>9 horas</v>
          </cell>
          <cell r="F340">
            <v>43921</v>
          </cell>
          <cell r="G340">
            <v>43921</v>
          </cell>
          <cell r="X340">
            <v>9</v>
          </cell>
        </row>
        <row r="341">
          <cell r="B341" t="str">
            <v>QA/QC</v>
          </cell>
          <cell r="C341" t="str">
            <v>ADMON</v>
          </cell>
          <cell r="D341" t="str">
            <v>4.5 horas</v>
          </cell>
          <cell r="F341">
            <v>43921</v>
          </cell>
          <cell r="G341">
            <v>43921</v>
          </cell>
          <cell r="X341">
            <v>4.5</v>
          </cell>
        </row>
        <row r="342">
          <cell r="A342" t="str">
            <v>3.1.3.3.2.6.6</v>
          </cell>
          <cell r="B342" t="str">
            <v>Finalizando Montaje Anillo No. 3</v>
          </cell>
          <cell r="D342" t="str">
            <v>0 horas</v>
          </cell>
          <cell r="E342" t="str">
            <v>0 días</v>
          </cell>
          <cell r="F342">
            <v>43921</v>
          </cell>
          <cell r="G342">
            <v>43921</v>
          </cell>
        </row>
        <row r="343">
          <cell r="A343" t="str">
            <v>3.1.3.3.2.7</v>
          </cell>
          <cell r="B343" t="str">
            <v>Anillo 4</v>
          </cell>
          <cell r="D343" t="str">
            <v>453.93 horas</v>
          </cell>
          <cell r="E343" t="str">
            <v>6 días</v>
          </cell>
          <cell r="F343">
            <v>43921</v>
          </cell>
          <cell r="G343">
            <v>43929</v>
          </cell>
          <cell r="X343">
            <v>264.93</v>
          </cell>
          <cell r="Y343">
            <v>189</v>
          </cell>
        </row>
        <row r="344">
          <cell r="A344" t="str">
            <v>3.1.3.3.2.7.1</v>
          </cell>
          <cell r="B344" t="str">
            <v>Iniciando Montaje Anillo No. 4</v>
          </cell>
          <cell r="D344" t="str">
            <v>0 horas</v>
          </cell>
          <cell r="E344" t="str">
            <v>0 días</v>
          </cell>
          <cell r="F344">
            <v>43921</v>
          </cell>
          <cell r="G344">
            <v>43921</v>
          </cell>
        </row>
        <row r="345">
          <cell r="A345" t="str">
            <v>3.1.3.3.2.7.2</v>
          </cell>
          <cell r="B345" t="str">
            <v>Montar de Anillo No. 04</v>
          </cell>
          <cell r="D345" t="str">
            <v>63 horas</v>
          </cell>
          <cell r="E345" t="str">
            <v>1 día</v>
          </cell>
          <cell r="F345">
            <v>43922</v>
          </cell>
          <cell r="G345">
            <v>43922</v>
          </cell>
          <cell r="X345">
            <v>63</v>
          </cell>
        </row>
        <row r="346">
          <cell r="B346" t="str">
            <v>AYUDANTE TECNICO MEC_EA</v>
          </cell>
          <cell r="C346" t="str">
            <v>OPERATIVO</v>
          </cell>
          <cell r="D346" t="str">
            <v>18 horas</v>
          </cell>
          <cell r="F346">
            <v>43922</v>
          </cell>
          <cell r="G346">
            <v>43922</v>
          </cell>
          <cell r="X346">
            <v>18</v>
          </cell>
        </row>
        <row r="347">
          <cell r="B347" t="str">
            <v>ARMADOR/MONTADOR_EA</v>
          </cell>
          <cell r="C347" t="str">
            <v>OPERATIVO</v>
          </cell>
          <cell r="D347" t="str">
            <v>18 horas</v>
          </cell>
          <cell r="F347">
            <v>43922</v>
          </cell>
          <cell r="G347">
            <v>43922</v>
          </cell>
          <cell r="X347">
            <v>18</v>
          </cell>
        </row>
        <row r="348">
          <cell r="B348" t="str">
            <v>APAREJADOR_EA</v>
          </cell>
          <cell r="C348" t="str">
            <v>OPERATIVO</v>
          </cell>
          <cell r="D348" t="str">
            <v>9 horas</v>
          </cell>
          <cell r="F348">
            <v>43922</v>
          </cell>
          <cell r="G348">
            <v>43922</v>
          </cell>
          <cell r="X348">
            <v>9</v>
          </cell>
        </row>
        <row r="349">
          <cell r="B349" t="str">
            <v>SUPERVISOR MEC_EA</v>
          </cell>
          <cell r="C349" t="str">
            <v>OPERATIVO</v>
          </cell>
          <cell r="D349" t="str">
            <v>9 horas</v>
          </cell>
          <cell r="F349">
            <v>43922</v>
          </cell>
          <cell r="G349">
            <v>43922</v>
          </cell>
          <cell r="X349">
            <v>9</v>
          </cell>
        </row>
        <row r="350">
          <cell r="B350" t="str">
            <v>GRÚA 30TN_EA</v>
          </cell>
          <cell r="C350" t="str">
            <v>MAQUINARIA</v>
          </cell>
          <cell r="D350" t="str">
            <v>9 horas</v>
          </cell>
          <cell r="F350">
            <v>43922</v>
          </cell>
          <cell r="G350">
            <v>43922</v>
          </cell>
          <cell r="X350">
            <v>9</v>
          </cell>
        </row>
        <row r="351">
          <cell r="A351" t="str">
            <v>3.1.3.3.2.7.3</v>
          </cell>
          <cell r="B351" t="str">
            <v>Soldaduras verticales de Anillo No 04</v>
          </cell>
          <cell r="D351" t="str">
            <v>201.93 horas</v>
          </cell>
          <cell r="E351" t="str">
            <v>2 días</v>
          </cell>
          <cell r="F351">
            <v>43923</v>
          </cell>
          <cell r="G351">
            <v>43924</v>
          </cell>
          <cell r="X351">
            <v>201.93</v>
          </cell>
        </row>
        <row r="352">
          <cell r="B352" t="str">
            <v>SOLDADOR 1A_EA</v>
          </cell>
          <cell r="C352" t="str">
            <v>OPERATIVO</v>
          </cell>
          <cell r="D352" t="str">
            <v>54 horas</v>
          </cell>
          <cell r="F352">
            <v>43923</v>
          </cell>
          <cell r="G352">
            <v>43924</v>
          </cell>
          <cell r="X352">
            <v>54</v>
          </cell>
        </row>
        <row r="353">
          <cell r="B353" t="str">
            <v>AYUDANTE TECNICO MEC_EA</v>
          </cell>
          <cell r="C353" t="str">
            <v>OPERATIVO</v>
          </cell>
          <cell r="D353" t="str">
            <v>75.93 horas</v>
          </cell>
          <cell r="F353">
            <v>43923</v>
          </cell>
          <cell r="G353">
            <v>43924</v>
          </cell>
          <cell r="X353">
            <v>75.930000000000007</v>
          </cell>
        </row>
        <row r="354">
          <cell r="B354" t="str">
            <v>EQUIPO DE SOLDADURA_EA</v>
          </cell>
          <cell r="C354" t="str">
            <v>EQUIPO</v>
          </cell>
          <cell r="D354" t="str">
            <v>36 horas</v>
          </cell>
          <cell r="F354">
            <v>43923</v>
          </cell>
          <cell r="G354">
            <v>43924</v>
          </cell>
          <cell r="X354">
            <v>36</v>
          </cell>
        </row>
        <row r="355">
          <cell r="B355" t="str">
            <v>ARMADOR/MONTADOR_EA</v>
          </cell>
          <cell r="C355" t="str">
            <v>OPERATIVO</v>
          </cell>
          <cell r="D355" t="str">
            <v>18 horas</v>
          </cell>
          <cell r="F355">
            <v>43923</v>
          </cell>
          <cell r="G355">
            <v>43924</v>
          </cell>
          <cell r="X355">
            <v>18</v>
          </cell>
        </row>
        <row r="356">
          <cell r="B356" t="str">
            <v>SUPERVISOR MEC_EA</v>
          </cell>
          <cell r="C356" t="str">
            <v>OPERATIVO</v>
          </cell>
          <cell r="D356" t="str">
            <v>18 horas</v>
          </cell>
          <cell r="F356">
            <v>43923</v>
          </cell>
          <cell r="G356">
            <v>43924</v>
          </cell>
          <cell r="X356">
            <v>18</v>
          </cell>
        </row>
        <row r="357">
          <cell r="A357" t="str">
            <v>3.1.3.3.2.7.4</v>
          </cell>
          <cell r="B357" t="str">
            <v>Soldadura Horizontales de Anillo No 04</v>
          </cell>
          <cell r="D357" t="str">
            <v>180 horas</v>
          </cell>
          <cell r="E357" t="str">
            <v>2 días</v>
          </cell>
          <cell r="F357">
            <v>43927</v>
          </cell>
          <cell r="G357">
            <v>43928</v>
          </cell>
          <cell r="Y357">
            <v>180</v>
          </cell>
        </row>
        <row r="358">
          <cell r="B358" t="str">
            <v>SOLDADOR 1A_EA</v>
          </cell>
          <cell r="C358" t="str">
            <v>OPERATIVO</v>
          </cell>
          <cell r="D358" t="str">
            <v>54 horas</v>
          </cell>
          <cell r="F358">
            <v>43927</v>
          </cell>
          <cell r="G358">
            <v>43928</v>
          </cell>
          <cell r="Y358">
            <v>54</v>
          </cell>
        </row>
        <row r="359">
          <cell r="B359" t="str">
            <v>AYUDANTE TECNICO MEC_EA</v>
          </cell>
          <cell r="C359" t="str">
            <v>OPERATIVO</v>
          </cell>
          <cell r="D359" t="str">
            <v>72 horas</v>
          </cell>
          <cell r="F359">
            <v>43927</v>
          </cell>
          <cell r="G359">
            <v>43928</v>
          </cell>
          <cell r="Y359">
            <v>72</v>
          </cell>
        </row>
        <row r="360">
          <cell r="B360" t="str">
            <v>EQUIPO DE SOLDADURA_EA</v>
          </cell>
          <cell r="C360" t="str">
            <v>EQUIPO</v>
          </cell>
          <cell r="D360" t="str">
            <v>36 horas</v>
          </cell>
          <cell r="F360">
            <v>43927</v>
          </cell>
          <cell r="G360">
            <v>43928</v>
          </cell>
          <cell r="Y360">
            <v>36</v>
          </cell>
        </row>
        <row r="361">
          <cell r="B361" t="str">
            <v>SUPERVISOR MEC_EA</v>
          </cell>
          <cell r="C361" t="str">
            <v>OPERATIVO</v>
          </cell>
          <cell r="D361" t="str">
            <v>18 horas</v>
          </cell>
          <cell r="F361">
            <v>43927</v>
          </cell>
          <cell r="G361">
            <v>43928</v>
          </cell>
          <cell r="Y361">
            <v>18</v>
          </cell>
        </row>
        <row r="362">
          <cell r="A362" t="str">
            <v>3.1.3.3.2.7.5</v>
          </cell>
          <cell r="B362" t="str">
            <v>Prueba de Calidad</v>
          </cell>
          <cell r="D362" t="str">
            <v>9 horas</v>
          </cell>
          <cell r="E362" t="str">
            <v>1 día</v>
          </cell>
          <cell r="F362">
            <v>43929</v>
          </cell>
          <cell r="G362">
            <v>43929</v>
          </cell>
          <cell r="Y362">
            <v>9</v>
          </cell>
        </row>
        <row r="363">
          <cell r="B363" t="str">
            <v>QA/QC</v>
          </cell>
          <cell r="C363" t="str">
            <v>ADMON</v>
          </cell>
          <cell r="D363" t="str">
            <v>9 horas</v>
          </cell>
          <cell r="F363">
            <v>43929</v>
          </cell>
          <cell r="G363">
            <v>43929</v>
          </cell>
          <cell r="Y363">
            <v>9</v>
          </cell>
        </row>
        <row r="364">
          <cell r="A364" t="str">
            <v>3.1.3.3.2.7.6</v>
          </cell>
          <cell r="B364" t="str">
            <v>Finalizando Montaje Anillo No. 4</v>
          </cell>
          <cell r="D364" t="str">
            <v>0 horas</v>
          </cell>
          <cell r="E364" t="str">
            <v>0 días</v>
          </cell>
          <cell r="F364">
            <v>43929</v>
          </cell>
          <cell r="G364">
            <v>43929</v>
          </cell>
        </row>
        <row r="365">
          <cell r="A365" t="str">
            <v>3.1.3.3.2.8</v>
          </cell>
          <cell r="B365" t="str">
            <v>Anillo 5</v>
          </cell>
          <cell r="D365" t="str">
            <v>490.5 horas</v>
          </cell>
          <cell r="E365" t="str">
            <v>6 días</v>
          </cell>
          <cell r="F365">
            <v>43929</v>
          </cell>
          <cell r="G365">
            <v>43941</v>
          </cell>
          <cell r="Z365">
            <v>472.5</v>
          </cell>
          <cell r="AA365">
            <v>18</v>
          </cell>
        </row>
        <row r="366">
          <cell r="A366" t="str">
            <v>3.1.3.3.2.8.1</v>
          </cell>
          <cell r="B366" t="str">
            <v>Iniciando Montaje Anillo No. 5</v>
          </cell>
          <cell r="D366" t="str">
            <v>0 horas</v>
          </cell>
          <cell r="E366" t="str">
            <v>0 días</v>
          </cell>
          <cell r="F366">
            <v>43929</v>
          </cell>
          <cell r="G366">
            <v>43929</v>
          </cell>
        </row>
        <row r="367">
          <cell r="A367" t="str">
            <v>3.1.3.3.2.8.2</v>
          </cell>
          <cell r="B367" t="str">
            <v>Montar de Anillo No. 05</v>
          </cell>
          <cell r="D367" t="str">
            <v>76.5 horas</v>
          </cell>
          <cell r="E367" t="str">
            <v>1 día</v>
          </cell>
          <cell r="F367">
            <v>43934</v>
          </cell>
          <cell r="G367">
            <v>43934</v>
          </cell>
          <cell r="Z367">
            <v>76.5</v>
          </cell>
        </row>
        <row r="368">
          <cell r="B368" t="str">
            <v>AYUDANTE TECNICO MEC_EA</v>
          </cell>
          <cell r="C368" t="str">
            <v>OPERATIVO</v>
          </cell>
          <cell r="D368" t="str">
            <v>36 horas</v>
          </cell>
          <cell r="F368">
            <v>43934</v>
          </cell>
          <cell r="G368">
            <v>43934</v>
          </cell>
          <cell r="Z368">
            <v>36</v>
          </cell>
        </row>
        <row r="369">
          <cell r="B369" t="str">
            <v>ARMADOR/MONTADOR_EA</v>
          </cell>
          <cell r="C369" t="str">
            <v>OPERATIVO</v>
          </cell>
          <cell r="D369" t="str">
            <v>18 horas</v>
          </cell>
          <cell r="F369">
            <v>43934</v>
          </cell>
          <cell r="G369">
            <v>43934</v>
          </cell>
          <cell r="Z369">
            <v>18</v>
          </cell>
        </row>
        <row r="370">
          <cell r="B370" t="str">
            <v>APAREJADOR_EA</v>
          </cell>
          <cell r="C370" t="str">
            <v>OPERATIVO</v>
          </cell>
          <cell r="D370" t="str">
            <v>9 horas</v>
          </cell>
          <cell r="F370">
            <v>43934</v>
          </cell>
          <cell r="G370">
            <v>43934</v>
          </cell>
          <cell r="Z370">
            <v>9</v>
          </cell>
        </row>
        <row r="371">
          <cell r="B371" t="str">
            <v>SUPERVISOR MEC_EA</v>
          </cell>
          <cell r="C371" t="str">
            <v>OPERATIVO</v>
          </cell>
          <cell r="D371" t="str">
            <v>4.5 horas</v>
          </cell>
          <cell r="F371">
            <v>43934</v>
          </cell>
          <cell r="G371">
            <v>43934</v>
          </cell>
          <cell r="Z371">
            <v>4.5</v>
          </cell>
        </row>
        <row r="372">
          <cell r="B372" t="str">
            <v>GRÚA 30TN_EA</v>
          </cell>
          <cell r="C372" t="str">
            <v>MAQUINARIA</v>
          </cell>
          <cell r="D372" t="str">
            <v>9 horas</v>
          </cell>
          <cell r="F372">
            <v>43934</v>
          </cell>
          <cell r="G372">
            <v>43934</v>
          </cell>
          <cell r="Z372">
            <v>9</v>
          </cell>
        </row>
        <row r="373">
          <cell r="A373" t="str">
            <v>3.1.3.3.2.8.3</v>
          </cell>
          <cell r="B373" t="str">
            <v>Soldaduras verticales de Anillo No 05</v>
          </cell>
          <cell r="D373" t="str">
            <v>198 horas</v>
          </cell>
          <cell r="E373" t="str">
            <v>2 días</v>
          </cell>
          <cell r="F373">
            <v>43935</v>
          </cell>
          <cell r="G373">
            <v>43936</v>
          </cell>
          <cell r="Z373">
            <v>198</v>
          </cell>
        </row>
        <row r="374">
          <cell r="B374" t="str">
            <v>SOLDADOR 1A_EA</v>
          </cell>
          <cell r="C374" t="str">
            <v>OPERATIVO</v>
          </cell>
          <cell r="D374" t="str">
            <v>72 horas</v>
          </cell>
          <cell r="F374">
            <v>43935</v>
          </cell>
          <cell r="G374">
            <v>43936</v>
          </cell>
          <cell r="Z374">
            <v>72</v>
          </cell>
        </row>
        <row r="375">
          <cell r="B375" t="str">
            <v>AYUDANTE TECNICO MEC_EA</v>
          </cell>
          <cell r="C375" t="str">
            <v>OPERATIVO</v>
          </cell>
          <cell r="D375" t="str">
            <v>72 horas</v>
          </cell>
          <cell r="F375">
            <v>43935</v>
          </cell>
          <cell r="G375">
            <v>43936</v>
          </cell>
          <cell r="Z375">
            <v>72</v>
          </cell>
        </row>
        <row r="376">
          <cell r="B376" t="str">
            <v>EQUIPO DE SOLDADURA_EA</v>
          </cell>
          <cell r="C376" t="str">
            <v>EQUIPO</v>
          </cell>
          <cell r="D376" t="str">
            <v>36 horas</v>
          </cell>
          <cell r="F376">
            <v>43935</v>
          </cell>
          <cell r="G376">
            <v>43936</v>
          </cell>
          <cell r="Z376">
            <v>36</v>
          </cell>
        </row>
        <row r="377">
          <cell r="B377" t="str">
            <v>SUPERVISOR MEC_EA</v>
          </cell>
          <cell r="C377" t="str">
            <v>OPERATIVO</v>
          </cell>
          <cell r="D377" t="str">
            <v>18 horas</v>
          </cell>
          <cell r="F377">
            <v>43935</v>
          </cell>
          <cell r="G377">
            <v>43936</v>
          </cell>
          <cell r="Z377">
            <v>18</v>
          </cell>
        </row>
        <row r="378">
          <cell r="A378" t="str">
            <v>3.1.3.3.2.8.4</v>
          </cell>
          <cell r="B378" t="str">
            <v>Soldadura Horizontales de Anillo No 05</v>
          </cell>
          <cell r="D378" t="str">
            <v>198 horas</v>
          </cell>
          <cell r="E378" t="str">
            <v>2 días</v>
          </cell>
          <cell r="F378">
            <v>43937</v>
          </cell>
          <cell r="G378">
            <v>43938</v>
          </cell>
          <cell r="Z378">
            <v>198</v>
          </cell>
        </row>
        <row r="379">
          <cell r="B379" t="str">
            <v>SOLDADOR 1A_EA</v>
          </cell>
          <cell r="C379" t="str">
            <v>OPERATIVO</v>
          </cell>
          <cell r="D379" t="str">
            <v>72 horas</v>
          </cell>
          <cell r="F379">
            <v>43937</v>
          </cell>
          <cell r="G379">
            <v>43938</v>
          </cell>
          <cell r="Z379">
            <v>72</v>
          </cell>
        </row>
        <row r="380">
          <cell r="B380" t="str">
            <v>AYUDANTE TECNICO MEC_EA</v>
          </cell>
          <cell r="C380" t="str">
            <v>OPERATIVO</v>
          </cell>
          <cell r="D380" t="str">
            <v>72 horas</v>
          </cell>
          <cell r="F380">
            <v>43937</v>
          </cell>
          <cell r="G380">
            <v>43938</v>
          </cell>
          <cell r="Z380">
            <v>72</v>
          </cell>
        </row>
        <row r="381">
          <cell r="B381" t="str">
            <v>EQUIPO DE SOLDADURA_EA</v>
          </cell>
          <cell r="C381" t="str">
            <v>EQUIPO</v>
          </cell>
          <cell r="D381" t="str">
            <v>36 horas</v>
          </cell>
          <cell r="F381">
            <v>43937</v>
          </cell>
          <cell r="G381">
            <v>43938</v>
          </cell>
          <cell r="Z381">
            <v>36</v>
          </cell>
        </row>
        <row r="382">
          <cell r="B382" t="str">
            <v>SUPERVISOR MEC_EA</v>
          </cell>
          <cell r="C382" t="str">
            <v>OPERATIVO</v>
          </cell>
          <cell r="D382" t="str">
            <v>18 horas</v>
          </cell>
          <cell r="F382">
            <v>43937</v>
          </cell>
          <cell r="G382">
            <v>43938</v>
          </cell>
          <cell r="Z382">
            <v>18</v>
          </cell>
        </row>
        <row r="383">
          <cell r="A383" t="str">
            <v>3.1.3.3.2.8.5</v>
          </cell>
          <cell r="B383" t="str">
            <v>Prueba de Calidad</v>
          </cell>
          <cell r="D383" t="str">
            <v>18 horas</v>
          </cell>
          <cell r="E383" t="str">
            <v>1 día</v>
          </cell>
          <cell r="F383">
            <v>43941</v>
          </cell>
          <cell r="G383">
            <v>43941</v>
          </cell>
          <cell r="AA383">
            <v>18</v>
          </cell>
        </row>
        <row r="384">
          <cell r="B384" t="str">
            <v>SUPERVISOR MEC_EA</v>
          </cell>
          <cell r="C384" t="str">
            <v>OPERATIVO</v>
          </cell>
          <cell r="D384" t="str">
            <v>9 horas</v>
          </cell>
          <cell r="F384">
            <v>43941</v>
          </cell>
          <cell r="G384">
            <v>43941</v>
          </cell>
          <cell r="AA384">
            <v>9</v>
          </cell>
        </row>
        <row r="385">
          <cell r="B385" t="str">
            <v>QA/QC</v>
          </cell>
          <cell r="C385" t="str">
            <v>ADMON</v>
          </cell>
          <cell r="D385" t="str">
            <v>9 horas</v>
          </cell>
          <cell r="F385">
            <v>43941</v>
          </cell>
          <cell r="G385">
            <v>43941</v>
          </cell>
          <cell r="AA385">
            <v>9</v>
          </cell>
        </row>
        <row r="386">
          <cell r="A386" t="str">
            <v>3.1.3.3.2.8.6</v>
          </cell>
          <cell r="B386" t="str">
            <v>Finalizando Montaje Anillo No. 5</v>
          </cell>
          <cell r="D386" t="str">
            <v>0 horas</v>
          </cell>
          <cell r="E386" t="str">
            <v>0 días</v>
          </cell>
          <cell r="F386">
            <v>43941</v>
          </cell>
          <cell r="G386">
            <v>43941</v>
          </cell>
        </row>
        <row r="387">
          <cell r="A387" t="str">
            <v>3.1.3.3.2.9</v>
          </cell>
          <cell r="B387" t="str">
            <v>Anillo 6</v>
          </cell>
          <cell r="D387" t="str">
            <v>504 horas</v>
          </cell>
          <cell r="E387" t="str">
            <v>8 días</v>
          </cell>
          <cell r="F387">
            <v>43941</v>
          </cell>
          <cell r="G387">
            <v>43951</v>
          </cell>
          <cell r="AA387">
            <v>301.5</v>
          </cell>
          <cell r="AB387">
            <v>202.5</v>
          </cell>
        </row>
        <row r="388">
          <cell r="A388" t="str">
            <v>3.1.3.3.2.9.1</v>
          </cell>
          <cell r="B388" t="str">
            <v>Iniciando Montaje Anillo No. 6</v>
          </cell>
          <cell r="D388" t="str">
            <v>0 horas</v>
          </cell>
          <cell r="E388" t="str">
            <v>0 días</v>
          </cell>
          <cell r="F388">
            <v>43941</v>
          </cell>
          <cell r="G388">
            <v>43941</v>
          </cell>
        </row>
        <row r="389">
          <cell r="A389" t="str">
            <v>3.1.3.3.2.9.2</v>
          </cell>
          <cell r="B389" t="str">
            <v>Montar de Anillo No. 06</v>
          </cell>
          <cell r="D389" t="str">
            <v>45 horas</v>
          </cell>
          <cell r="E389" t="str">
            <v>1 día</v>
          </cell>
          <cell r="F389">
            <v>43942</v>
          </cell>
          <cell r="G389">
            <v>43942</v>
          </cell>
          <cell r="AA389">
            <v>45</v>
          </cell>
        </row>
        <row r="390">
          <cell r="B390" t="str">
            <v>AYUDANTE TECNICO MEC_EA</v>
          </cell>
          <cell r="C390" t="str">
            <v>OPERATIVO</v>
          </cell>
          <cell r="D390" t="str">
            <v>18 horas</v>
          </cell>
          <cell r="F390">
            <v>43942</v>
          </cell>
          <cell r="G390">
            <v>43942</v>
          </cell>
          <cell r="AA390">
            <v>18</v>
          </cell>
        </row>
        <row r="391">
          <cell r="B391" t="str">
            <v>ARMADOR/MONTADOR_EA</v>
          </cell>
          <cell r="C391" t="str">
            <v>OPERATIVO</v>
          </cell>
          <cell r="D391" t="str">
            <v>9 horas</v>
          </cell>
          <cell r="F391">
            <v>43942</v>
          </cell>
          <cell r="G391">
            <v>43942</v>
          </cell>
          <cell r="AA391">
            <v>9</v>
          </cell>
        </row>
        <row r="392">
          <cell r="B392" t="str">
            <v>APAREJADOR_EA</v>
          </cell>
          <cell r="C392" t="str">
            <v>OPERATIVO</v>
          </cell>
          <cell r="D392" t="str">
            <v>9 horas</v>
          </cell>
          <cell r="F392">
            <v>43942</v>
          </cell>
          <cell r="G392">
            <v>43942</v>
          </cell>
          <cell r="AA392">
            <v>9</v>
          </cell>
        </row>
        <row r="393">
          <cell r="B393" t="str">
            <v>SUPERVISOR MEC_EA</v>
          </cell>
          <cell r="C393" t="str">
            <v>OPERATIVO</v>
          </cell>
          <cell r="D393" t="str">
            <v>4.5 horas</v>
          </cell>
          <cell r="F393">
            <v>43942</v>
          </cell>
          <cell r="G393">
            <v>43942</v>
          </cell>
          <cell r="AA393">
            <v>4.5</v>
          </cell>
        </row>
        <row r="394">
          <cell r="B394" t="str">
            <v>GRÚA 30TN_EA</v>
          </cell>
          <cell r="C394" t="str">
            <v>MAQUINARIA</v>
          </cell>
          <cell r="D394" t="str">
            <v>4.5 horas</v>
          </cell>
          <cell r="F394">
            <v>43942</v>
          </cell>
          <cell r="G394">
            <v>43942</v>
          </cell>
          <cell r="AA394">
            <v>4.5</v>
          </cell>
        </row>
        <row r="395">
          <cell r="A395" t="str">
            <v>3.1.3.3.2.9.3</v>
          </cell>
          <cell r="B395" t="str">
            <v>Soldaduras verticales de Anillo No 06</v>
          </cell>
          <cell r="D395" t="str">
            <v>171 horas</v>
          </cell>
          <cell r="E395" t="str">
            <v>2 días</v>
          </cell>
          <cell r="F395">
            <v>43943</v>
          </cell>
          <cell r="G395">
            <v>43944</v>
          </cell>
          <cell r="AA395">
            <v>171</v>
          </cell>
        </row>
        <row r="396">
          <cell r="B396" t="str">
            <v>SOLDADOR 1A_EA</v>
          </cell>
          <cell r="C396" t="str">
            <v>OPERATIVO</v>
          </cell>
          <cell r="D396" t="str">
            <v>72 horas</v>
          </cell>
          <cell r="F396">
            <v>43943</v>
          </cell>
          <cell r="G396">
            <v>43944</v>
          </cell>
          <cell r="AA396">
            <v>72</v>
          </cell>
        </row>
        <row r="397">
          <cell r="B397" t="str">
            <v>AYUDANTE TECNICO MEC_EA</v>
          </cell>
          <cell r="C397" t="str">
            <v>OPERATIVO</v>
          </cell>
          <cell r="D397" t="str">
            <v>54 horas</v>
          </cell>
          <cell r="F397">
            <v>43943</v>
          </cell>
          <cell r="G397">
            <v>43944</v>
          </cell>
          <cell r="AA397">
            <v>54</v>
          </cell>
        </row>
        <row r="398">
          <cell r="B398" t="str">
            <v>EQUIPO DE SOLDADURA_EA</v>
          </cell>
          <cell r="C398" t="str">
            <v>EQUIPO</v>
          </cell>
          <cell r="D398" t="str">
            <v>36 horas</v>
          </cell>
          <cell r="F398">
            <v>43943</v>
          </cell>
          <cell r="G398">
            <v>43944</v>
          </cell>
          <cell r="AA398">
            <v>36</v>
          </cell>
        </row>
        <row r="399">
          <cell r="B399" t="str">
            <v>SUPERVISOR MEC_EA</v>
          </cell>
          <cell r="C399" t="str">
            <v>OPERATIVO</v>
          </cell>
          <cell r="D399" t="str">
            <v>9 horas</v>
          </cell>
          <cell r="F399">
            <v>43943</v>
          </cell>
          <cell r="G399">
            <v>43944</v>
          </cell>
          <cell r="AA399">
            <v>9</v>
          </cell>
        </row>
        <row r="400">
          <cell r="A400" t="str">
            <v>3.1.3.3.2.9.4</v>
          </cell>
          <cell r="B400" t="str">
            <v>Soldadura Horizontales de Anillo No 06</v>
          </cell>
          <cell r="D400" t="str">
            <v>171 horas</v>
          </cell>
          <cell r="E400" t="str">
            <v>2 días</v>
          </cell>
          <cell r="F400">
            <v>43945</v>
          </cell>
          <cell r="G400">
            <v>43948</v>
          </cell>
          <cell r="AA400">
            <v>85.5</v>
          </cell>
          <cell r="AB400">
            <v>85.5</v>
          </cell>
        </row>
        <row r="401">
          <cell r="B401" t="str">
            <v>SOLDADOR 1A_EA</v>
          </cell>
          <cell r="C401" t="str">
            <v>OPERATIVO</v>
          </cell>
          <cell r="D401" t="str">
            <v>72 horas</v>
          </cell>
          <cell r="F401">
            <v>43945</v>
          </cell>
          <cell r="G401">
            <v>43948</v>
          </cell>
          <cell r="AA401">
            <v>36</v>
          </cell>
          <cell r="AB401">
            <v>36</v>
          </cell>
        </row>
        <row r="402">
          <cell r="B402" t="str">
            <v>AYUDANTE TECNICO MEC_EA</v>
          </cell>
          <cell r="C402" t="str">
            <v>OPERATIVO</v>
          </cell>
          <cell r="D402" t="str">
            <v>54 horas</v>
          </cell>
          <cell r="F402">
            <v>43945</v>
          </cell>
          <cell r="G402">
            <v>43948</v>
          </cell>
          <cell r="AA402">
            <v>27</v>
          </cell>
          <cell r="AB402">
            <v>27</v>
          </cell>
        </row>
        <row r="403">
          <cell r="B403" t="str">
            <v>EQUIPO DE SOLDADURA_EA</v>
          </cell>
          <cell r="C403" t="str">
            <v>EQUIPO</v>
          </cell>
          <cell r="D403" t="str">
            <v>36 horas</v>
          </cell>
          <cell r="F403">
            <v>43945</v>
          </cell>
          <cell r="G403">
            <v>43948</v>
          </cell>
          <cell r="AA403">
            <v>18</v>
          </cell>
          <cell r="AB403">
            <v>18</v>
          </cell>
        </row>
        <row r="404">
          <cell r="B404" t="str">
            <v>SUPERVISOR MEC_EA</v>
          </cell>
          <cell r="C404" t="str">
            <v>OPERATIVO</v>
          </cell>
          <cell r="D404" t="str">
            <v>9 horas</v>
          </cell>
          <cell r="F404">
            <v>43945</v>
          </cell>
          <cell r="G404">
            <v>43948</v>
          </cell>
          <cell r="AA404">
            <v>4.5</v>
          </cell>
          <cell r="AB404">
            <v>4.5</v>
          </cell>
        </row>
        <row r="405">
          <cell r="A405" t="str">
            <v>3.1.3.3.2.9.5</v>
          </cell>
          <cell r="B405" t="str">
            <v>Prueba de Calidad</v>
          </cell>
          <cell r="D405" t="str">
            <v>9 horas</v>
          </cell>
          <cell r="E405" t="str">
            <v>1 día</v>
          </cell>
          <cell r="F405">
            <v>43949</v>
          </cell>
          <cell r="G405">
            <v>43949</v>
          </cell>
          <cell r="AB405">
            <v>9</v>
          </cell>
        </row>
        <row r="406">
          <cell r="B406" t="str">
            <v>QA/QC</v>
          </cell>
          <cell r="C406" t="str">
            <v>ADMON</v>
          </cell>
          <cell r="D406" t="str">
            <v>9 horas</v>
          </cell>
          <cell r="F406">
            <v>43949</v>
          </cell>
          <cell r="G406">
            <v>43949</v>
          </cell>
          <cell r="AB406">
            <v>9</v>
          </cell>
        </row>
        <row r="407">
          <cell r="A407" t="str">
            <v>3.1.3.3.2.9.6</v>
          </cell>
          <cell r="B407" t="str">
            <v>Montar y soldadura del angulo de bocel</v>
          </cell>
          <cell r="D407" t="str">
            <v>108 horas</v>
          </cell>
          <cell r="E407" t="str">
            <v>2 días</v>
          </cell>
          <cell r="F407">
            <v>43950</v>
          </cell>
          <cell r="G407">
            <v>43951</v>
          </cell>
          <cell r="AB407">
            <v>108</v>
          </cell>
        </row>
        <row r="408">
          <cell r="B408" t="str">
            <v>AYUDANTE TECNICO MEC_EA</v>
          </cell>
          <cell r="C408" t="str">
            <v>OPERATIVO</v>
          </cell>
          <cell r="D408" t="str">
            <v>54 horas</v>
          </cell>
          <cell r="F408">
            <v>43950</v>
          </cell>
          <cell r="G408">
            <v>43951</v>
          </cell>
          <cell r="AB408">
            <v>54</v>
          </cell>
        </row>
        <row r="409">
          <cell r="B409" t="str">
            <v>EQUIPO DE SOLDADURA_EA</v>
          </cell>
          <cell r="C409" t="str">
            <v>EQUIPO</v>
          </cell>
          <cell r="D409" t="str">
            <v>18 horas</v>
          </cell>
          <cell r="F409">
            <v>43950</v>
          </cell>
          <cell r="G409">
            <v>43951</v>
          </cell>
          <cell r="AB409">
            <v>18</v>
          </cell>
        </row>
        <row r="410">
          <cell r="B410" t="str">
            <v>ARMADOR/MONTADOR_EA</v>
          </cell>
          <cell r="C410" t="str">
            <v>OPERATIVO</v>
          </cell>
          <cell r="D410" t="str">
            <v>36 horas</v>
          </cell>
          <cell r="F410">
            <v>43950</v>
          </cell>
          <cell r="G410">
            <v>43951</v>
          </cell>
          <cell r="AB410">
            <v>36</v>
          </cell>
        </row>
        <row r="411">
          <cell r="A411" t="str">
            <v>3.1.3.3.2.9.7</v>
          </cell>
          <cell r="B411" t="str">
            <v>Finalizando Montaje Anillo No. 6</v>
          </cell>
          <cell r="D411" t="str">
            <v>0 horas</v>
          </cell>
          <cell r="E411" t="str">
            <v>0 días</v>
          </cell>
          <cell r="F411">
            <v>43951</v>
          </cell>
          <cell r="G411">
            <v>43951</v>
          </cell>
        </row>
        <row r="412">
          <cell r="A412" t="str">
            <v>3.1.3.3.2.10</v>
          </cell>
          <cell r="B412" t="str">
            <v>Montaje de Internos</v>
          </cell>
          <cell r="D412" t="str">
            <v>927 horas</v>
          </cell>
          <cell r="E412" t="str">
            <v>15 días</v>
          </cell>
          <cell r="F412">
            <v>43941</v>
          </cell>
          <cell r="G412">
            <v>43963</v>
          </cell>
          <cell r="AA412">
            <v>207</v>
          </cell>
          <cell r="AB412">
            <v>276</v>
          </cell>
          <cell r="AC412">
            <v>318</v>
          </cell>
          <cell r="AD412">
            <v>126</v>
          </cell>
        </row>
        <row r="413">
          <cell r="A413" t="str">
            <v>3.1.3.3.2.10.1</v>
          </cell>
          <cell r="B413" t="str">
            <v>Iniciando montaje de internos</v>
          </cell>
          <cell r="D413" t="str">
            <v>0 horas</v>
          </cell>
          <cell r="E413" t="str">
            <v>0 días</v>
          </cell>
          <cell r="F413">
            <v>43941</v>
          </cell>
          <cell r="G413">
            <v>43941</v>
          </cell>
        </row>
        <row r="414">
          <cell r="A414" t="str">
            <v>3.1.3.3.2.10.2</v>
          </cell>
          <cell r="B414" t="str">
            <v>Montar y soldadura de canal colector inferior</v>
          </cell>
          <cell r="D414" t="str">
            <v>261 horas</v>
          </cell>
          <cell r="E414" t="str">
            <v>5 días</v>
          </cell>
          <cell r="F414">
            <v>43942</v>
          </cell>
          <cell r="G414">
            <v>43948</v>
          </cell>
          <cell r="AA414">
            <v>207</v>
          </cell>
          <cell r="AB414">
            <v>54</v>
          </cell>
        </row>
        <row r="415">
          <cell r="B415" t="str">
            <v>AYUDANTE TECNICO MEC_EA</v>
          </cell>
          <cell r="C415" t="str">
            <v>OPERATIVO</v>
          </cell>
          <cell r="D415" t="str">
            <v>90 horas</v>
          </cell>
          <cell r="F415">
            <v>43942</v>
          </cell>
          <cell r="G415">
            <v>43948</v>
          </cell>
          <cell r="AA415">
            <v>72</v>
          </cell>
          <cell r="AB415">
            <v>18</v>
          </cell>
        </row>
        <row r="416">
          <cell r="B416" t="str">
            <v>ARMADOR/MONTADOR_EA</v>
          </cell>
          <cell r="C416" t="str">
            <v>OPERATIVO</v>
          </cell>
          <cell r="D416" t="str">
            <v>90 horas</v>
          </cell>
          <cell r="F416">
            <v>43942</v>
          </cell>
          <cell r="G416">
            <v>43948</v>
          </cell>
          <cell r="AA416">
            <v>72</v>
          </cell>
          <cell r="AB416">
            <v>18</v>
          </cell>
        </row>
        <row r="417">
          <cell r="B417" t="str">
            <v>APAREJADOR_EA</v>
          </cell>
          <cell r="C417" t="str">
            <v>OPERATIVO</v>
          </cell>
          <cell r="D417" t="str">
            <v>36 horas</v>
          </cell>
          <cell r="F417">
            <v>43943</v>
          </cell>
          <cell r="G417">
            <v>43948</v>
          </cell>
          <cell r="AA417">
            <v>27</v>
          </cell>
          <cell r="AB417">
            <v>9</v>
          </cell>
        </row>
        <row r="418">
          <cell r="B418" t="str">
            <v>SUPERVISOR MEC_EA</v>
          </cell>
          <cell r="C418" t="str">
            <v>OPERATIVO</v>
          </cell>
          <cell r="D418" t="str">
            <v>22.5 horas</v>
          </cell>
          <cell r="F418">
            <v>43942</v>
          </cell>
          <cell r="G418">
            <v>43948</v>
          </cell>
          <cell r="AA418">
            <v>18</v>
          </cell>
          <cell r="AB418">
            <v>4.5</v>
          </cell>
        </row>
        <row r="419">
          <cell r="B419" t="str">
            <v>GRÚA 30TN_EA</v>
          </cell>
          <cell r="C419" t="str">
            <v>MAQUINARIA</v>
          </cell>
          <cell r="D419" t="str">
            <v>22.5 horas</v>
          </cell>
          <cell r="F419">
            <v>43942</v>
          </cell>
          <cell r="G419">
            <v>43948</v>
          </cell>
          <cell r="AA419">
            <v>18</v>
          </cell>
          <cell r="AB419">
            <v>4.5</v>
          </cell>
        </row>
        <row r="420">
          <cell r="A420" t="str">
            <v>3.1.3.3.2.10.3</v>
          </cell>
          <cell r="B420" t="str">
            <v>Montar y soldadura canal superior</v>
          </cell>
          <cell r="D420" t="str">
            <v>360 horas</v>
          </cell>
          <cell r="E420" t="str">
            <v>5 días</v>
          </cell>
          <cell r="F420">
            <v>43949</v>
          </cell>
          <cell r="G420">
            <v>43956</v>
          </cell>
          <cell r="AB420">
            <v>222</v>
          </cell>
          <cell r="AC420">
            <v>138</v>
          </cell>
        </row>
        <row r="421">
          <cell r="B421" t="str">
            <v>SOLDADOR 1A_EA</v>
          </cell>
          <cell r="C421" t="str">
            <v>OPERATIVO</v>
          </cell>
          <cell r="D421" t="str">
            <v>90 horas</v>
          </cell>
          <cell r="F421">
            <v>43949</v>
          </cell>
          <cell r="G421">
            <v>43956</v>
          </cell>
          <cell r="AB421">
            <v>54</v>
          </cell>
          <cell r="AC421">
            <v>36</v>
          </cell>
        </row>
        <row r="422">
          <cell r="B422" t="str">
            <v>AYUDANTE TECNICO MEC_EA</v>
          </cell>
          <cell r="C422" t="str">
            <v>OPERATIVO</v>
          </cell>
          <cell r="D422" t="str">
            <v>90 horas</v>
          </cell>
          <cell r="F422">
            <v>43949</v>
          </cell>
          <cell r="G422">
            <v>43956</v>
          </cell>
          <cell r="AB422">
            <v>54</v>
          </cell>
          <cell r="AC422">
            <v>36</v>
          </cell>
        </row>
        <row r="423">
          <cell r="B423" t="str">
            <v>EQUIPO DE SOLDADURA_EA</v>
          </cell>
          <cell r="C423" t="str">
            <v>EQUIPO</v>
          </cell>
          <cell r="D423" t="str">
            <v>90 horas</v>
          </cell>
          <cell r="F423">
            <v>43949</v>
          </cell>
          <cell r="G423">
            <v>43956</v>
          </cell>
          <cell r="AB423">
            <v>54</v>
          </cell>
          <cell r="AC423">
            <v>36</v>
          </cell>
        </row>
        <row r="424">
          <cell r="B424" t="str">
            <v>APAREJADOR_EA</v>
          </cell>
          <cell r="C424" t="str">
            <v>OPERATIVO</v>
          </cell>
          <cell r="D424" t="str">
            <v>30 horas</v>
          </cell>
          <cell r="F424">
            <v>43949</v>
          </cell>
          <cell r="G424">
            <v>43956</v>
          </cell>
          <cell r="AB424">
            <v>22</v>
          </cell>
          <cell r="AC424">
            <v>8</v>
          </cell>
        </row>
        <row r="425">
          <cell r="B425" t="str">
            <v>SUPERVISOR MEC_EA</v>
          </cell>
          <cell r="C425" t="str">
            <v>OPERATIVO</v>
          </cell>
          <cell r="D425" t="str">
            <v>45 horas</v>
          </cell>
          <cell r="F425">
            <v>43949</v>
          </cell>
          <cell r="G425">
            <v>43956</v>
          </cell>
          <cell r="AB425">
            <v>27</v>
          </cell>
          <cell r="AC425">
            <v>18</v>
          </cell>
        </row>
        <row r="426">
          <cell r="B426" t="str">
            <v>GRÚA 30TN_EA</v>
          </cell>
          <cell r="C426" t="str">
            <v>MAQUINARIA</v>
          </cell>
          <cell r="D426" t="str">
            <v>15 horas</v>
          </cell>
          <cell r="F426">
            <v>43949</v>
          </cell>
          <cell r="G426">
            <v>43956</v>
          </cell>
          <cell r="AB426">
            <v>11</v>
          </cell>
          <cell r="AC426">
            <v>4</v>
          </cell>
        </row>
        <row r="427">
          <cell r="A427" t="str">
            <v>3.1.3.3.2.10.4</v>
          </cell>
          <cell r="B427" t="str">
            <v>Montar y pernado ramales de distribucion</v>
          </cell>
          <cell r="D427" t="str">
            <v>306 horas</v>
          </cell>
          <cell r="E427" t="str">
            <v>5 días</v>
          </cell>
          <cell r="F427">
            <v>43957</v>
          </cell>
          <cell r="G427">
            <v>43963</v>
          </cell>
          <cell r="AC427">
            <v>180</v>
          </cell>
          <cell r="AD427">
            <v>126</v>
          </cell>
        </row>
        <row r="428">
          <cell r="B428" t="str">
            <v>SOLDADOR 1A_EA</v>
          </cell>
          <cell r="C428" t="str">
            <v>OPERATIVO</v>
          </cell>
          <cell r="D428" t="str">
            <v>81 horas</v>
          </cell>
          <cell r="F428">
            <v>43957</v>
          </cell>
          <cell r="G428">
            <v>43963</v>
          </cell>
          <cell r="AC428">
            <v>45</v>
          </cell>
          <cell r="AD428">
            <v>36</v>
          </cell>
        </row>
        <row r="429">
          <cell r="B429" t="str">
            <v>AYUDANTE TECNICO MEC_EA</v>
          </cell>
          <cell r="C429" t="str">
            <v>OPERATIVO</v>
          </cell>
          <cell r="D429" t="str">
            <v>90 horas</v>
          </cell>
          <cell r="F429">
            <v>43957</v>
          </cell>
          <cell r="G429">
            <v>43963</v>
          </cell>
          <cell r="AC429">
            <v>54</v>
          </cell>
          <cell r="AD429">
            <v>36</v>
          </cell>
        </row>
        <row r="430">
          <cell r="B430" t="str">
            <v>EQUIPO DE SOLDADURA_EA</v>
          </cell>
          <cell r="C430" t="str">
            <v>EQUIPO</v>
          </cell>
          <cell r="D430" t="str">
            <v>45 horas</v>
          </cell>
          <cell r="F430">
            <v>43957</v>
          </cell>
          <cell r="G430">
            <v>43963</v>
          </cell>
          <cell r="AC430">
            <v>27</v>
          </cell>
          <cell r="AD430">
            <v>18</v>
          </cell>
        </row>
        <row r="431">
          <cell r="B431" t="str">
            <v>APAREJADOR_EA</v>
          </cell>
          <cell r="C431" t="str">
            <v>OPERATIVO</v>
          </cell>
          <cell r="D431" t="str">
            <v>22.5 horas</v>
          </cell>
          <cell r="F431">
            <v>43957</v>
          </cell>
          <cell r="G431">
            <v>43963</v>
          </cell>
          <cell r="AC431">
            <v>13.5</v>
          </cell>
          <cell r="AD431">
            <v>9</v>
          </cell>
        </row>
        <row r="432">
          <cell r="B432" t="str">
            <v>SUPERVISOR MEC_EA</v>
          </cell>
          <cell r="C432" t="str">
            <v>OPERATIVO</v>
          </cell>
          <cell r="D432" t="str">
            <v>45 horas</v>
          </cell>
          <cell r="F432">
            <v>43957</v>
          </cell>
          <cell r="G432">
            <v>43963</v>
          </cell>
          <cell r="AC432">
            <v>27</v>
          </cell>
          <cell r="AD432">
            <v>18</v>
          </cell>
        </row>
        <row r="433">
          <cell r="B433" t="str">
            <v>GRÚA 30TN_EA</v>
          </cell>
          <cell r="C433" t="str">
            <v>MAQUINARIA</v>
          </cell>
          <cell r="D433" t="str">
            <v>22.5 horas</v>
          </cell>
          <cell r="F433">
            <v>43957</v>
          </cell>
          <cell r="G433">
            <v>43963</v>
          </cell>
          <cell r="AC433">
            <v>13.5</v>
          </cell>
          <cell r="AD433">
            <v>9</v>
          </cell>
        </row>
        <row r="434">
          <cell r="A434" t="str">
            <v>3.1.3.3.2.10.5</v>
          </cell>
          <cell r="B434" t="str">
            <v>Finalizando de montaje de internos</v>
          </cell>
          <cell r="D434" t="str">
            <v>0 horas</v>
          </cell>
          <cell r="E434" t="str">
            <v>0 días</v>
          </cell>
          <cell r="F434">
            <v>43963</v>
          </cell>
          <cell r="G434">
            <v>43963</v>
          </cell>
        </row>
        <row r="435">
          <cell r="A435" t="str">
            <v>3.1.3.3.2.11</v>
          </cell>
          <cell r="B435" t="str">
            <v>Estructura del Techo</v>
          </cell>
          <cell r="D435" t="str">
            <v>398.25 horas</v>
          </cell>
          <cell r="E435" t="str">
            <v>7 días</v>
          </cell>
          <cell r="F435">
            <v>43951</v>
          </cell>
          <cell r="G435">
            <v>43963</v>
          </cell>
          <cell r="AC435">
            <v>236.25</v>
          </cell>
          <cell r="AD435">
            <v>162</v>
          </cell>
        </row>
        <row r="436">
          <cell r="A436" t="str">
            <v>3.1.3.3.2.11.1</v>
          </cell>
          <cell r="B436" t="str">
            <v>Iniciando Montaje Estructura del Techo</v>
          </cell>
          <cell r="D436" t="str">
            <v>0 horas</v>
          </cell>
          <cell r="E436" t="str">
            <v>0 días</v>
          </cell>
          <cell r="F436">
            <v>43951</v>
          </cell>
          <cell r="G436">
            <v>43951</v>
          </cell>
        </row>
        <row r="437">
          <cell r="A437" t="str">
            <v>3.1.3.3.2.11.2</v>
          </cell>
          <cell r="B437" t="str">
            <v>Montar y soldadura de soportes de techo a tanque</v>
          </cell>
          <cell r="D437" t="str">
            <v>67.5 horas</v>
          </cell>
          <cell r="E437" t="str">
            <v>2 días</v>
          </cell>
          <cell r="F437">
            <v>43955</v>
          </cell>
          <cell r="G437">
            <v>43956</v>
          </cell>
          <cell r="AC437">
            <v>67.5</v>
          </cell>
        </row>
        <row r="438">
          <cell r="B438" t="str">
            <v>SOLDADOR 1A_EA</v>
          </cell>
          <cell r="C438" t="str">
            <v>OPERATIVO</v>
          </cell>
          <cell r="D438" t="str">
            <v>18 horas</v>
          </cell>
          <cell r="F438">
            <v>43955</v>
          </cell>
          <cell r="G438">
            <v>43956</v>
          </cell>
          <cell r="AC438">
            <v>18</v>
          </cell>
        </row>
        <row r="439">
          <cell r="B439" t="str">
            <v>AYUDANTE TECNICO MEC_EA</v>
          </cell>
          <cell r="C439" t="str">
            <v>OPERATIVO</v>
          </cell>
          <cell r="D439" t="str">
            <v>18 horas</v>
          </cell>
          <cell r="F439">
            <v>43955</v>
          </cell>
          <cell r="G439">
            <v>43956</v>
          </cell>
          <cell r="AC439">
            <v>18</v>
          </cell>
        </row>
        <row r="440">
          <cell r="B440" t="str">
            <v>EQUIPO DE SOLDADURA_EA</v>
          </cell>
          <cell r="C440" t="str">
            <v>EQUIPO</v>
          </cell>
          <cell r="D440" t="str">
            <v>18 horas</v>
          </cell>
          <cell r="F440">
            <v>43955</v>
          </cell>
          <cell r="G440">
            <v>43956</v>
          </cell>
          <cell r="AC440">
            <v>18</v>
          </cell>
        </row>
        <row r="441">
          <cell r="B441" t="str">
            <v>APAREJADOR_EA</v>
          </cell>
          <cell r="C441" t="str">
            <v>OPERATIVO</v>
          </cell>
          <cell r="D441" t="str">
            <v>9 horas</v>
          </cell>
          <cell r="F441">
            <v>43955</v>
          </cell>
          <cell r="G441">
            <v>43956</v>
          </cell>
          <cell r="AC441">
            <v>9</v>
          </cell>
        </row>
        <row r="442">
          <cell r="B442" t="str">
            <v>GRÚA 30TN_EA</v>
          </cell>
          <cell r="C442" t="str">
            <v>MAQUINARIA</v>
          </cell>
          <cell r="D442" t="str">
            <v>4.5 horas</v>
          </cell>
          <cell r="F442">
            <v>43955</v>
          </cell>
          <cell r="G442">
            <v>43956</v>
          </cell>
          <cell r="AC442">
            <v>4.5</v>
          </cell>
        </row>
        <row r="443">
          <cell r="A443" t="str">
            <v>3.1.3.3.2.11.3</v>
          </cell>
          <cell r="B443" t="str">
            <v>Montar de columna central</v>
          </cell>
          <cell r="D443" t="str">
            <v>42.75 horas</v>
          </cell>
          <cell r="E443" t="str">
            <v>1 día</v>
          </cell>
          <cell r="F443">
            <v>43957</v>
          </cell>
          <cell r="G443">
            <v>43957</v>
          </cell>
          <cell r="AC443">
            <v>42.75</v>
          </cell>
        </row>
        <row r="444">
          <cell r="B444" t="str">
            <v>SOLDADOR 1A_EA</v>
          </cell>
          <cell r="C444" t="str">
            <v>OPERATIVO</v>
          </cell>
          <cell r="D444" t="str">
            <v>9 horas</v>
          </cell>
          <cell r="F444">
            <v>43957</v>
          </cell>
          <cell r="G444">
            <v>43957</v>
          </cell>
          <cell r="AC444">
            <v>9</v>
          </cell>
        </row>
        <row r="445">
          <cell r="B445" t="str">
            <v>AYUDANTE TECNICO MEC_EA</v>
          </cell>
          <cell r="C445" t="str">
            <v>OPERATIVO</v>
          </cell>
          <cell r="D445" t="str">
            <v>9 horas</v>
          </cell>
          <cell r="F445">
            <v>43957</v>
          </cell>
          <cell r="G445">
            <v>43957</v>
          </cell>
          <cell r="AC445">
            <v>9</v>
          </cell>
        </row>
        <row r="446">
          <cell r="B446" t="str">
            <v>EQUIPO DE SOLDADURA_EA</v>
          </cell>
          <cell r="C446" t="str">
            <v>EQUIPO</v>
          </cell>
          <cell r="D446" t="str">
            <v>18 horas</v>
          </cell>
          <cell r="F446">
            <v>43957</v>
          </cell>
          <cell r="G446">
            <v>43957</v>
          </cell>
          <cell r="AC446">
            <v>18</v>
          </cell>
        </row>
        <row r="447">
          <cell r="B447" t="str">
            <v>APAREJADOR_EA</v>
          </cell>
          <cell r="C447" t="str">
            <v>OPERATIVO</v>
          </cell>
          <cell r="D447" t="str">
            <v>4.5 horas</v>
          </cell>
          <cell r="F447">
            <v>43957</v>
          </cell>
          <cell r="G447">
            <v>43957</v>
          </cell>
          <cell r="AC447">
            <v>4.5</v>
          </cell>
        </row>
        <row r="448">
          <cell r="B448" t="str">
            <v>GRÚA 30TN_EA</v>
          </cell>
          <cell r="C448" t="str">
            <v>MAQUINARIA</v>
          </cell>
          <cell r="D448" t="str">
            <v>2.25 horas</v>
          </cell>
          <cell r="F448">
            <v>43957</v>
          </cell>
          <cell r="G448">
            <v>43957</v>
          </cell>
          <cell r="AC448">
            <v>2.25</v>
          </cell>
        </row>
        <row r="449">
          <cell r="A449" t="str">
            <v>3.1.3.3.2.11.4</v>
          </cell>
          <cell r="B449" t="str">
            <v>Montar y pernado de columnas auxiliares</v>
          </cell>
          <cell r="D449" t="str">
            <v>54 horas</v>
          </cell>
          <cell r="E449" t="str">
            <v>1 día</v>
          </cell>
          <cell r="F449">
            <v>43958</v>
          </cell>
          <cell r="G449">
            <v>43958</v>
          </cell>
          <cell r="AC449">
            <v>54</v>
          </cell>
        </row>
        <row r="450">
          <cell r="B450" t="str">
            <v>SOLDADOR 1A_EA</v>
          </cell>
          <cell r="C450" t="str">
            <v>OPERATIVO</v>
          </cell>
          <cell r="D450" t="str">
            <v>9 horas</v>
          </cell>
          <cell r="F450">
            <v>43958</v>
          </cell>
          <cell r="G450">
            <v>43958</v>
          </cell>
          <cell r="AC450">
            <v>9</v>
          </cell>
        </row>
        <row r="451">
          <cell r="B451" t="str">
            <v>AYUDANTE TECNICO MEC_EA</v>
          </cell>
          <cell r="C451" t="str">
            <v>OPERATIVO</v>
          </cell>
          <cell r="D451" t="str">
            <v>9 horas</v>
          </cell>
          <cell r="F451">
            <v>43958</v>
          </cell>
          <cell r="G451">
            <v>43958</v>
          </cell>
          <cell r="AC451">
            <v>9</v>
          </cell>
        </row>
        <row r="452">
          <cell r="B452" t="str">
            <v>EQUIPO DE SOLDADURA_EA</v>
          </cell>
          <cell r="C452" t="str">
            <v>EQUIPO</v>
          </cell>
          <cell r="D452" t="str">
            <v>27 horas</v>
          </cell>
          <cell r="F452">
            <v>43958</v>
          </cell>
          <cell r="G452">
            <v>43958</v>
          </cell>
          <cell r="AC452">
            <v>27</v>
          </cell>
        </row>
        <row r="453">
          <cell r="B453" t="str">
            <v>APAREJADOR_EA</v>
          </cell>
          <cell r="C453" t="str">
            <v>OPERATIVO</v>
          </cell>
          <cell r="D453" t="str">
            <v>4.5 horas</v>
          </cell>
          <cell r="F453">
            <v>43958</v>
          </cell>
          <cell r="G453">
            <v>43958</v>
          </cell>
          <cell r="AC453">
            <v>4.5</v>
          </cell>
        </row>
        <row r="454">
          <cell r="B454" t="str">
            <v>GRÚA 30TN_EA</v>
          </cell>
          <cell r="C454" t="str">
            <v>MAQUINARIA</v>
          </cell>
          <cell r="D454" t="str">
            <v>4.5 horas</v>
          </cell>
          <cell r="F454">
            <v>43958</v>
          </cell>
          <cell r="G454">
            <v>43958</v>
          </cell>
          <cell r="AC454">
            <v>4.5</v>
          </cell>
        </row>
        <row r="455">
          <cell r="A455" t="str">
            <v>3.1.3.3.2.11.5</v>
          </cell>
          <cell r="B455" t="str">
            <v>Montar y pernado de cabios</v>
          </cell>
          <cell r="D455" t="str">
            <v>234 horas</v>
          </cell>
          <cell r="E455" t="str">
            <v>3 días</v>
          </cell>
          <cell r="F455">
            <v>43959</v>
          </cell>
          <cell r="G455">
            <v>43963</v>
          </cell>
          <cell r="AC455">
            <v>72</v>
          </cell>
          <cell r="AD455">
            <v>162</v>
          </cell>
        </row>
        <row r="456">
          <cell r="B456" t="str">
            <v>SOLDADOR 1A_EA</v>
          </cell>
          <cell r="C456" t="str">
            <v>OPERATIVO</v>
          </cell>
          <cell r="D456" t="str">
            <v>81 horas</v>
          </cell>
          <cell r="F456">
            <v>43959</v>
          </cell>
          <cell r="G456">
            <v>43963</v>
          </cell>
          <cell r="AC456">
            <v>27</v>
          </cell>
          <cell r="AD456">
            <v>54</v>
          </cell>
        </row>
        <row r="457">
          <cell r="B457" t="str">
            <v>AYUDANTE TECNICO MEC_EA</v>
          </cell>
          <cell r="C457" t="str">
            <v>OPERATIVO</v>
          </cell>
          <cell r="D457" t="str">
            <v>45 horas</v>
          </cell>
          <cell r="F457">
            <v>43959</v>
          </cell>
          <cell r="G457">
            <v>43963</v>
          </cell>
          <cell r="AC457">
            <v>9</v>
          </cell>
          <cell r="AD457">
            <v>36</v>
          </cell>
        </row>
        <row r="458">
          <cell r="B458" t="str">
            <v>EQUIPO DE SOLDADURA_EA</v>
          </cell>
          <cell r="C458" t="str">
            <v>EQUIPO</v>
          </cell>
          <cell r="D458" t="str">
            <v>81 horas</v>
          </cell>
          <cell r="F458">
            <v>43959</v>
          </cell>
          <cell r="G458">
            <v>43963</v>
          </cell>
          <cell r="AC458">
            <v>27</v>
          </cell>
          <cell r="AD458">
            <v>54</v>
          </cell>
        </row>
        <row r="459">
          <cell r="B459" t="str">
            <v>APAREJADOR_EA</v>
          </cell>
          <cell r="C459" t="str">
            <v>OPERATIVO</v>
          </cell>
          <cell r="D459" t="str">
            <v>13.5 horas</v>
          </cell>
          <cell r="F459">
            <v>43959</v>
          </cell>
          <cell r="G459">
            <v>43963</v>
          </cell>
          <cell r="AC459">
            <v>4.5</v>
          </cell>
          <cell r="AD459">
            <v>9</v>
          </cell>
        </row>
        <row r="460">
          <cell r="B460" t="str">
            <v>GRÚA 30TN_EA</v>
          </cell>
          <cell r="C460" t="str">
            <v>MAQUINARIA</v>
          </cell>
          <cell r="D460" t="str">
            <v>13.5 horas</v>
          </cell>
          <cell r="F460">
            <v>43959</v>
          </cell>
          <cell r="G460">
            <v>43963</v>
          </cell>
          <cell r="AC460">
            <v>4.5</v>
          </cell>
          <cell r="AD460">
            <v>9</v>
          </cell>
        </row>
        <row r="461">
          <cell r="A461" t="str">
            <v>3.1.3.3.2.11.6</v>
          </cell>
          <cell r="B461" t="str">
            <v>Finalizando Montaje Estructura del Techo</v>
          </cell>
          <cell r="D461" t="str">
            <v>0 horas</v>
          </cell>
          <cell r="E461" t="str">
            <v>0 días</v>
          </cell>
          <cell r="F461">
            <v>43963</v>
          </cell>
          <cell r="G461">
            <v>43963</v>
          </cell>
        </row>
        <row r="462">
          <cell r="A462" t="str">
            <v>3.1.3.3.2.12</v>
          </cell>
          <cell r="B462" t="str">
            <v>Techo</v>
          </cell>
          <cell r="D462" t="str">
            <v>265.5 horas</v>
          </cell>
          <cell r="E462" t="str">
            <v>5 días</v>
          </cell>
          <cell r="F462">
            <v>43963</v>
          </cell>
          <cell r="G462">
            <v>43970</v>
          </cell>
          <cell r="AD462">
            <v>198</v>
          </cell>
          <cell r="AE462">
            <v>67.5</v>
          </cell>
        </row>
        <row r="463">
          <cell r="A463" t="str">
            <v>3.1.3.3.2.12.1</v>
          </cell>
          <cell r="B463" t="str">
            <v>Iniciando Montaje de Techo</v>
          </cell>
          <cell r="D463" t="str">
            <v>0 horas</v>
          </cell>
          <cell r="E463" t="str">
            <v>0 días</v>
          </cell>
          <cell r="F463">
            <v>43963</v>
          </cell>
          <cell r="G463">
            <v>43963</v>
          </cell>
        </row>
        <row r="464">
          <cell r="A464" t="str">
            <v>3.1.3.3.2.12.2</v>
          </cell>
          <cell r="B464" t="str">
            <v>Montar laminas de techo</v>
          </cell>
          <cell r="D464" t="str">
            <v>81 horas</v>
          </cell>
          <cell r="E464" t="str">
            <v>1 día</v>
          </cell>
          <cell r="F464">
            <v>43964</v>
          </cell>
          <cell r="G464">
            <v>43964</v>
          </cell>
          <cell r="AD464">
            <v>81</v>
          </cell>
        </row>
        <row r="465">
          <cell r="B465" t="str">
            <v>SOLDADOR 1A_EA</v>
          </cell>
          <cell r="C465" t="str">
            <v>OPERATIVO</v>
          </cell>
          <cell r="D465" t="str">
            <v>9 horas</v>
          </cell>
          <cell r="F465">
            <v>43964</v>
          </cell>
          <cell r="G465">
            <v>43964</v>
          </cell>
          <cell r="AD465">
            <v>9</v>
          </cell>
        </row>
        <row r="466">
          <cell r="B466" t="str">
            <v>AYUDANTE TECNICO MEC_EA</v>
          </cell>
          <cell r="C466" t="str">
            <v>OPERATIVO</v>
          </cell>
          <cell r="D466" t="str">
            <v>36 horas</v>
          </cell>
          <cell r="F466">
            <v>43964</v>
          </cell>
          <cell r="G466">
            <v>43964</v>
          </cell>
          <cell r="AD466">
            <v>36</v>
          </cell>
        </row>
        <row r="467">
          <cell r="B467" t="str">
            <v>EQUIPO DE SOLDADURA_EA</v>
          </cell>
          <cell r="C467" t="str">
            <v>EQUIPO</v>
          </cell>
          <cell r="D467" t="str">
            <v>9 horas</v>
          </cell>
          <cell r="F467">
            <v>43964</v>
          </cell>
          <cell r="G467">
            <v>43964</v>
          </cell>
          <cell r="AD467">
            <v>9</v>
          </cell>
        </row>
        <row r="468">
          <cell r="B468" t="str">
            <v>ARMADOR/MONTADOR_EA</v>
          </cell>
          <cell r="C468" t="str">
            <v>OPERATIVO</v>
          </cell>
          <cell r="D468" t="str">
            <v>9 horas</v>
          </cell>
          <cell r="F468">
            <v>43964</v>
          </cell>
          <cell r="G468">
            <v>43964</v>
          </cell>
          <cell r="AD468">
            <v>9</v>
          </cell>
        </row>
        <row r="469">
          <cell r="B469" t="str">
            <v>APAREJADOR_EA</v>
          </cell>
          <cell r="C469" t="str">
            <v>OPERATIVO</v>
          </cell>
          <cell r="D469" t="str">
            <v>9 horas</v>
          </cell>
          <cell r="F469">
            <v>43964</v>
          </cell>
          <cell r="G469">
            <v>43964</v>
          </cell>
          <cell r="AD469">
            <v>9</v>
          </cell>
        </row>
        <row r="470">
          <cell r="B470" t="str">
            <v>GRÚA 30TN_EA</v>
          </cell>
          <cell r="C470" t="str">
            <v>MAQUINARIA</v>
          </cell>
          <cell r="D470" t="str">
            <v>9 horas</v>
          </cell>
          <cell r="F470">
            <v>43964</v>
          </cell>
          <cell r="G470">
            <v>43964</v>
          </cell>
          <cell r="AD470">
            <v>9</v>
          </cell>
        </row>
        <row r="471">
          <cell r="A471" t="str">
            <v>3.1.3.3.2.12.3</v>
          </cell>
          <cell r="B471" t="str">
            <v>Soldadura laminas de Techo</v>
          </cell>
          <cell r="D471" t="str">
            <v>175.5 horas</v>
          </cell>
          <cell r="E471" t="str">
            <v>3 días</v>
          </cell>
          <cell r="F471">
            <v>43965</v>
          </cell>
          <cell r="G471">
            <v>43969</v>
          </cell>
          <cell r="AD471">
            <v>117</v>
          </cell>
          <cell r="AE471">
            <v>58.5</v>
          </cell>
        </row>
        <row r="472">
          <cell r="B472" t="str">
            <v>SOLDADOR 1A_EA</v>
          </cell>
          <cell r="C472" t="str">
            <v>OPERATIVO</v>
          </cell>
          <cell r="D472" t="str">
            <v>54 horas</v>
          </cell>
          <cell r="F472">
            <v>43965</v>
          </cell>
          <cell r="G472">
            <v>43969</v>
          </cell>
          <cell r="AD472">
            <v>36</v>
          </cell>
          <cell r="AE472">
            <v>18</v>
          </cell>
        </row>
        <row r="473">
          <cell r="B473" t="str">
            <v>AYUDANTE TECNICO MEC_EA</v>
          </cell>
          <cell r="C473" t="str">
            <v>OPERATIVO</v>
          </cell>
          <cell r="D473" t="str">
            <v>81 horas</v>
          </cell>
          <cell r="F473">
            <v>43965</v>
          </cell>
          <cell r="G473">
            <v>43969</v>
          </cell>
          <cell r="AD473">
            <v>54</v>
          </cell>
          <cell r="AE473">
            <v>27</v>
          </cell>
        </row>
        <row r="474">
          <cell r="B474" t="str">
            <v>EQUIPO DE SOLDADURA_EA</v>
          </cell>
          <cell r="C474" t="str">
            <v>EQUIPO</v>
          </cell>
          <cell r="D474" t="str">
            <v>27 horas</v>
          </cell>
          <cell r="F474">
            <v>43965</v>
          </cell>
          <cell r="G474">
            <v>43969</v>
          </cell>
          <cell r="AD474">
            <v>18</v>
          </cell>
          <cell r="AE474">
            <v>9</v>
          </cell>
        </row>
        <row r="475">
          <cell r="B475" t="str">
            <v>SUPERVISOR MEC_EA</v>
          </cell>
          <cell r="C475" t="str">
            <v>OPERATIVO</v>
          </cell>
          <cell r="D475" t="str">
            <v>13.5 horas</v>
          </cell>
          <cell r="F475">
            <v>43965</v>
          </cell>
          <cell r="G475">
            <v>43969</v>
          </cell>
          <cell r="AD475">
            <v>9</v>
          </cell>
          <cell r="AE475">
            <v>4.5</v>
          </cell>
        </row>
        <row r="476">
          <cell r="A476" t="str">
            <v>3.1.3.3.2.12.4</v>
          </cell>
          <cell r="B476" t="str">
            <v>Pruebas de Calidad</v>
          </cell>
          <cell r="D476" t="str">
            <v>9 horas</v>
          </cell>
          <cell r="E476" t="str">
            <v>1 día</v>
          </cell>
          <cell r="F476">
            <v>43970</v>
          </cell>
          <cell r="G476">
            <v>43970</v>
          </cell>
          <cell r="AE476">
            <v>9</v>
          </cell>
        </row>
        <row r="477">
          <cell r="B477" t="str">
            <v>QA/QC</v>
          </cell>
          <cell r="C477" t="str">
            <v>ADMON</v>
          </cell>
          <cell r="D477" t="str">
            <v>9 horas</v>
          </cell>
          <cell r="F477">
            <v>43970</v>
          </cell>
          <cell r="G477">
            <v>43970</v>
          </cell>
          <cell r="AE477">
            <v>9</v>
          </cell>
        </row>
        <row r="478">
          <cell r="A478" t="str">
            <v>3.1.3.3.2.12.5</v>
          </cell>
          <cell r="B478" t="str">
            <v>Finalizando Montaje de Techo</v>
          </cell>
          <cell r="D478" t="str">
            <v>0 horas</v>
          </cell>
          <cell r="E478" t="str">
            <v>0 días</v>
          </cell>
          <cell r="F478">
            <v>43970</v>
          </cell>
          <cell r="G478">
            <v>43970</v>
          </cell>
        </row>
        <row r="479">
          <cell r="A479" t="str">
            <v>3.1.3.3.2.13</v>
          </cell>
          <cell r="B479" t="str">
            <v>Boquillas, Internos y Escaleras</v>
          </cell>
          <cell r="D479" t="str">
            <v>231.75 horas</v>
          </cell>
          <cell r="E479" t="str">
            <v>5 días</v>
          </cell>
          <cell r="F479">
            <v>43951</v>
          </cell>
          <cell r="G479">
            <v>43959</v>
          </cell>
          <cell r="AC479">
            <v>231.75</v>
          </cell>
        </row>
        <row r="480">
          <cell r="A480" t="str">
            <v>3.1.3.3.2.13.1</v>
          </cell>
          <cell r="B480" t="str">
            <v>Iniciando Montaje de Boquillas, Internos y Escaleras</v>
          </cell>
          <cell r="D480" t="str">
            <v>0 horas</v>
          </cell>
          <cell r="E480" t="str">
            <v>0 días</v>
          </cell>
          <cell r="F480">
            <v>43951</v>
          </cell>
          <cell r="G480">
            <v>43951</v>
          </cell>
        </row>
        <row r="481">
          <cell r="A481" t="str">
            <v>3.1.3.3.2.13.2</v>
          </cell>
          <cell r="B481" t="str">
            <v>Montar y Soldadura de Boquillas de Cuerpo</v>
          </cell>
          <cell r="D481" t="str">
            <v>87.75 horas</v>
          </cell>
          <cell r="E481" t="str">
            <v>3 días</v>
          </cell>
          <cell r="F481">
            <v>43955</v>
          </cell>
          <cell r="G481">
            <v>43957</v>
          </cell>
          <cell r="AC481">
            <v>87.75</v>
          </cell>
        </row>
        <row r="482">
          <cell r="B482" t="str">
            <v>SOLDADOR 1A_EA</v>
          </cell>
          <cell r="C482" t="str">
            <v>OPERATIVO</v>
          </cell>
          <cell r="D482" t="str">
            <v>27 horas</v>
          </cell>
          <cell r="F482">
            <v>43955</v>
          </cell>
          <cell r="G482">
            <v>43957</v>
          </cell>
          <cell r="AC482">
            <v>27</v>
          </cell>
        </row>
        <row r="483">
          <cell r="B483" t="str">
            <v>AYUDANTE TECNICO MEC_EA</v>
          </cell>
          <cell r="C483" t="str">
            <v>OPERATIVO</v>
          </cell>
          <cell r="D483" t="str">
            <v>27 horas</v>
          </cell>
          <cell r="F483">
            <v>43955</v>
          </cell>
          <cell r="G483">
            <v>43957</v>
          </cell>
          <cell r="AC483">
            <v>27</v>
          </cell>
        </row>
        <row r="484">
          <cell r="B484" t="str">
            <v>EQUIPO DE SOLDADURA_EA</v>
          </cell>
          <cell r="C484" t="str">
            <v>EQUIPO</v>
          </cell>
          <cell r="D484" t="str">
            <v>27 horas</v>
          </cell>
          <cell r="F484">
            <v>43955</v>
          </cell>
          <cell r="G484">
            <v>43957</v>
          </cell>
          <cell r="AC484">
            <v>27</v>
          </cell>
        </row>
        <row r="485">
          <cell r="B485" t="str">
            <v>GRÚA 30TN_EA</v>
          </cell>
          <cell r="C485" t="str">
            <v>MAQUINARIA</v>
          </cell>
          <cell r="D485" t="str">
            <v>6.75 horas</v>
          </cell>
          <cell r="F485">
            <v>43955</v>
          </cell>
          <cell r="G485">
            <v>43957</v>
          </cell>
          <cell r="AC485">
            <v>6.75</v>
          </cell>
        </row>
        <row r="486">
          <cell r="A486" t="str">
            <v>3.1.3.3.2.13.3</v>
          </cell>
          <cell r="B486" t="str">
            <v>Montar y Soldadura de Escaleras y Plataformas</v>
          </cell>
          <cell r="D486" t="str">
            <v>72 horas</v>
          </cell>
          <cell r="E486" t="str">
            <v>3 días</v>
          </cell>
          <cell r="F486">
            <v>43955</v>
          </cell>
          <cell r="G486">
            <v>43957</v>
          </cell>
          <cell r="AC486">
            <v>72</v>
          </cell>
        </row>
        <row r="487">
          <cell r="B487" t="str">
            <v>SOLDADOR 1A_EA</v>
          </cell>
          <cell r="C487" t="str">
            <v>OPERATIVO</v>
          </cell>
          <cell r="D487" t="str">
            <v>13.5 horas</v>
          </cell>
          <cell r="F487">
            <v>43955</v>
          </cell>
          <cell r="G487">
            <v>43957</v>
          </cell>
          <cell r="AC487">
            <v>13.5</v>
          </cell>
        </row>
        <row r="488">
          <cell r="B488" t="str">
            <v>AYUDANTE TECNICO MEC_EA</v>
          </cell>
          <cell r="C488" t="str">
            <v>OPERATIVO</v>
          </cell>
          <cell r="D488" t="str">
            <v>27 horas</v>
          </cell>
          <cell r="F488">
            <v>43955</v>
          </cell>
          <cell r="G488">
            <v>43957</v>
          </cell>
          <cell r="AC488">
            <v>27</v>
          </cell>
        </row>
        <row r="489">
          <cell r="B489" t="str">
            <v>EQUIPO DE SOLDADURA_EA</v>
          </cell>
          <cell r="C489" t="str">
            <v>EQUIPO</v>
          </cell>
          <cell r="D489" t="str">
            <v>27 horas</v>
          </cell>
          <cell r="F489">
            <v>43955</v>
          </cell>
          <cell r="G489">
            <v>43957</v>
          </cell>
          <cell r="AC489">
            <v>27</v>
          </cell>
        </row>
        <row r="490">
          <cell r="B490" t="str">
            <v>GRÚA 30TN_EA</v>
          </cell>
          <cell r="C490" t="str">
            <v>MAQUINARIA</v>
          </cell>
          <cell r="D490" t="str">
            <v>4.5 horas</v>
          </cell>
          <cell r="F490">
            <v>43955</v>
          </cell>
          <cell r="G490">
            <v>43956</v>
          </cell>
          <cell r="AC490">
            <v>4.5</v>
          </cell>
        </row>
        <row r="491">
          <cell r="A491" t="str">
            <v>3.1.3.3.2.13.4</v>
          </cell>
          <cell r="B491" t="str">
            <v>Montar y Soldadura de Boquillas de Techo</v>
          </cell>
          <cell r="D491" t="str">
            <v>72 horas</v>
          </cell>
          <cell r="E491" t="str">
            <v>2 días</v>
          </cell>
          <cell r="F491">
            <v>43958</v>
          </cell>
          <cell r="G491">
            <v>43959</v>
          </cell>
          <cell r="AC491">
            <v>72</v>
          </cell>
        </row>
        <row r="492">
          <cell r="B492" t="str">
            <v>SOLDADOR 1A_EA</v>
          </cell>
          <cell r="C492" t="str">
            <v>OPERATIVO</v>
          </cell>
          <cell r="D492" t="str">
            <v>18 horas</v>
          </cell>
          <cell r="F492">
            <v>43958</v>
          </cell>
          <cell r="G492">
            <v>43959</v>
          </cell>
          <cell r="AC492">
            <v>18</v>
          </cell>
        </row>
        <row r="493">
          <cell r="B493" t="str">
            <v>AYUDANTE TECNICO MEC_EA</v>
          </cell>
          <cell r="C493" t="str">
            <v>OPERATIVO</v>
          </cell>
          <cell r="D493" t="str">
            <v>36 horas</v>
          </cell>
          <cell r="F493">
            <v>43958</v>
          </cell>
          <cell r="G493">
            <v>43959</v>
          </cell>
          <cell r="AC493">
            <v>36</v>
          </cell>
        </row>
        <row r="494">
          <cell r="B494" t="str">
            <v>EQUIPO DE SOLDADURA_EA</v>
          </cell>
          <cell r="C494" t="str">
            <v>EQUIPO</v>
          </cell>
          <cell r="D494" t="str">
            <v>18 horas</v>
          </cell>
          <cell r="F494">
            <v>43958</v>
          </cell>
          <cell r="G494">
            <v>43959</v>
          </cell>
          <cell r="AC494">
            <v>18</v>
          </cell>
        </row>
        <row r="495">
          <cell r="A495" t="str">
            <v>3.1.3.3.2.13.5</v>
          </cell>
          <cell r="B495" t="str">
            <v>Finalizando Montaje de Boquillas Internos y Escaleras</v>
          </cell>
          <cell r="D495" t="str">
            <v>0 horas</v>
          </cell>
          <cell r="E495" t="str">
            <v>0 días</v>
          </cell>
          <cell r="F495">
            <v>43959</v>
          </cell>
          <cell r="G495">
            <v>43959</v>
          </cell>
        </row>
        <row r="496">
          <cell r="A496" t="str">
            <v>3.1.3.3.3</v>
          </cell>
          <cell r="B496" t="str">
            <v>FIN OBRA MECANICA</v>
          </cell>
          <cell r="D496" t="str">
            <v>0 horas</v>
          </cell>
          <cell r="E496" t="str">
            <v>0 días</v>
          </cell>
          <cell r="F496">
            <v>43963</v>
          </cell>
          <cell r="G496">
            <v>43963</v>
          </cell>
        </row>
        <row r="497">
          <cell r="A497" t="str">
            <v>3.1.3.3.4</v>
          </cell>
          <cell r="B497" t="str">
            <v>Pruebas de Estanqueidad</v>
          </cell>
          <cell r="D497" t="str">
            <v>189 horas</v>
          </cell>
          <cell r="E497" t="str">
            <v>6 días</v>
          </cell>
          <cell r="F497">
            <v>43963</v>
          </cell>
          <cell r="G497">
            <v>43971</v>
          </cell>
          <cell r="AD497">
            <v>103.5</v>
          </cell>
          <cell r="AE497">
            <v>85.5</v>
          </cell>
        </row>
        <row r="498">
          <cell r="A498" t="str">
            <v>3.1.3.3.4.1</v>
          </cell>
          <cell r="B498" t="str">
            <v>Iniciando Prueba de Estanqueidad</v>
          </cell>
          <cell r="D498" t="str">
            <v>0 horas</v>
          </cell>
          <cell r="E498" t="str">
            <v>0 días</v>
          </cell>
          <cell r="F498">
            <v>43963</v>
          </cell>
          <cell r="G498">
            <v>43963</v>
          </cell>
        </row>
        <row r="499">
          <cell r="A499" t="str">
            <v>3.1.3.3.4.2</v>
          </cell>
          <cell r="B499" t="str">
            <v>Limpiar tanque</v>
          </cell>
          <cell r="D499" t="str">
            <v>18 horas</v>
          </cell>
          <cell r="E499" t="str">
            <v>2 días</v>
          </cell>
          <cell r="F499">
            <v>43964</v>
          </cell>
          <cell r="G499">
            <v>43965</v>
          </cell>
          <cell r="AD499">
            <v>18</v>
          </cell>
        </row>
        <row r="500">
          <cell r="B500" t="str">
            <v>OBRERO_MEC_EA</v>
          </cell>
          <cell r="C500" t="str">
            <v>OPERATIVO</v>
          </cell>
          <cell r="D500" t="str">
            <v>18 horas</v>
          </cell>
          <cell r="F500">
            <v>43964</v>
          </cell>
          <cell r="G500">
            <v>43965</v>
          </cell>
          <cell r="AD500">
            <v>18</v>
          </cell>
        </row>
        <row r="501">
          <cell r="A501" t="str">
            <v>3.1.3.3.4.3</v>
          </cell>
          <cell r="B501" t="str">
            <v>Montar Facilidades para el llenado del tanque</v>
          </cell>
          <cell r="D501" t="str">
            <v>22.5 horas</v>
          </cell>
          <cell r="E501" t="str">
            <v>1 día</v>
          </cell>
          <cell r="F501">
            <v>43964</v>
          </cell>
          <cell r="G501">
            <v>43964</v>
          </cell>
          <cell r="AD501">
            <v>22.5</v>
          </cell>
        </row>
        <row r="502">
          <cell r="B502" t="str">
            <v>AYUDANTE PAILERIA_EA</v>
          </cell>
          <cell r="C502" t="str">
            <v>OPERATIVO</v>
          </cell>
          <cell r="D502" t="str">
            <v>9 horas</v>
          </cell>
          <cell r="F502">
            <v>43964</v>
          </cell>
          <cell r="G502">
            <v>43964</v>
          </cell>
          <cell r="AD502">
            <v>9</v>
          </cell>
        </row>
        <row r="503">
          <cell r="B503" t="str">
            <v>OBRERO_MEC_EA</v>
          </cell>
          <cell r="C503" t="str">
            <v>OPERATIVO</v>
          </cell>
          <cell r="D503" t="str">
            <v>4.5 horas</v>
          </cell>
          <cell r="F503">
            <v>43964</v>
          </cell>
          <cell r="G503">
            <v>43964</v>
          </cell>
          <cell r="AD503">
            <v>4.5</v>
          </cell>
        </row>
        <row r="504">
          <cell r="B504" t="str">
            <v>SUPERVISOR MEC_EA</v>
          </cell>
          <cell r="C504" t="str">
            <v>OPERATIVO</v>
          </cell>
          <cell r="D504" t="str">
            <v>9 horas</v>
          </cell>
          <cell r="F504">
            <v>43964</v>
          </cell>
          <cell r="G504">
            <v>43964</v>
          </cell>
          <cell r="AD504">
            <v>9</v>
          </cell>
        </row>
        <row r="505">
          <cell r="A505" t="str">
            <v>3.1.3.3.4.4</v>
          </cell>
          <cell r="B505" t="str">
            <v>Llenar tanque</v>
          </cell>
          <cell r="D505" t="str">
            <v>63 horas</v>
          </cell>
          <cell r="E505" t="str">
            <v>2 días</v>
          </cell>
          <cell r="F505">
            <v>43965</v>
          </cell>
          <cell r="G505">
            <v>43966</v>
          </cell>
          <cell r="AD505">
            <v>63</v>
          </cell>
        </row>
        <row r="506">
          <cell r="B506" t="str">
            <v>AYUDANTE TECNICO MEC_EA</v>
          </cell>
          <cell r="C506" t="str">
            <v>OPERATIVO</v>
          </cell>
          <cell r="D506" t="str">
            <v>36 horas</v>
          </cell>
          <cell r="F506">
            <v>43965</v>
          </cell>
          <cell r="G506">
            <v>43966</v>
          </cell>
          <cell r="AD506">
            <v>36</v>
          </cell>
        </row>
        <row r="507">
          <cell r="B507" t="str">
            <v>OBRERO_MEC_EA</v>
          </cell>
          <cell r="C507" t="str">
            <v>OPERATIVO</v>
          </cell>
          <cell r="D507" t="str">
            <v>18 horas</v>
          </cell>
          <cell r="F507">
            <v>43965</v>
          </cell>
          <cell r="G507">
            <v>43966</v>
          </cell>
          <cell r="AD507">
            <v>18</v>
          </cell>
        </row>
        <row r="508">
          <cell r="B508" t="str">
            <v>SUPERVISOR MEC_EA</v>
          </cell>
          <cell r="C508" t="str">
            <v>OPERATIVO</v>
          </cell>
          <cell r="D508" t="str">
            <v>9 horas</v>
          </cell>
          <cell r="F508">
            <v>43965</v>
          </cell>
          <cell r="G508">
            <v>43966</v>
          </cell>
          <cell r="AD508">
            <v>9</v>
          </cell>
        </row>
        <row r="509">
          <cell r="A509" t="str">
            <v>3.1.3.3.4.5</v>
          </cell>
          <cell r="B509" t="str">
            <v>Probar la Estaqueidad (Verificacion según codigo API 650)</v>
          </cell>
          <cell r="D509" t="str">
            <v>13.5 horas</v>
          </cell>
          <cell r="E509" t="str">
            <v>1 día</v>
          </cell>
          <cell r="F509">
            <v>43969</v>
          </cell>
          <cell r="G509">
            <v>43969</v>
          </cell>
          <cell r="AE509">
            <v>13.5</v>
          </cell>
        </row>
        <row r="510">
          <cell r="B510" t="str">
            <v>SUPERVISOR MEC_EA</v>
          </cell>
          <cell r="C510" t="str">
            <v>OPERATIVO</v>
          </cell>
          <cell r="D510" t="str">
            <v>4.5 horas</v>
          </cell>
          <cell r="F510">
            <v>43969</v>
          </cell>
          <cell r="G510">
            <v>43969</v>
          </cell>
          <cell r="AE510">
            <v>4.5</v>
          </cell>
        </row>
        <row r="511">
          <cell r="B511" t="str">
            <v>QA/QC</v>
          </cell>
          <cell r="C511" t="str">
            <v>ADMON</v>
          </cell>
          <cell r="D511" t="str">
            <v>9 horas</v>
          </cell>
          <cell r="F511">
            <v>43969</v>
          </cell>
          <cell r="G511">
            <v>43969</v>
          </cell>
          <cell r="AE511">
            <v>9</v>
          </cell>
        </row>
        <row r="512">
          <cell r="A512" t="str">
            <v>3.1.3.3.4.6</v>
          </cell>
          <cell r="B512" t="str">
            <v>Vaciado de tanque</v>
          </cell>
          <cell r="D512" t="str">
            <v>72 horas</v>
          </cell>
          <cell r="E512" t="str">
            <v>2 días</v>
          </cell>
          <cell r="F512">
            <v>43970</v>
          </cell>
          <cell r="G512">
            <v>43971</v>
          </cell>
          <cell r="AE512">
            <v>72</v>
          </cell>
        </row>
        <row r="513">
          <cell r="B513" t="str">
            <v>AYUDANTE TECNICO MEC_EA</v>
          </cell>
          <cell r="C513" t="str">
            <v>OPERATIVO</v>
          </cell>
          <cell r="D513" t="str">
            <v>18 horas</v>
          </cell>
          <cell r="F513">
            <v>43970</v>
          </cell>
          <cell r="G513">
            <v>43971</v>
          </cell>
          <cell r="AE513">
            <v>18</v>
          </cell>
        </row>
        <row r="514">
          <cell r="B514" t="str">
            <v>OBRERO_MEC_EA</v>
          </cell>
          <cell r="C514" t="str">
            <v>OPERATIVO</v>
          </cell>
          <cell r="D514" t="str">
            <v>36 horas</v>
          </cell>
          <cell r="F514">
            <v>43970</v>
          </cell>
          <cell r="G514">
            <v>43971</v>
          </cell>
          <cell r="AE514">
            <v>36</v>
          </cell>
        </row>
        <row r="515">
          <cell r="B515" t="str">
            <v>SUPERVISOR MEC_EA</v>
          </cell>
          <cell r="C515" t="str">
            <v>OPERATIVO</v>
          </cell>
          <cell r="D515" t="str">
            <v>18 horas</v>
          </cell>
          <cell r="F515">
            <v>43970</v>
          </cell>
          <cell r="G515">
            <v>43971</v>
          </cell>
          <cell r="AE515">
            <v>18</v>
          </cell>
        </row>
        <row r="516">
          <cell r="A516" t="str">
            <v>3.1.3.3.4.7</v>
          </cell>
          <cell r="B516" t="str">
            <v>Finalizando Prueba de Estanqueidad</v>
          </cell>
          <cell r="D516" t="str">
            <v>0 horas</v>
          </cell>
          <cell r="E516" t="str">
            <v>0 días</v>
          </cell>
          <cell r="F516">
            <v>43971</v>
          </cell>
          <cell r="G516">
            <v>43971</v>
          </cell>
        </row>
        <row r="517">
          <cell r="A517" t="str">
            <v>3.1.3.3.5</v>
          </cell>
          <cell r="B517" t="str">
            <v>Pintura y Recubrimientos</v>
          </cell>
          <cell r="D517" t="str">
            <v>432 horas</v>
          </cell>
          <cell r="E517" t="str">
            <v>11 días</v>
          </cell>
          <cell r="F517">
            <v>43971</v>
          </cell>
          <cell r="G517">
            <v>43987</v>
          </cell>
          <cell r="AE517">
            <v>72</v>
          </cell>
          <cell r="AF517">
            <v>198</v>
          </cell>
          <cell r="AG517">
            <v>162</v>
          </cell>
        </row>
        <row r="518">
          <cell r="A518" t="str">
            <v>3.1.3.3.5.1</v>
          </cell>
          <cell r="B518" t="str">
            <v>Iniciando Pintura</v>
          </cell>
          <cell r="D518" t="str">
            <v>0 horas</v>
          </cell>
          <cell r="E518" t="str">
            <v>0 días</v>
          </cell>
          <cell r="F518">
            <v>43971</v>
          </cell>
          <cell r="G518">
            <v>43971</v>
          </cell>
        </row>
        <row r="519">
          <cell r="A519" t="str">
            <v>3.1.3.3.5.2</v>
          </cell>
          <cell r="B519" t="str">
            <v>Limpiar y Reparación de Imprimante Interior y Exterior</v>
          </cell>
          <cell r="D519" t="str">
            <v>72 horas</v>
          </cell>
          <cell r="E519" t="str">
            <v>2 días</v>
          </cell>
          <cell r="F519">
            <v>43972</v>
          </cell>
          <cell r="G519">
            <v>43973</v>
          </cell>
          <cell r="AE519">
            <v>72</v>
          </cell>
        </row>
        <row r="520">
          <cell r="B520" t="str">
            <v>SUPERVISOR MEC_EA</v>
          </cell>
          <cell r="C520" t="str">
            <v>OPERATIVO</v>
          </cell>
          <cell r="D520" t="str">
            <v>18 horas</v>
          </cell>
          <cell r="F520">
            <v>43972</v>
          </cell>
          <cell r="G520">
            <v>43973</v>
          </cell>
          <cell r="AE520">
            <v>18</v>
          </cell>
        </row>
        <row r="521">
          <cell r="B521" t="str">
            <v>PINTOR SANDBLASTERO_EA</v>
          </cell>
          <cell r="C521" t="str">
            <v>OPERATIVO</v>
          </cell>
          <cell r="D521" t="str">
            <v>18 horas</v>
          </cell>
          <cell r="F521">
            <v>43972</v>
          </cell>
          <cell r="G521">
            <v>43973</v>
          </cell>
          <cell r="AE521">
            <v>18</v>
          </cell>
        </row>
        <row r="522">
          <cell r="B522" t="str">
            <v>OBRERO_PINTOR_EA</v>
          </cell>
          <cell r="C522" t="str">
            <v>OPERATIVO</v>
          </cell>
          <cell r="D522" t="str">
            <v>18 horas</v>
          </cell>
          <cell r="F522">
            <v>43972</v>
          </cell>
          <cell r="G522">
            <v>43973</v>
          </cell>
          <cell r="AE522">
            <v>18</v>
          </cell>
        </row>
        <row r="523">
          <cell r="B523" t="str">
            <v>AYUDANTE TECNICO PINTURA_EA</v>
          </cell>
          <cell r="C523" t="str">
            <v>OPERATIVO</v>
          </cell>
          <cell r="D523" t="str">
            <v>18 horas</v>
          </cell>
          <cell r="F523">
            <v>43972</v>
          </cell>
          <cell r="G523">
            <v>43973</v>
          </cell>
          <cell r="AE523">
            <v>18</v>
          </cell>
        </row>
        <row r="524">
          <cell r="A524" t="str">
            <v>3.1.3.3.5.3</v>
          </cell>
          <cell r="B524" t="str">
            <v>Aplicar barrera interior</v>
          </cell>
          <cell r="D524" t="str">
            <v>99 horas</v>
          </cell>
          <cell r="E524" t="str">
            <v>2 días</v>
          </cell>
          <cell r="F524">
            <v>43977</v>
          </cell>
          <cell r="G524">
            <v>43978</v>
          </cell>
          <cell r="AF524">
            <v>99</v>
          </cell>
        </row>
        <row r="525">
          <cell r="B525" t="str">
            <v>SUPERVISOR MEC_EA</v>
          </cell>
          <cell r="C525" t="str">
            <v>OPERATIVO</v>
          </cell>
          <cell r="D525" t="str">
            <v>18 horas</v>
          </cell>
          <cell r="F525">
            <v>43977</v>
          </cell>
          <cell r="G525">
            <v>43978</v>
          </cell>
          <cell r="AF525">
            <v>18</v>
          </cell>
        </row>
        <row r="526">
          <cell r="B526" t="str">
            <v>PINTOR SANDBLASTERO_EA</v>
          </cell>
          <cell r="C526" t="str">
            <v>OPERATIVO</v>
          </cell>
          <cell r="D526" t="str">
            <v>36 horas</v>
          </cell>
          <cell r="F526">
            <v>43977</v>
          </cell>
          <cell r="G526">
            <v>43978</v>
          </cell>
          <cell r="AF526">
            <v>36</v>
          </cell>
        </row>
        <row r="527">
          <cell r="B527" t="str">
            <v>OBRERO_PINTOR_EA</v>
          </cell>
          <cell r="C527" t="str">
            <v>OPERATIVO</v>
          </cell>
          <cell r="D527" t="str">
            <v>9 horas</v>
          </cell>
          <cell r="F527">
            <v>43977</v>
          </cell>
          <cell r="G527">
            <v>43978</v>
          </cell>
          <cell r="AF527">
            <v>9</v>
          </cell>
        </row>
        <row r="528">
          <cell r="B528" t="str">
            <v>AYUDANTE TECNICO PINTURA_EA</v>
          </cell>
          <cell r="C528" t="str">
            <v>OPERATIVO</v>
          </cell>
          <cell r="D528" t="str">
            <v>36 horas</v>
          </cell>
          <cell r="F528">
            <v>43977</v>
          </cell>
          <cell r="G528">
            <v>43978</v>
          </cell>
          <cell r="AF528">
            <v>36</v>
          </cell>
        </row>
        <row r="529">
          <cell r="A529" t="str">
            <v>3.1.3.3.5.4</v>
          </cell>
          <cell r="B529" t="str">
            <v>Aplicar barrera exterior</v>
          </cell>
          <cell r="D529" t="str">
            <v>99 horas</v>
          </cell>
          <cell r="E529" t="str">
            <v>2 días</v>
          </cell>
          <cell r="F529">
            <v>43979</v>
          </cell>
          <cell r="G529">
            <v>43980</v>
          </cell>
          <cell r="AF529">
            <v>99</v>
          </cell>
        </row>
        <row r="530">
          <cell r="B530" t="str">
            <v>SUPERVISOR MEC_EA</v>
          </cell>
          <cell r="C530" t="str">
            <v>OPERATIVO</v>
          </cell>
          <cell r="D530" t="str">
            <v>18 horas</v>
          </cell>
          <cell r="F530">
            <v>43979</v>
          </cell>
          <cell r="G530">
            <v>43980</v>
          </cell>
          <cell r="AF530">
            <v>18</v>
          </cell>
        </row>
        <row r="531">
          <cell r="B531" t="str">
            <v>PINTOR SANDBLASTERO_EA</v>
          </cell>
          <cell r="C531" t="str">
            <v>OPERATIVO</v>
          </cell>
          <cell r="D531" t="str">
            <v>36 horas</v>
          </cell>
          <cell r="F531">
            <v>43979</v>
          </cell>
          <cell r="G531">
            <v>43980</v>
          </cell>
          <cell r="AF531">
            <v>36</v>
          </cell>
        </row>
        <row r="532">
          <cell r="B532" t="str">
            <v>OBRERO_PINTOR_EA</v>
          </cell>
          <cell r="C532" t="str">
            <v>OPERATIVO</v>
          </cell>
          <cell r="D532" t="str">
            <v>9 horas</v>
          </cell>
          <cell r="F532">
            <v>43979</v>
          </cell>
          <cell r="G532">
            <v>43980</v>
          </cell>
          <cell r="AF532">
            <v>9</v>
          </cell>
        </row>
        <row r="533">
          <cell r="B533" t="str">
            <v>AYUDANTE TECNICO PINTURA_EA</v>
          </cell>
          <cell r="C533" t="str">
            <v>OPERATIVO</v>
          </cell>
          <cell r="D533" t="str">
            <v>36 horas</v>
          </cell>
          <cell r="F533">
            <v>43979</v>
          </cell>
          <cell r="G533">
            <v>43980</v>
          </cell>
          <cell r="AF533">
            <v>36</v>
          </cell>
        </row>
        <row r="534">
          <cell r="A534" t="str">
            <v>3.1.3.3.5.5</v>
          </cell>
          <cell r="B534" t="str">
            <v>Aplicar acabado interior</v>
          </cell>
          <cell r="D534" t="str">
            <v>49.5 horas</v>
          </cell>
          <cell r="E534" t="str">
            <v>1 día</v>
          </cell>
          <cell r="F534">
            <v>43983</v>
          </cell>
          <cell r="G534">
            <v>43983</v>
          </cell>
          <cell r="AG534">
            <v>49.5</v>
          </cell>
        </row>
        <row r="535">
          <cell r="B535" t="str">
            <v>SUPERVISOR MEC_EA</v>
          </cell>
          <cell r="C535" t="str">
            <v>OPERATIVO</v>
          </cell>
          <cell r="D535" t="str">
            <v>9 horas</v>
          </cell>
          <cell r="F535">
            <v>43983</v>
          </cell>
          <cell r="G535">
            <v>43983</v>
          </cell>
          <cell r="AG535">
            <v>9</v>
          </cell>
        </row>
        <row r="536">
          <cell r="B536" t="str">
            <v>PINTOR SANDBLASTERO_EA</v>
          </cell>
          <cell r="C536" t="str">
            <v>OPERATIVO</v>
          </cell>
          <cell r="D536" t="str">
            <v>18 horas</v>
          </cell>
          <cell r="F536">
            <v>43983</v>
          </cell>
          <cell r="G536">
            <v>43983</v>
          </cell>
          <cell r="AG536">
            <v>18</v>
          </cell>
        </row>
        <row r="537">
          <cell r="B537" t="str">
            <v>OBRERO_PINTOR_EA</v>
          </cell>
          <cell r="C537" t="str">
            <v>OPERATIVO</v>
          </cell>
          <cell r="D537" t="str">
            <v>4.5 horas</v>
          </cell>
          <cell r="F537">
            <v>43983</v>
          </cell>
          <cell r="G537">
            <v>43983</v>
          </cell>
          <cell r="AG537">
            <v>4.5</v>
          </cell>
        </row>
        <row r="538">
          <cell r="B538" t="str">
            <v>AYUDANTE TECNICO PINTURA_EA</v>
          </cell>
          <cell r="C538" t="str">
            <v>OPERATIVO</v>
          </cell>
          <cell r="D538" t="str">
            <v>18 horas</v>
          </cell>
          <cell r="F538">
            <v>43983</v>
          </cell>
          <cell r="G538">
            <v>43983</v>
          </cell>
          <cell r="AG538">
            <v>18</v>
          </cell>
        </row>
        <row r="539">
          <cell r="A539" t="str">
            <v>3.1.3.3.5.6</v>
          </cell>
          <cell r="B539" t="str">
            <v>Aplicar acabado Exterior</v>
          </cell>
          <cell r="D539" t="str">
            <v>49.5 horas</v>
          </cell>
          <cell r="E539" t="str">
            <v>1 día</v>
          </cell>
          <cell r="F539">
            <v>43984</v>
          </cell>
          <cell r="G539">
            <v>43984</v>
          </cell>
          <cell r="AG539">
            <v>49.5</v>
          </cell>
        </row>
        <row r="540">
          <cell r="B540" t="str">
            <v>SUPERVISOR MEC_EA</v>
          </cell>
          <cell r="C540" t="str">
            <v>OPERATIVO</v>
          </cell>
          <cell r="D540" t="str">
            <v>9 horas</v>
          </cell>
          <cell r="F540">
            <v>43984</v>
          </cell>
          <cell r="G540">
            <v>43984</v>
          </cell>
          <cell r="AG540">
            <v>9</v>
          </cell>
        </row>
        <row r="541">
          <cell r="B541" t="str">
            <v>PINTOR SANDBLASTERO_EA</v>
          </cell>
          <cell r="C541" t="str">
            <v>OPERATIVO</v>
          </cell>
          <cell r="D541" t="str">
            <v>18 horas</v>
          </cell>
          <cell r="F541">
            <v>43984</v>
          </cell>
          <cell r="G541">
            <v>43984</v>
          </cell>
          <cell r="AG541">
            <v>18</v>
          </cell>
        </row>
        <row r="542">
          <cell r="B542" t="str">
            <v>OBRERO_PINTOR_EA</v>
          </cell>
          <cell r="C542" t="str">
            <v>OPERATIVO</v>
          </cell>
          <cell r="D542" t="str">
            <v>4.5 horas</v>
          </cell>
          <cell r="F542">
            <v>43984</v>
          </cell>
          <cell r="G542">
            <v>43984</v>
          </cell>
          <cell r="AG542">
            <v>4.5</v>
          </cell>
        </row>
        <row r="543">
          <cell r="B543" t="str">
            <v>AYUDANTE TECNICO PINTURA_EA</v>
          </cell>
          <cell r="C543" t="str">
            <v>OPERATIVO</v>
          </cell>
          <cell r="D543" t="str">
            <v>18 horas</v>
          </cell>
          <cell r="F543">
            <v>43984</v>
          </cell>
          <cell r="G543">
            <v>43984</v>
          </cell>
          <cell r="AG543">
            <v>18</v>
          </cell>
        </row>
        <row r="544">
          <cell r="A544" t="str">
            <v>3.1.3.3.5.7</v>
          </cell>
          <cell r="B544" t="str">
            <v>Limpiar, Reparación y aplicado de pintura accesorios, escaleras e internos</v>
          </cell>
          <cell r="D544" t="str">
            <v>63 horas</v>
          </cell>
          <cell r="E544" t="str">
            <v>2 días</v>
          </cell>
          <cell r="F544">
            <v>43986</v>
          </cell>
          <cell r="G544">
            <v>43987</v>
          </cell>
          <cell r="AG544">
            <v>63</v>
          </cell>
        </row>
        <row r="545">
          <cell r="B545" t="str">
            <v>SUPERVISOR MEC_EA</v>
          </cell>
          <cell r="C545" t="str">
            <v>OPERATIVO</v>
          </cell>
          <cell r="D545" t="str">
            <v>18 horas</v>
          </cell>
          <cell r="F545">
            <v>43986</v>
          </cell>
          <cell r="G545">
            <v>43987</v>
          </cell>
          <cell r="AG545">
            <v>18</v>
          </cell>
        </row>
        <row r="546">
          <cell r="B546" t="str">
            <v>PINTOR SANDBLASTERO_EA</v>
          </cell>
          <cell r="C546" t="str">
            <v>OPERATIVO</v>
          </cell>
          <cell r="D546" t="str">
            <v>18 horas</v>
          </cell>
          <cell r="F546">
            <v>43986</v>
          </cell>
          <cell r="G546">
            <v>43987</v>
          </cell>
          <cell r="AG546">
            <v>18</v>
          </cell>
        </row>
        <row r="547">
          <cell r="B547" t="str">
            <v>OBRERO_PINTOR_EA</v>
          </cell>
          <cell r="C547" t="str">
            <v>OPERATIVO</v>
          </cell>
          <cell r="D547" t="str">
            <v>9 horas</v>
          </cell>
          <cell r="F547">
            <v>43986</v>
          </cell>
          <cell r="G547">
            <v>43987</v>
          </cell>
          <cell r="AG547">
            <v>9</v>
          </cell>
        </row>
        <row r="548">
          <cell r="B548" t="str">
            <v>AYUDANTE TECNICO PINTURA_EA</v>
          </cell>
          <cell r="C548" t="str">
            <v>OPERATIVO</v>
          </cell>
          <cell r="D548" t="str">
            <v>18 horas</v>
          </cell>
          <cell r="F548">
            <v>43986</v>
          </cell>
          <cell r="G548">
            <v>43987</v>
          </cell>
          <cell r="AG548">
            <v>18</v>
          </cell>
        </row>
        <row r="549">
          <cell r="A549" t="str">
            <v>3.1.3.3.5.8</v>
          </cell>
          <cell r="B549" t="str">
            <v>Finalizando Pintura</v>
          </cell>
          <cell r="D549" t="str">
            <v>0 horas</v>
          </cell>
          <cell r="E549" t="str">
            <v>0 días</v>
          </cell>
          <cell r="F549">
            <v>43987</v>
          </cell>
          <cell r="G549">
            <v>43987</v>
          </cell>
        </row>
        <row r="550">
          <cell r="A550" t="str">
            <v>3.1.3.3.6</v>
          </cell>
          <cell r="B550" t="str">
            <v>Precomisionamiento</v>
          </cell>
          <cell r="D550" t="str">
            <v>0 horas</v>
          </cell>
          <cell r="E550" t="str">
            <v>0 días</v>
          </cell>
          <cell r="F550">
            <v>43987</v>
          </cell>
          <cell r="G550">
            <v>43987</v>
          </cell>
        </row>
        <row r="551">
          <cell r="A551" t="str">
            <v>3.1.3.3.6.1</v>
          </cell>
          <cell r="B551" t="str">
            <v>Precomisionamiento final de tanque</v>
          </cell>
          <cell r="D551" t="str">
            <v>0 horas</v>
          </cell>
          <cell r="E551" t="str">
            <v>0 días</v>
          </cell>
          <cell r="F551">
            <v>43987</v>
          </cell>
          <cell r="G551">
            <v>43987</v>
          </cell>
        </row>
        <row r="552">
          <cell r="A552" t="str">
            <v>3.1.3.4</v>
          </cell>
          <cell r="B552" t="str">
            <v>Actividades Instrumentación</v>
          </cell>
          <cell r="D552" t="str">
            <v>90 horas</v>
          </cell>
          <cell r="E552" t="str">
            <v>4 días</v>
          </cell>
          <cell r="F552">
            <v>43990</v>
          </cell>
          <cell r="G552">
            <v>43993</v>
          </cell>
          <cell r="AH552">
            <v>90</v>
          </cell>
        </row>
        <row r="553">
          <cell r="A553" t="str">
            <v>3.1.3.4.1</v>
          </cell>
          <cell r="B553" t="str">
            <v>Preliminares</v>
          </cell>
          <cell r="D553" t="str">
            <v>27 horas</v>
          </cell>
          <cell r="E553" t="str">
            <v>2 días</v>
          </cell>
          <cell r="F553">
            <v>43990</v>
          </cell>
          <cell r="G553">
            <v>43991</v>
          </cell>
          <cell r="AH553">
            <v>27</v>
          </cell>
        </row>
        <row r="554">
          <cell r="A554" t="str">
            <v>3.1.3.4.1.1</v>
          </cell>
          <cell r="B554" t="str">
            <v>Verificar la calibración de los Instrumentos en Laboratorio (5)</v>
          </cell>
          <cell r="D554" t="str">
            <v>13.5 horas</v>
          </cell>
          <cell r="E554" t="str">
            <v>1 día</v>
          </cell>
          <cell r="F554">
            <v>43990</v>
          </cell>
          <cell r="G554">
            <v>43990</v>
          </cell>
          <cell r="AH554">
            <v>13.5</v>
          </cell>
        </row>
        <row r="555">
          <cell r="B555" t="str">
            <v>INSTRUMENTISTA_1A_EA</v>
          </cell>
          <cell r="C555" t="str">
            <v>OPERATIVO</v>
          </cell>
          <cell r="D555" t="str">
            <v>4.5 horas</v>
          </cell>
          <cell r="F555">
            <v>43990</v>
          </cell>
          <cell r="G555">
            <v>43990</v>
          </cell>
          <cell r="AH555">
            <v>4.5</v>
          </cell>
        </row>
        <row r="556">
          <cell r="B556" t="str">
            <v>AYUDANTE_TECNICO_INS_EA</v>
          </cell>
          <cell r="C556" t="str">
            <v>OPERATIVO</v>
          </cell>
          <cell r="D556" t="str">
            <v>4.5 horas</v>
          </cell>
          <cell r="F556">
            <v>43990</v>
          </cell>
          <cell r="G556">
            <v>43990</v>
          </cell>
          <cell r="AH556">
            <v>4.5</v>
          </cell>
        </row>
        <row r="557">
          <cell r="B557" t="str">
            <v>OBRERO_INS_EA</v>
          </cell>
          <cell r="C557" t="str">
            <v>OPERATIVO</v>
          </cell>
          <cell r="D557" t="str">
            <v>4.5 horas</v>
          </cell>
          <cell r="F557">
            <v>43990</v>
          </cell>
          <cell r="G557">
            <v>43990</v>
          </cell>
          <cell r="AH557">
            <v>4.5</v>
          </cell>
        </row>
        <row r="558">
          <cell r="A558" t="str">
            <v>3.1.3.4.1.2</v>
          </cell>
          <cell r="B558" t="str">
            <v>Liberar Instrumentación Verificada por Laboratorio.</v>
          </cell>
          <cell r="D558" t="str">
            <v>13.5 horas</v>
          </cell>
          <cell r="E558" t="str">
            <v>1 día</v>
          </cell>
          <cell r="F558">
            <v>43991</v>
          </cell>
          <cell r="G558">
            <v>43991</v>
          </cell>
          <cell r="AH558">
            <v>13.5</v>
          </cell>
        </row>
        <row r="559">
          <cell r="B559" t="str">
            <v>INSTRUMENTISTA_1A_EA</v>
          </cell>
          <cell r="C559" t="str">
            <v>OPERATIVO</v>
          </cell>
          <cell r="D559" t="str">
            <v>4.5 horas</v>
          </cell>
          <cell r="F559">
            <v>43991</v>
          </cell>
          <cell r="G559">
            <v>43991</v>
          </cell>
          <cell r="AH559">
            <v>4.5</v>
          </cell>
        </row>
        <row r="560">
          <cell r="B560" t="str">
            <v>AYUDANTE_TECNICO_INS_EA</v>
          </cell>
          <cell r="C560" t="str">
            <v>OPERATIVO</v>
          </cell>
          <cell r="D560" t="str">
            <v>4.5 horas</v>
          </cell>
          <cell r="F560">
            <v>43991</v>
          </cell>
          <cell r="G560">
            <v>43991</v>
          </cell>
          <cell r="AH560">
            <v>4.5</v>
          </cell>
        </row>
        <row r="561">
          <cell r="B561" t="str">
            <v>OBRERO_INS_EA</v>
          </cell>
          <cell r="C561" t="str">
            <v>OPERATIVO</v>
          </cell>
          <cell r="D561" t="str">
            <v>4.5 horas</v>
          </cell>
          <cell r="F561">
            <v>43991</v>
          </cell>
          <cell r="G561">
            <v>43991</v>
          </cell>
          <cell r="AH561">
            <v>4.5</v>
          </cell>
        </row>
        <row r="562">
          <cell r="A562" t="str">
            <v>3.1.3.4.2</v>
          </cell>
          <cell r="B562" t="str">
            <v>Montaje de Instrumentos</v>
          </cell>
          <cell r="D562" t="str">
            <v>63 horas</v>
          </cell>
          <cell r="E562" t="str">
            <v>4 días</v>
          </cell>
          <cell r="F562">
            <v>43990</v>
          </cell>
          <cell r="G562">
            <v>43993</v>
          </cell>
          <cell r="AH562">
            <v>63</v>
          </cell>
        </row>
        <row r="563">
          <cell r="A563" t="str">
            <v>3.1.3.4.2.1</v>
          </cell>
          <cell r="B563" t="str">
            <v>Verificar las facilidades para montaje de la Instrumentación en TK-705</v>
          </cell>
          <cell r="D563" t="str">
            <v>13.5 horas</v>
          </cell>
          <cell r="E563" t="str">
            <v>1 día</v>
          </cell>
          <cell r="F563">
            <v>43990</v>
          </cell>
          <cell r="G563">
            <v>43990</v>
          </cell>
          <cell r="AH563">
            <v>13.5</v>
          </cell>
        </row>
        <row r="564">
          <cell r="B564" t="str">
            <v>INSTRUMENTISTA_1A_EA</v>
          </cell>
          <cell r="C564" t="str">
            <v>OPERATIVO</v>
          </cell>
          <cell r="D564" t="str">
            <v>4.5 horas</v>
          </cell>
          <cell r="F564">
            <v>43990</v>
          </cell>
          <cell r="G564">
            <v>43990</v>
          </cell>
          <cell r="AH564">
            <v>4.5</v>
          </cell>
        </row>
        <row r="565">
          <cell r="B565" t="str">
            <v>AYUDANTE_TECNICO_INS_EA</v>
          </cell>
          <cell r="C565" t="str">
            <v>OPERATIVO</v>
          </cell>
          <cell r="D565" t="str">
            <v>4.5 horas</v>
          </cell>
          <cell r="F565">
            <v>43990</v>
          </cell>
          <cell r="G565">
            <v>43990</v>
          </cell>
          <cell r="AH565">
            <v>4.5</v>
          </cell>
        </row>
        <row r="566">
          <cell r="B566" t="str">
            <v>OBRERO_INS_EA</v>
          </cell>
          <cell r="C566" t="str">
            <v>OPERATIVO</v>
          </cell>
          <cell r="D566" t="str">
            <v>4.5 horas</v>
          </cell>
          <cell r="F566">
            <v>43990</v>
          </cell>
          <cell r="G566">
            <v>43990</v>
          </cell>
          <cell r="AH566">
            <v>4.5</v>
          </cell>
        </row>
        <row r="567">
          <cell r="A567" t="str">
            <v>3.1.3.4.2.2</v>
          </cell>
          <cell r="B567" t="str">
            <v>Izar Válvulas 1 PSE, 2 PVV y 2 LIT tipo magnetostrictivo</v>
          </cell>
          <cell r="D567" t="str">
            <v>13.5 horas</v>
          </cell>
          <cell r="E567" t="str">
            <v>1 día</v>
          </cell>
          <cell r="F567">
            <v>43991</v>
          </cell>
          <cell r="G567">
            <v>43991</v>
          </cell>
          <cell r="AH567">
            <v>13.5</v>
          </cell>
        </row>
        <row r="568">
          <cell r="B568" t="str">
            <v>INSTRUMENTISTA_1A_EA</v>
          </cell>
          <cell r="C568" t="str">
            <v>OPERATIVO</v>
          </cell>
          <cell r="D568" t="str">
            <v>4.5 horas</v>
          </cell>
          <cell r="F568">
            <v>43991</v>
          </cell>
          <cell r="G568">
            <v>43991</v>
          </cell>
          <cell r="AH568">
            <v>4.5</v>
          </cell>
        </row>
        <row r="569">
          <cell r="B569" t="str">
            <v>AYUDANTE_TECNICO_INS_EA</v>
          </cell>
          <cell r="C569" t="str">
            <v>OPERATIVO</v>
          </cell>
          <cell r="D569" t="str">
            <v>4.5 horas</v>
          </cell>
          <cell r="F569">
            <v>43991</v>
          </cell>
          <cell r="G569">
            <v>43991</v>
          </cell>
          <cell r="AH569">
            <v>4.5</v>
          </cell>
        </row>
        <row r="570">
          <cell r="B570" t="str">
            <v>OBRERO_INS_EA</v>
          </cell>
          <cell r="C570" t="str">
            <v>OPERATIVO</v>
          </cell>
          <cell r="D570" t="str">
            <v>4.5 horas</v>
          </cell>
          <cell r="F570">
            <v>43991</v>
          </cell>
          <cell r="G570">
            <v>43991</v>
          </cell>
          <cell r="AH570">
            <v>4.5</v>
          </cell>
        </row>
        <row r="571">
          <cell r="A571" t="str">
            <v>3.1.3.4.2.3</v>
          </cell>
          <cell r="B571" t="str">
            <v>Montar y Torquear Instrumentos en Facilidades (5)</v>
          </cell>
          <cell r="D571" t="str">
            <v>27 horas</v>
          </cell>
          <cell r="E571" t="str">
            <v>1 día</v>
          </cell>
          <cell r="F571">
            <v>43992</v>
          </cell>
          <cell r="G571">
            <v>43992</v>
          </cell>
          <cell r="AH571">
            <v>27</v>
          </cell>
        </row>
        <row r="572">
          <cell r="B572" t="str">
            <v>INSTRUMENTISTA_1A_EA</v>
          </cell>
          <cell r="C572" t="str">
            <v>OPERATIVO</v>
          </cell>
          <cell r="D572" t="str">
            <v>9 horas</v>
          </cell>
          <cell r="F572">
            <v>43992</v>
          </cell>
          <cell r="G572">
            <v>43992</v>
          </cell>
          <cell r="AH572">
            <v>9</v>
          </cell>
        </row>
        <row r="573">
          <cell r="B573" t="str">
            <v>AYUDANTE_TECNICO_INS_EA</v>
          </cell>
          <cell r="C573" t="str">
            <v>OPERATIVO</v>
          </cell>
          <cell r="D573" t="str">
            <v>9 horas</v>
          </cell>
          <cell r="F573">
            <v>43992</v>
          </cell>
          <cell r="G573">
            <v>43992</v>
          </cell>
          <cell r="AH573">
            <v>9</v>
          </cell>
        </row>
        <row r="574">
          <cell r="B574" t="str">
            <v>OBRERO_INS_EA</v>
          </cell>
          <cell r="C574" t="str">
            <v>OPERATIVO</v>
          </cell>
          <cell r="D574" t="str">
            <v>9 horas</v>
          </cell>
          <cell r="F574">
            <v>43992</v>
          </cell>
          <cell r="G574">
            <v>43992</v>
          </cell>
          <cell r="AH574">
            <v>9</v>
          </cell>
        </row>
        <row r="575">
          <cell r="A575" t="str">
            <v>3.1.3.4.2.4</v>
          </cell>
          <cell r="B575" t="str">
            <v>Asegurar Instrumentos por Calidad</v>
          </cell>
          <cell r="D575" t="str">
            <v>9 horas</v>
          </cell>
          <cell r="E575" t="str">
            <v>1 día</v>
          </cell>
          <cell r="F575">
            <v>43993</v>
          </cell>
          <cell r="G575">
            <v>43993</v>
          </cell>
          <cell r="AH575">
            <v>9</v>
          </cell>
        </row>
        <row r="576">
          <cell r="B576" t="str">
            <v>QA/QC</v>
          </cell>
          <cell r="C576" t="str">
            <v>ADMON</v>
          </cell>
          <cell r="D576" t="str">
            <v>9 horas</v>
          </cell>
          <cell r="F576">
            <v>43993</v>
          </cell>
          <cell r="G576">
            <v>43993</v>
          </cell>
          <cell r="AH576">
            <v>9</v>
          </cell>
        </row>
        <row r="577">
          <cell r="A577">
            <v>3.2</v>
          </cell>
          <cell r="B577" t="str">
            <v>ESTACIÓN ISLA No. 6</v>
          </cell>
          <cell r="D577" t="str">
            <v>742.5 horas</v>
          </cell>
          <cell r="E577" t="str">
            <v>93 días</v>
          </cell>
          <cell r="F577">
            <v>43857</v>
          </cell>
          <cell r="G577">
            <v>43993</v>
          </cell>
          <cell r="U577">
            <v>108</v>
          </cell>
          <cell r="V577">
            <v>135</v>
          </cell>
          <cell r="W577">
            <v>108</v>
          </cell>
          <cell r="X577">
            <v>67.5</v>
          </cell>
          <cell r="Y577">
            <v>81</v>
          </cell>
          <cell r="Z577">
            <v>135</v>
          </cell>
          <cell r="AA577">
            <v>99</v>
          </cell>
          <cell r="AB577">
            <v>9</v>
          </cell>
        </row>
        <row r="578">
          <cell r="A578" t="str">
            <v>3.2.1</v>
          </cell>
          <cell r="B578" t="str">
            <v>AUTORIZACION INICIO DE TRABAJOS POR PARTE DE ECOPETROL</v>
          </cell>
          <cell r="D578" t="str">
            <v>0 horas</v>
          </cell>
          <cell r="E578" t="str">
            <v>0 días</v>
          </cell>
          <cell r="F578">
            <v>43857</v>
          </cell>
          <cell r="G578">
            <v>43857</v>
          </cell>
        </row>
        <row r="579">
          <cell r="A579" t="str">
            <v>3.2.2</v>
          </cell>
          <cell r="B579" t="str">
            <v>Actividades Mecánicas</v>
          </cell>
          <cell r="D579" t="str">
            <v>0 horas</v>
          </cell>
          <cell r="E579" t="str">
            <v>30 días</v>
          </cell>
          <cell r="F579">
            <v>43858</v>
          </cell>
          <cell r="G579">
            <v>43899</v>
          </cell>
        </row>
        <row r="580">
          <cell r="A580" t="str">
            <v>3.2.2.1</v>
          </cell>
          <cell r="B580" t="str">
            <v>GUN BARREL</v>
          </cell>
          <cell r="D580" t="str">
            <v>0 horas</v>
          </cell>
          <cell r="E580" t="str">
            <v>30 días</v>
          </cell>
          <cell r="F580">
            <v>43858</v>
          </cell>
          <cell r="G580">
            <v>43899</v>
          </cell>
        </row>
        <row r="581">
          <cell r="A581" t="str">
            <v>3.2.3</v>
          </cell>
          <cell r="B581" t="str">
            <v>Actividades de Instrumentación</v>
          </cell>
          <cell r="D581" t="str">
            <v>742.5 horas</v>
          </cell>
          <cell r="E581" t="str">
            <v>63 días</v>
          </cell>
          <cell r="F581">
            <v>43900</v>
          </cell>
          <cell r="G581">
            <v>43993</v>
          </cell>
          <cell r="U581">
            <v>108</v>
          </cell>
          <cell r="V581">
            <v>135</v>
          </cell>
          <cell r="W581">
            <v>108</v>
          </cell>
          <cell r="X581">
            <v>67.5</v>
          </cell>
          <cell r="Y581">
            <v>81</v>
          </cell>
          <cell r="Z581">
            <v>135</v>
          </cell>
          <cell r="AA581">
            <v>99</v>
          </cell>
          <cell r="AB581">
            <v>9</v>
          </cell>
        </row>
        <row r="582">
          <cell r="A582" t="str">
            <v>3.2.3.1</v>
          </cell>
          <cell r="B582" t="str">
            <v>Actividades Instrumentación TK-610-1</v>
          </cell>
          <cell r="D582" t="str">
            <v>364.5 horas</v>
          </cell>
          <cell r="E582" t="str">
            <v>16 días</v>
          </cell>
          <cell r="F582">
            <v>43900</v>
          </cell>
          <cell r="G582">
            <v>43922</v>
          </cell>
          <cell r="U582">
            <v>108</v>
          </cell>
          <cell r="V582">
            <v>135</v>
          </cell>
          <cell r="W582">
            <v>108</v>
          </cell>
          <cell r="X582">
            <v>13.5</v>
          </cell>
        </row>
        <row r="583">
          <cell r="A583" t="str">
            <v>3.2.3.1.1</v>
          </cell>
          <cell r="B583" t="str">
            <v>Preliminares</v>
          </cell>
          <cell r="D583" t="str">
            <v>162 horas</v>
          </cell>
          <cell r="E583" t="str">
            <v>6 días</v>
          </cell>
          <cell r="F583">
            <v>43900</v>
          </cell>
          <cell r="G583">
            <v>43907</v>
          </cell>
          <cell r="U583">
            <v>108</v>
          </cell>
          <cell r="V583">
            <v>54</v>
          </cell>
        </row>
        <row r="584">
          <cell r="A584" t="str">
            <v>3.2.3.1.1.1</v>
          </cell>
          <cell r="B584" t="str">
            <v>Verificar la calibración de los Instrumentos en Laboratorio (4)</v>
          </cell>
          <cell r="D584" t="str">
            <v>81 horas</v>
          </cell>
          <cell r="E584" t="str">
            <v>3 días</v>
          </cell>
          <cell r="F584">
            <v>43900</v>
          </cell>
          <cell r="G584">
            <v>43902</v>
          </cell>
          <cell r="U584">
            <v>81</v>
          </cell>
        </row>
        <row r="585">
          <cell r="B585" t="str">
            <v>INSTRUMENTISTA_1A_EA</v>
          </cell>
          <cell r="C585" t="str">
            <v>OPERATIVO</v>
          </cell>
          <cell r="D585" t="str">
            <v>27 horas</v>
          </cell>
          <cell r="F585">
            <v>43900</v>
          </cell>
          <cell r="G585">
            <v>43902</v>
          </cell>
          <cell r="U585">
            <v>27</v>
          </cell>
        </row>
        <row r="586">
          <cell r="B586" t="str">
            <v>AYUDANTE_TECNICO_INS_EA</v>
          </cell>
          <cell r="C586" t="str">
            <v>OPERATIVO</v>
          </cell>
          <cell r="D586" t="str">
            <v>27 horas</v>
          </cell>
          <cell r="F586">
            <v>43900</v>
          </cell>
          <cell r="G586">
            <v>43902</v>
          </cell>
          <cell r="U586">
            <v>27</v>
          </cell>
        </row>
        <row r="587">
          <cell r="B587" t="str">
            <v>OBRERO_INS_EA</v>
          </cell>
          <cell r="C587" t="str">
            <v>OPERATIVO</v>
          </cell>
          <cell r="D587" t="str">
            <v>27 horas</v>
          </cell>
          <cell r="F587">
            <v>43900</v>
          </cell>
          <cell r="G587">
            <v>43902</v>
          </cell>
          <cell r="U587">
            <v>27</v>
          </cell>
        </row>
        <row r="588">
          <cell r="A588" t="str">
            <v>3.2.3.1.1.2</v>
          </cell>
          <cell r="B588" t="str">
            <v>Liberar Instrumentación Verificada por Laboratorio.</v>
          </cell>
          <cell r="D588" t="str">
            <v>27 horas</v>
          </cell>
          <cell r="E588" t="str">
            <v>1 día</v>
          </cell>
          <cell r="F588">
            <v>43903</v>
          </cell>
          <cell r="G588">
            <v>43903</v>
          </cell>
          <cell r="U588">
            <v>27</v>
          </cell>
        </row>
        <row r="589">
          <cell r="B589" t="str">
            <v>INSTRUMENTISTA_1A_EA</v>
          </cell>
          <cell r="C589" t="str">
            <v>OPERATIVO</v>
          </cell>
          <cell r="D589" t="str">
            <v>9 horas</v>
          </cell>
          <cell r="F589">
            <v>43903</v>
          </cell>
          <cell r="G589">
            <v>43903</v>
          </cell>
          <cell r="U589">
            <v>9</v>
          </cell>
        </row>
        <row r="590">
          <cell r="B590" t="str">
            <v>AYUDANTE_TECNICO_INS_EA</v>
          </cell>
          <cell r="C590" t="str">
            <v>OPERATIVO</v>
          </cell>
          <cell r="D590" t="str">
            <v>9 horas</v>
          </cell>
          <cell r="F590">
            <v>43903</v>
          </cell>
          <cell r="G590">
            <v>43903</v>
          </cell>
          <cell r="U590">
            <v>9</v>
          </cell>
        </row>
        <row r="591">
          <cell r="B591" t="str">
            <v>OBRERO_INS_EA</v>
          </cell>
          <cell r="C591" t="str">
            <v>OPERATIVO</v>
          </cell>
          <cell r="D591" t="str">
            <v>9 horas</v>
          </cell>
          <cell r="F591">
            <v>43903</v>
          </cell>
          <cell r="G591">
            <v>43903</v>
          </cell>
          <cell r="U591">
            <v>9</v>
          </cell>
        </row>
        <row r="592">
          <cell r="A592" t="str">
            <v>3.2.3.1.1.3</v>
          </cell>
          <cell r="B592" t="str">
            <v>Verificar Interferencias entre Boquillas de los LIT y los Internos del TK-610-1</v>
          </cell>
          <cell r="D592" t="str">
            <v>54 horas</v>
          </cell>
          <cell r="E592" t="str">
            <v>2 días</v>
          </cell>
          <cell r="F592">
            <v>43906</v>
          </cell>
          <cell r="G592">
            <v>43907</v>
          </cell>
          <cell r="V592">
            <v>54</v>
          </cell>
        </row>
        <row r="593">
          <cell r="B593" t="str">
            <v>INSTRUMENTISTA_1A_EA</v>
          </cell>
          <cell r="C593" t="str">
            <v>OPERATIVO</v>
          </cell>
          <cell r="D593" t="str">
            <v>18 horas</v>
          </cell>
          <cell r="F593">
            <v>43906</v>
          </cell>
          <cell r="G593">
            <v>43907</v>
          </cell>
          <cell r="V593">
            <v>18</v>
          </cell>
        </row>
        <row r="594">
          <cell r="B594" t="str">
            <v>AYUDANTE_TECNICO_INS_EA</v>
          </cell>
          <cell r="C594" t="str">
            <v>OPERATIVO</v>
          </cell>
          <cell r="D594" t="str">
            <v>18 horas</v>
          </cell>
          <cell r="F594">
            <v>43906</v>
          </cell>
          <cell r="G594">
            <v>43907</v>
          </cell>
          <cell r="V594">
            <v>18</v>
          </cell>
        </row>
        <row r="595">
          <cell r="B595" t="str">
            <v>OBRERO_INS_EA</v>
          </cell>
          <cell r="C595" t="str">
            <v>OPERATIVO</v>
          </cell>
          <cell r="D595" t="str">
            <v>18 horas</v>
          </cell>
          <cell r="F595">
            <v>43906</v>
          </cell>
          <cell r="G595">
            <v>43907</v>
          </cell>
          <cell r="V595">
            <v>18</v>
          </cell>
        </row>
        <row r="596">
          <cell r="A596" t="str">
            <v>3.2.3.1.2</v>
          </cell>
          <cell r="B596" t="str">
            <v>Montaje de Instrumentos GUN BARREL TK-610-1</v>
          </cell>
          <cell r="D596" t="str">
            <v>202.5 horas</v>
          </cell>
          <cell r="E596" t="str">
            <v>10 días</v>
          </cell>
          <cell r="F596">
            <v>43908</v>
          </cell>
          <cell r="G596">
            <v>43922</v>
          </cell>
          <cell r="V596">
            <v>81</v>
          </cell>
          <cell r="W596">
            <v>108</v>
          </cell>
          <cell r="X596">
            <v>13.5</v>
          </cell>
        </row>
        <row r="597">
          <cell r="A597" t="str">
            <v>3.2.3.1.2.1</v>
          </cell>
          <cell r="B597" t="str">
            <v>Verificar las facilidades para montaje de la Instrumentación en TK-610-1</v>
          </cell>
          <cell r="D597" t="str">
            <v>27 horas</v>
          </cell>
          <cell r="E597" t="str">
            <v>1 día</v>
          </cell>
          <cell r="F597">
            <v>43908</v>
          </cell>
          <cell r="G597">
            <v>43908</v>
          </cell>
          <cell r="V597">
            <v>27</v>
          </cell>
        </row>
        <row r="598">
          <cell r="B598" t="str">
            <v>INSTRUMENTISTA_1A_EA</v>
          </cell>
          <cell r="C598" t="str">
            <v>OPERATIVO</v>
          </cell>
          <cell r="D598" t="str">
            <v>9 horas</v>
          </cell>
          <cell r="F598">
            <v>43908</v>
          </cell>
          <cell r="G598">
            <v>43908</v>
          </cell>
          <cell r="V598">
            <v>9</v>
          </cell>
        </row>
        <row r="599">
          <cell r="B599" t="str">
            <v>AYUDANTE_TECNICO_INS_EA</v>
          </cell>
          <cell r="C599" t="str">
            <v>OPERATIVO</v>
          </cell>
          <cell r="D599" t="str">
            <v>9 horas</v>
          </cell>
          <cell r="F599">
            <v>43908</v>
          </cell>
          <cell r="G599">
            <v>43908</v>
          </cell>
          <cell r="V599">
            <v>9</v>
          </cell>
        </row>
        <row r="600">
          <cell r="B600" t="str">
            <v>OBRERO_INS_EA</v>
          </cell>
          <cell r="C600" t="str">
            <v>OPERATIVO</v>
          </cell>
          <cell r="D600" t="str">
            <v>9 horas</v>
          </cell>
          <cell r="F600">
            <v>43908</v>
          </cell>
          <cell r="G600">
            <v>43908</v>
          </cell>
          <cell r="V600">
            <v>9</v>
          </cell>
        </row>
        <row r="601">
          <cell r="A601" t="str">
            <v>3.2.3.1.2.2</v>
          </cell>
          <cell r="B601" t="str">
            <v>Izar Válvulas 1 PSE, 1 PVV y 2 LIT tipo magnetostrictivo</v>
          </cell>
          <cell r="D601" t="str">
            <v>27 horas</v>
          </cell>
          <cell r="E601" t="str">
            <v>1 día</v>
          </cell>
          <cell r="F601">
            <v>43909</v>
          </cell>
          <cell r="G601">
            <v>43909</v>
          </cell>
          <cell r="V601">
            <v>27</v>
          </cell>
        </row>
        <row r="602">
          <cell r="B602" t="str">
            <v>INSTRUMENTISTA_1A_EA</v>
          </cell>
          <cell r="C602" t="str">
            <v>OPERATIVO</v>
          </cell>
          <cell r="D602" t="str">
            <v>9 horas</v>
          </cell>
          <cell r="F602">
            <v>43909</v>
          </cell>
          <cell r="G602">
            <v>43909</v>
          </cell>
          <cell r="V602">
            <v>9</v>
          </cell>
        </row>
        <row r="603">
          <cell r="B603" t="str">
            <v>AYUDANTE_TECNICO_INS_EA</v>
          </cell>
          <cell r="C603" t="str">
            <v>OPERATIVO</v>
          </cell>
          <cell r="D603" t="str">
            <v>9 horas</v>
          </cell>
          <cell r="F603">
            <v>43909</v>
          </cell>
          <cell r="G603">
            <v>43909</v>
          </cell>
          <cell r="V603">
            <v>9</v>
          </cell>
        </row>
        <row r="604">
          <cell r="B604" t="str">
            <v>OBRERO_INS_EA</v>
          </cell>
          <cell r="C604" t="str">
            <v>OPERATIVO</v>
          </cell>
          <cell r="D604" t="str">
            <v>9 horas</v>
          </cell>
          <cell r="F604">
            <v>43909</v>
          </cell>
          <cell r="G604">
            <v>43909</v>
          </cell>
          <cell r="V604">
            <v>9</v>
          </cell>
        </row>
        <row r="605">
          <cell r="A605" t="str">
            <v>3.2.3.1.2.3</v>
          </cell>
          <cell r="B605" t="str">
            <v>Montar y Torquear Instrumentos en Facilidades (4)</v>
          </cell>
          <cell r="D605" t="str">
            <v>135 horas</v>
          </cell>
          <cell r="E605" t="str">
            <v>5 días</v>
          </cell>
          <cell r="F605">
            <v>43910</v>
          </cell>
          <cell r="G605">
            <v>43917</v>
          </cell>
          <cell r="V605">
            <v>27</v>
          </cell>
          <cell r="W605">
            <v>108</v>
          </cell>
        </row>
        <row r="606">
          <cell r="B606" t="str">
            <v>INSTRUMENTISTA_1A_EA</v>
          </cell>
          <cell r="C606" t="str">
            <v>OPERATIVO</v>
          </cell>
          <cell r="D606" t="str">
            <v>45 horas</v>
          </cell>
          <cell r="F606">
            <v>43910</v>
          </cell>
          <cell r="G606">
            <v>43917</v>
          </cell>
          <cell r="V606">
            <v>9</v>
          </cell>
          <cell r="W606">
            <v>36</v>
          </cell>
        </row>
        <row r="607">
          <cell r="B607" t="str">
            <v>AYUDANTE_TECNICO_INS_EA</v>
          </cell>
          <cell r="C607" t="str">
            <v>OPERATIVO</v>
          </cell>
          <cell r="D607" t="str">
            <v>45 horas</v>
          </cell>
          <cell r="F607">
            <v>43910</v>
          </cell>
          <cell r="G607">
            <v>43917</v>
          </cell>
          <cell r="V607">
            <v>9</v>
          </cell>
          <cell r="W607">
            <v>36</v>
          </cell>
        </row>
        <row r="608">
          <cell r="B608" t="str">
            <v>OBRERO_INS_EA</v>
          </cell>
          <cell r="C608" t="str">
            <v>OPERATIVO</v>
          </cell>
          <cell r="D608" t="str">
            <v>45 horas</v>
          </cell>
          <cell r="F608">
            <v>43910</v>
          </cell>
          <cell r="G608">
            <v>43917</v>
          </cell>
          <cell r="V608">
            <v>9</v>
          </cell>
          <cell r="W608">
            <v>36</v>
          </cell>
        </row>
        <row r="609">
          <cell r="A609" t="str">
            <v>3.2.3.1.2.4</v>
          </cell>
          <cell r="B609" t="str">
            <v>Asegurar Instrumentos por Calidad</v>
          </cell>
          <cell r="D609" t="str">
            <v>13.5 horas</v>
          </cell>
          <cell r="E609" t="str">
            <v>3 días</v>
          </cell>
          <cell r="F609">
            <v>43920</v>
          </cell>
          <cell r="G609">
            <v>43922</v>
          </cell>
          <cell r="X609">
            <v>13.5</v>
          </cell>
        </row>
        <row r="610">
          <cell r="B610" t="str">
            <v>QA/QC</v>
          </cell>
          <cell r="C610" t="str">
            <v>ADMON</v>
          </cell>
          <cell r="D610" t="str">
            <v>13.5 horas</v>
          </cell>
          <cell r="F610">
            <v>43920</v>
          </cell>
          <cell r="G610">
            <v>43922</v>
          </cell>
          <cell r="X610">
            <v>13.5</v>
          </cell>
        </row>
        <row r="611">
          <cell r="A611" t="str">
            <v>3.2.3.2</v>
          </cell>
          <cell r="B611" t="str">
            <v>Actividades Instrumentación TK-610-2</v>
          </cell>
          <cell r="D611" t="str">
            <v>378 horas</v>
          </cell>
          <cell r="E611" t="str">
            <v>16 días</v>
          </cell>
          <cell r="F611">
            <v>43923</v>
          </cell>
          <cell r="G611">
            <v>43948</v>
          </cell>
          <cell r="X611">
            <v>54</v>
          </cell>
          <cell r="Y611">
            <v>81</v>
          </cell>
          <cell r="Z611">
            <v>135</v>
          </cell>
          <cell r="AA611">
            <v>99</v>
          </cell>
          <cell r="AB611">
            <v>9</v>
          </cell>
        </row>
        <row r="612">
          <cell r="A612" t="str">
            <v>3.2.3.2.1</v>
          </cell>
          <cell r="B612" t="str">
            <v>Preliminares</v>
          </cell>
          <cell r="D612" t="str">
            <v>189 horas</v>
          </cell>
          <cell r="E612" t="str">
            <v>7 días</v>
          </cell>
          <cell r="F612">
            <v>43923</v>
          </cell>
          <cell r="G612">
            <v>43935</v>
          </cell>
          <cell r="X612">
            <v>54</v>
          </cell>
          <cell r="Y612">
            <v>81</v>
          </cell>
          <cell r="Z612">
            <v>54</v>
          </cell>
        </row>
        <row r="613">
          <cell r="A613" t="str">
            <v>3.2.3.2.1.1</v>
          </cell>
          <cell r="B613" t="str">
            <v>Verificar la calibración de los Instrumentos en Laboratorio (4)</v>
          </cell>
          <cell r="D613" t="str">
            <v>108 horas</v>
          </cell>
          <cell r="E613" t="str">
            <v>4 días</v>
          </cell>
          <cell r="F613">
            <v>43923</v>
          </cell>
          <cell r="G613">
            <v>43928</v>
          </cell>
          <cell r="X613">
            <v>54</v>
          </cell>
          <cell r="Y613">
            <v>54</v>
          </cell>
        </row>
        <row r="614">
          <cell r="B614" t="str">
            <v>INSTRUMENTISTA_1A_EA</v>
          </cell>
          <cell r="C614" t="str">
            <v>OPERATIVO</v>
          </cell>
          <cell r="D614" t="str">
            <v>36 horas</v>
          </cell>
          <cell r="F614">
            <v>43923</v>
          </cell>
          <cell r="G614">
            <v>43928</v>
          </cell>
          <cell r="X614">
            <v>18</v>
          </cell>
          <cell r="Y614">
            <v>18</v>
          </cell>
        </row>
        <row r="615">
          <cell r="B615" t="str">
            <v>AYUDANTE_TECNICO_INS_EA</v>
          </cell>
          <cell r="C615" t="str">
            <v>OPERATIVO</v>
          </cell>
          <cell r="D615" t="str">
            <v>36 horas</v>
          </cell>
          <cell r="F615">
            <v>43923</v>
          </cell>
          <cell r="G615">
            <v>43928</v>
          </cell>
          <cell r="X615">
            <v>18</v>
          </cell>
          <cell r="Y615">
            <v>18</v>
          </cell>
        </row>
        <row r="616">
          <cell r="B616" t="str">
            <v>OBRERO_INS_EA</v>
          </cell>
          <cell r="C616" t="str">
            <v>OPERATIVO</v>
          </cell>
          <cell r="D616" t="str">
            <v>36 horas</v>
          </cell>
          <cell r="F616">
            <v>43923</v>
          </cell>
          <cell r="G616">
            <v>43928</v>
          </cell>
          <cell r="X616">
            <v>18</v>
          </cell>
          <cell r="Y616">
            <v>18</v>
          </cell>
        </row>
        <row r="617">
          <cell r="A617" t="str">
            <v>3.2.3.2.1.2</v>
          </cell>
          <cell r="B617" t="str">
            <v>Liberar Instrumentación Verificada por Laboratorio.</v>
          </cell>
          <cell r="D617" t="str">
            <v>27 horas</v>
          </cell>
          <cell r="E617" t="str">
            <v>1 día</v>
          </cell>
          <cell r="F617">
            <v>43929</v>
          </cell>
          <cell r="G617">
            <v>43929</v>
          </cell>
          <cell r="Y617">
            <v>27</v>
          </cell>
        </row>
        <row r="618">
          <cell r="B618" t="str">
            <v>INSTRUMENTISTA_1A_EA</v>
          </cell>
          <cell r="C618" t="str">
            <v>OPERATIVO</v>
          </cell>
          <cell r="D618" t="str">
            <v>9 horas</v>
          </cell>
          <cell r="F618">
            <v>43929</v>
          </cell>
          <cell r="G618">
            <v>43929</v>
          </cell>
          <cell r="Y618">
            <v>9</v>
          </cell>
        </row>
        <row r="619">
          <cell r="B619" t="str">
            <v>AYUDANTE_TECNICO_INS_EA</v>
          </cell>
          <cell r="C619" t="str">
            <v>OPERATIVO</v>
          </cell>
          <cell r="D619" t="str">
            <v>9 horas</v>
          </cell>
          <cell r="F619">
            <v>43929</v>
          </cell>
          <cell r="G619">
            <v>43929</v>
          </cell>
          <cell r="Y619">
            <v>9</v>
          </cell>
        </row>
        <row r="620">
          <cell r="B620" t="str">
            <v>OBRERO_INS_EA</v>
          </cell>
          <cell r="C620" t="str">
            <v>OPERATIVO</v>
          </cell>
          <cell r="D620" t="str">
            <v>9 horas</v>
          </cell>
          <cell r="F620">
            <v>43929</v>
          </cell>
          <cell r="G620">
            <v>43929</v>
          </cell>
          <cell r="Y620">
            <v>9</v>
          </cell>
        </row>
        <row r="621">
          <cell r="A621" t="str">
            <v>3.2.3.2.1.3</v>
          </cell>
          <cell r="B621" t="str">
            <v>Verificar Interferencias entre Boquillas de los LIT y los Internos del TK-610-1</v>
          </cell>
          <cell r="D621" t="str">
            <v>54 horas</v>
          </cell>
          <cell r="E621" t="str">
            <v>2 días</v>
          </cell>
          <cell r="F621">
            <v>43934</v>
          </cell>
          <cell r="G621">
            <v>43935</v>
          </cell>
          <cell r="Z621">
            <v>54</v>
          </cell>
        </row>
        <row r="622">
          <cell r="B622" t="str">
            <v>INSTRUMENTISTA_1A_EA</v>
          </cell>
          <cell r="C622" t="str">
            <v>OPERATIVO</v>
          </cell>
          <cell r="D622" t="str">
            <v>18 horas</v>
          </cell>
          <cell r="F622">
            <v>43934</v>
          </cell>
          <cell r="G622">
            <v>43935</v>
          </cell>
          <cell r="Z622">
            <v>18</v>
          </cell>
        </row>
        <row r="623">
          <cell r="B623" t="str">
            <v>AYUDANTE_TECNICO_INS_EA</v>
          </cell>
          <cell r="C623" t="str">
            <v>OPERATIVO</v>
          </cell>
          <cell r="D623" t="str">
            <v>18 horas</v>
          </cell>
          <cell r="F623">
            <v>43934</v>
          </cell>
          <cell r="G623">
            <v>43935</v>
          </cell>
          <cell r="Z623">
            <v>18</v>
          </cell>
        </row>
        <row r="624">
          <cell r="B624" t="str">
            <v>OBRERO_INS_EA</v>
          </cell>
          <cell r="C624" t="str">
            <v>OPERATIVO</v>
          </cell>
          <cell r="D624" t="str">
            <v>18 horas</v>
          </cell>
          <cell r="F624">
            <v>43934</v>
          </cell>
          <cell r="G624">
            <v>43935</v>
          </cell>
          <cell r="Z624">
            <v>18</v>
          </cell>
        </row>
        <row r="625">
          <cell r="A625" t="str">
            <v>3.2.3.2.2</v>
          </cell>
          <cell r="B625" t="str">
            <v>Montaje de Instrumentos GUN BARREL TK-610-2</v>
          </cell>
          <cell r="D625" t="str">
            <v>189 horas</v>
          </cell>
          <cell r="E625" t="str">
            <v>9 días</v>
          </cell>
          <cell r="F625">
            <v>43936</v>
          </cell>
          <cell r="G625">
            <v>43948</v>
          </cell>
          <cell r="Z625">
            <v>81</v>
          </cell>
          <cell r="AA625">
            <v>99</v>
          </cell>
          <cell r="AB625">
            <v>9</v>
          </cell>
        </row>
        <row r="626">
          <cell r="A626" t="str">
            <v>3.2.3.2.2.1</v>
          </cell>
          <cell r="B626" t="str">
            <v>Verificar las facilidades para montaje de la Instrumentación en TK-610-1</v>
          </cell>
          <cell r="D626" t="str">
            <v>27 horas</v>
          </cell>
          <cell r="E626" t="str">
            <v>1 día</v>
          </cell>
          <cell r="F626">
            <v>43936</v>
          </cell>
          <cell r="G626">
            <v>43936</v>
          </cell>
          <cell r="Z626">
            <v>27</v>
          </cell>
        </row>
        <row r="627">
          <cell r="B627" t="str">
            <v>INSTRUMENTISTA_1A_EA</v>
          </cell>
          <cell r="C627" t="str">
            <v>OPERATIVO</v>
          </cell>
          <cell r="D627" t="str">
            <v>9 horas</v>
          </cell>
          <cell r="F627">
            <v>43936</v>
          </cell>
          <cell r="G627">
            <v>43936</v>
          </cell>
          <cell r="Z627">
            <v>9</v>
          </cell>
        </row>
        <row r="628">
          <cell r="B628" t="str">
            <v>AYUDANTE_TECNICO_INS_EA</v>
          </cell>
          <cell r="C628" t="str">
            <v>OPERATIVO</v>
          </cell>
          <cell r="D628" t="str">
            <v>9 horas</v>
          </cell>
          <cell r="F628">
            <v>43936</v>
          </cell>
          <cell r="G628">
            <v>43936</v>
          </cell>
          <cell r="Z628">
            <v>9</v>
          </cell>
        </row>
        <row r="629">
          <cell r="B629" t="str">
            <v>OBRERO_INS_EA</v>
          </cell>
          <cell r="C629" t="str">
            <v>OPERATIVO</v>
          </cell>
          <cell r="D629" t="str">
            <v>9 horas</v>
          </cell>
          <cell r="F629">
            <v>43936</v>
          </cell>
          <cell r="G629">
            <v>43936</v>
          </cell>
          <cell r="Z629">
            <v>9</v>
          </cell>
        </row>
        <row r="630">
          <cell r="A630" t="str">
            <v>3.2.3.2.2.2</v>
          </cell>
          <cell r="B630" t="str">
            <v>Izar Válvulas 1 PSE, 1 PVV y 2 LIT tipo magnetostrictivo</v>
          </cell>
          <cell r="D630" t="str">
            <v>27 horas</v>
          </cell>
          <cell r="E630" t="str">
            <v>1 día</v>
          </cell>
          <cell r="F630">
            <v>43937</v>
          </cell>
          <cell r="G630">
            <v>43937</v>
          </cell>
          <cell r="Z630">
            <v>27</v>
          </cell>
        </row>
        <row r="631">
          <cell r="B631" t="str">
            <v>INSTRUMENTISTA_1A_EA</v>
          </cell>
          <cell r="C631" t="str">
            <v>OPERATIVO</v>
          </cell>
          <cell r="D631" t="str">
            <v>9 horas</v>
          </cell>
          <cell r="F631">
            <v>43937</v>
          </cell>
          <cell r="G631">
            <v>43937</v>
          </cell>
          <cell r="Z631">
            <v>9</v>
          </cell>
        </row>
        <row r="632">
          <cell r="B632" t="str">
            <v>AYUDANTE_TECNICO_INS_EA</v>
          </cell>
          <cell r="C632" t="str">
            <v>OPERATIVO</v>
          </cell>
          <cell r="D632" t="str">
            <v>9 horas</v>
          </cell>
          <cell r="F632">
            <v>43937</v>
          </cell>
          <cell r="G632">
            <v>43937</v>
          </cell>
          <cell r="Z632">
            <v>9</v>
          </cell>
        </row>
        <row r="633">
          <cell r="B633" t="str">
            <v>OBRERO_INS_EA</v>
          </cell>
          <cell r="C633" t="str">
            <v>OPERATIVO</v>
          </cell>
          <cell r="D633" t="str">
            <v>9 horas</v>
          </cell>
          <cell r="F633">
            <v>43937</v>
          </cell>
          <cell r="G633">
            <v>43937</v>
          </cell>
          <cell r="Z633">
            <v>9</v>
          </cell>
        </row>
        <row r="634">
          <cell r="A634" t="str">
            <v>3.2.3.2.2.3</v>
          </cell>
          <cell r="B634" t="str">
            <v>Montar y Torquear Instrumentos en Facilidades (4)</v>
          </cell>
          <cell r="D634" t="str">
            <v>108 horas</v>
          </cell>
          <cell r="E634" t="str">
            <v>4 días</v>
          </cell>
          <cell r="F634">
            <v>43938</v>
          </cell>
          <cell r="G634">
            <v>43943</v>
          </cell>
          <cell r="Z634">
            <v>27</v>
          </cell>
          <cell r="AA634">
            <v>81</v>
          </cell>
        </row>
        <row r="635">
          <cell r="B635" t="str">
            <v>INSTRUMENTISTA_1A_EA</v>
          </cell>
          <cell r="C635" t="str">
            <v>OPERATIVO</v>
          </cell>
          <cell r="D635" t="str">
            <v>36 horas</v>
          </cell>
          <cell r="F635">
            <v>43938</v>
          </cell>
          <cell r="G635">
            <v>43943</v>
          </cell>
          <cell r="Z635">
            <v>9</v>
          </cell>
          <cell r="AA635">
            <v>27</v>
          </cell>
        </row>
        <row r="636">
          <cell r="B636" t="str">
            <v>AYUDANTE_TECNICO_INS_EA</v>
          </cell>
          <cell r="C636" t="str">
            <v>OPERATIVO</v>
          </cell>
          <cell r="D636" t="str">
            <v>36 horas</v>
          </cell>
          <cell r="F636">
            <v>43938</v>
          </cell>
          <cell r="G636">
            <v>43943</v>
          </cell>
          <cell r="Z636">
            <v>9</v>
          </cell>
          <cell r="AA636">
            <v>27</v>
          </cell>
        </row>
        <row r="637">
          <cell r="B637" t="str">
            <v>OBRERO_INS_EA</v>
          </cell>
          <cell r="C637" t="str">
            <v>OPERATIVO</v>
          </cell>
          <cell r="D637" t="str">
            <v>36 horas</v>
          </cell>
          <cell r="F637">
            <v>43938</v>
          </cell>
          <cell r="G637">
            <v>43943</v>
          </cell>
          <cell r="Z637">
            <v>9</v>
          </cell>
          <cell r="AA637">
            <v>27</v>
          </cell>
        </row>
        <row r="638">
          <cell r="A638" t="str">
            <v>3.2.3.2.2.4</v>
          </cell>
          <cell r="B638" t="str">
            <v>Asegurar Instrumentos por Calidad</v>
          </cell>
          <cell r="D638" t="str">
            <v>27 horas</v>
          </cell>
          <cell r="E638" t="str">
            <v>3 días</v>
          </cell>
          <cell r="F638">
            <v>43944</v>
          </cell>
          <cell r="G638">
            <v>43948</v>
          </cell>
          <cell r="AA638">
            <v>18</v>
          </cell>
          <cell r="AB638">
            <v>9</v>
          </cell>
        </row>
        <row r="639">
          <cell r="B639" t="str">
            <v>QA/QC</v>
          </cell>
          <cell r="C639" t="str">
            <v>ADMON</v>
          </cell>
          <cell r="D639" t="str">
            <v>27 horas</v>
          </cell>
          <cell r="F639">
            <v>43944</v>
          </cell>
          <cell r="G639">
            <v>43948</v>
          </cell>
          <cell r="AA639">
            <v>18</v>
          </cell>
          <cell r="AB639">
            <v>9</v>
          </cell>
        </row>
        <row r="640">
          <cell r="A640" t="str">
            <v>3.2.3.3</v>
          </cell>
          <cell r="B640" t="str">
            <v>Fin de Proyecto</v>
          </cell>
          <cell r="D640" t="str">
            <v>0 horas</v>
          </cell>
          <cell r="E640" t="str">
            <v>0 días</v>
          </cell>
          <cell r="F640">
            <v>43993</v>
          </cell>
          <cell r="G640">
            <v>43993</v>
          </cell>
        </row>
      </sheetData>
      <sheetData sheetId="11" refreshError="1"/>
      <sheetData sheetId="12">
        <row r="1">
          <cell r="A1" t="str">
            <v>EDT</v>
          </cell>
          <cell r="B1" t="str">
            <v>Nombre de tarea</v>
          </cell>
          <cell r="C1" t="str">
            <v>Trabajo</v>
          </cell>
          <cell r="D1" t="str">
            <v>Duración</v>
          </cell>
          <cell r="E1" t="str">
            <v>Comienzo</v>
          </cell>
          <cell r="F1" t="str">
            <v>Fin</v>
          </cell>
          <cell r="G1">
            <v>43849</v>
          </cell>
          <cell r="H1">
            <v>43856</v>
          </cell>
          <cell r="I1">
            <v>43863</v>
          </cell>
          <cell r="J1">
            <v>43870</v>
          </cell>
          <cell r="K1">
            <v>43877</v>
          </cell>
          <cell r="L1">
            <v>43884</v>
          </cell>
          <cell r="M1">
            <v>43891</v>
          </cell>
          <cell r="N1">
            <v>43898</v>
          </cell>
          <cell r="O1">
            <v>43905</v>
          </cell>
          <cell r="P1">
            <v>43912</v>
          </cell>
          <cell r="Q1">
            <v>43919</v>
          </cell>
          <cell r="R1">
            <v>43926</v>
          </cell>
          <cell r="S1">
            <v>43933</v>
          </cell>
          <cell r="T1">
            <v>43940</v>
          </cell>
          <cell r="U1">
            <v>43947</v>
          </cell>
          <cell r="V1">
            <v>43954</v>
          </cell>
          <cell r="W1">
            <v>43961</v>
          </cell>
          <cell r="X1">
            <v>43968</v>
          </cell>
          <cell r="Y1">
            <v>43975</v>
          </cell>
          <cell r="Z1">
            <v>43982</v>
          </cell>
          <cell r="AA1">
            <v>43989</v>
          </cell>
          <cell r="AB1">
            <v>43996</v>
          </cell>
        </row>
        <row r="2">
          <cell r="G2" t="str">
            <v>% trabajo completado</v>
          </cell>
        </row>
        <row r="3">
          <cell r="A3">
            <v>0</v>
          </cell>
          <cell r="B3" t="str">
            <v>PDT - ODS-07 CantaGallo</v>
          </cell>
          <cell r="C3" t="str">
            <v>13,817.58 horas</v>
          </cell>
          <cell r="D3" t="str">
            <v>123 días</v>
          </cell>
          <cell r="E3">
            <v>43811</v>
          </cell>
          <cell r="F3">
            <v>43993</v>
          </cell>
          <cell r="G3">
            <v>7.0000000000000007E-2</v>
          </cell>
          <cell r="H3">
            <v>0.1</v>
          </cell>
          <cell r="I3">
            <v>0.11</v>
          </cell>
        </row>
        <row r="4">
          <cell r="A4">
            <v>1</v>
          </cell>
          <cell r="B4" t="str">
            <v>Acta de Inicio de obra</v>
          </cell>
          <cell r="C4" t="str">
            <v>0 horas</v>
          </cell>
          <cell r="D4" t="str">
            <v>0 días</v>
          </cell>
          <cell r="E4">
            <v>43811</v>
          </cell>
          <cell r="F4">
            <v>43811</v>
          </cell>
          <cell r="G4">
            <v>1</v>
          </cell>
          <cell r="H4">
            <v>1</v>
          </cell>
          <cell r="I4">
            <v>1</v>
          </cell>
        </row>
        <row r="5">
          <cell r="A5">
            <v>2</v>
          </cell>
          <cell r="B5" t="str">
            <v>ACTIVIDADES PRELIMINARES</v>
          </cell>
          <cell r="C5" t="str">
            <v>225 horas</v>
          </cell>
          <cell r="D5" t="str">
            <v>30 días</v>
          </cell>
          <cell r="E5">
            <v>43811</v>
          </cell>
          <cell r="F5">
            <v>43857</v>
          </cell>
          <cell r="G5">
            <v>0.61</v>
          </cell>
          <cell r="H5">
            <v>0.69</v>
          </cell>
          <cell r="I5">
            <v>0.69</v>
          </cell>
        </row>
        <row r="6">
          <cell r="A6">
            <v>2.1</v>
          </cell>
          <cell r="B6" t="str">
            <v>Entrega de ingenieria de detalle</v>
          </cell>
          <cell r="C6" t="str">
            <v>0 horas</v>
          </cell>
          <cell r="D6" t="str">
            <v>0 días</v>
          </cell>
          <cell r="E6">
            <v>43811</v>
          </cell>
          <cell r="F6">
            <v>43811</v>
          </cell>
          <cell r="G6">
            <v>1</v>
          </cell>
          <cell r="H6">
            <v>1</v>
          </cell>
          <cell r="I6">
            <v>1</v>
          </cell>
        </row>
        <row r="7">
          <cell r="A7">
            <v>2.2000000000000002</v>
          </cell>
          <cell r="B7" t="str">
            <v>Aprobacion de procedimientos por parte de Ecopetrol</v>
          </cell>
          <cell r="C7" t="str">
            <v>0 horas</v>
          </cell>
          <cell r="D7" t="str">
            <v>0 días</v>
          </cell>
          <cell r="E7">
            <v>43811</v>
          </cell>
          <cell r="F7">
            <v>43811</v>
          </cell>
          <cell r="G7">
            <v>1</v>
          </cell>
          <cell r="H7">
            <v>1</v>
          </cell>
          <cell r="I7">
            <v>1</v>
          </cell>
        </row>
        <row r="8">
          <cell r="A8">
            <v>2.2999999999999998</v>
          </cell>
          <cell r="B8" t="str">
            <v>Permisos de Trabajos</v>
          </cell>
          <cell r="C8" t="str">
            <v>18 horas</v>
          </cell>
          <cell r="D8" t="str">
            <v>2 días</v>
          </cell>
          <cell r="E8">
            <v>43811</v>
          </cell>
          <cell r="F8">
            <v>43812</v>
          </cell>
          <cell r="G8">
            <v>1</v>
          </cell>
          <cell r="H8">
            <v>1</v>
          </cell>
          <cell r="I8">
            <v>1</v>
          </cell>
        </row>
        <row r="9">
          <cell r="A9">
            <v>2.4</v>
          </cell>
          <cell r="B9" t="str">
            <v>Movilizacion y campamentos</v>
          </cell>
          <cell r="C9" t="str">
            <v>72 horas</v>
          </cell>
          <cell r="D9" t="str">
            <v>8 días</v>
          </cell>
          <cell r="E9">
            <v>43815</v>
          </cell>
          <cell r="F9">
            <v>43825</v>
          </cell>
          <cell r="G9">
            <v>1</v>
          </cell>
          <cell r="H9">
            <v>1</v>
          </cell>
          <cell r="I9">
            <v>1</v>
          </cell>
        </row>
        <row r="10">
          <cell r="A10">
            <v>2.5</v>
          </cell>
          <cell r="B10" t="str">
            <v>Aprobación de Ingeniería</v>
          </cell>
          <cell r="C10" t="str">
            <v>0 horas</v>
          </cell>
          <cell r="D10" t="str">
            <v>0 días</v>
          </cell>
          <cell r="E10">
            <v>43817</v>
          </cell>
          <cell r="F10">
            <v>43817</v>
          </cell>
          <cell r="G10">
            <v>1</v>
          </cell>
          <cell r="H10">
            <v>1</v>
          </cell>
          <cell r="I10">
            <v>1</v>
          </cell>
        </row>
        <row r="11">
          <cell r="A11">
            <v>2.6</v>
          </cell>
          <cell r="B11" t="str">
            <v>Entrega de Instrumentación Asociada al TK - 705 y TK-610-1/2</v>
          </cell>
          <cell r="C11" t="str">
            <v>0 horas</v>
          </cell>
          <cell r="D11" t="str">
            <v>0 días</v>
          </cell>
          <cell r="E11">
            <v>43857</v>
          </cell>
          <cell r="F11">
            <v>43857</v>
          </cell>
          <cell r="G11">
            <v>0</v>
          </cell>
          <cell r="H11">
            <v>0</v>
          </cell>
          <cell r="I11">
            <v>0</v>
          </cell>
        </row>
        <row r="12">
          <cell r="A12">
            <v>2.7</v>
          </cell>
          <cell r="B12" t="str">
            <v>COMPRAS</v>
          </cell>
          <cell r="C12" t="str">
            <v>135 horas</v>
          </cell>
          <cell r="D12" t="str">
            <v>24 días</v>
          </cell>
          <cell r="E12">
            <v>43818</v>
          </cell>
          <cell r="F12">
            <v>43854</v>
          </cell>
          <cell r="G12">
            <v>0.27</v>
          </cell>
          <cell r="H12">
            <v>0.42</v>
          </cell>
          <cell r="I12">
            <v>0.42</v>
          </cell>
        </row>
        <row r="13">
          <cell r="A13" t="str">
            <v>2.7.1</v>
          </cell>
          <cell r="B13" t="str">
            <v>Compras Civiles</v>
          </cell>
          <cell r="C13" t="str">
            <v>45 horas</v>
          </cell>
          <cell r="D13" t="str">
            <v>10 días</v>
          </cell>
          <cell r="E13">
            <v>43818</v>
          </cell>
          <cell r="F13">
            <v>43833</v>
          </cell>
          <cell r="G13">
            <v>0.2</v>
          </cell>
          <cell r="H13">
            <v>0.5</v>
          </cell>
          <cell r="I13">
            <v>0.5</v>
          </cell>
        </row>
        <row r="14">
          <cell r="A14" t="str">
            <v>2.7.2</v>
          </cell>
          <cell r="B14" t="str">
            <v>Compras Mecanicas</v>
          </cell>
          <cell r="C14" t="str">
            <v>45 horas</v>
          </cell>
          <cell r="D14" t="str">
            <v>10 días</v>
          </cell>
          <cell r="E14">
            <v>43825</v>
          </cell>
          <cell r="F14">
            <v>43840</v>
          </cell>
          <cell r="G14">
            <v>0.6</v>
          </cell>
          <cell r="H14">
            <v>0.75</v>
          </cell>
          <cell r="I14">
            <v>0.75</v>
          </cell>
        </row>
        <row r="15">
          <cell r="A15" t="str">
            <v>2.7.3</v>
          </cell>
          <cell r="B15" t="str">
            <v>Compras Electricas</v>
          </cell>
          <cell r="C15" t="str">
            <v>45 horas</v>
          </cell>
          <cell r="D15" t="str">
            <v>10 días</v>
          </cell>
          <cell r="E15">
            <v>43843</v>
          </cell>
          <cell r="F15">
            <v>43854</v>
          </cell>
          <cell r="G15">
            <v>0</v>
          </cell>
          <cell r="H15">
            <v>0</v>
          </cell>
          <cell r="I15">
            <v>0</v>
          </cell>
        </row>
        <row r="16">
          <cell r="A16">
            <v>3</v>
          </cell>
          <cell r="B16" t="str">
            <v>ETAPA DE CONSTRUCCIÓN</v>
          </cell>
          <cell r="C16" t="str">
            <v>13,592.58 horas</v>
          </cell>
          <cell r="D16" t="str">
            <v>116 días</v>
          </cell>
          <cell r="E16">
            <v>43822</v>
          </cell>
          <cell r="F16">
            <v>43993</v>
          </cell>
          <cell r="G16">
            <v>0.06</v>
          </cell>
          <cell r="H16">
            <v>0.08</v>
          </cell>
          <cell r="I16">
            <v>0.1</v>
          </cell>
        </row>
        <row r="17">
          <cell r="A17">
            <v>3.1</v>
          </cell>
          <cell r="B17" t="str">
            <v>ESTACIÓN AUXILIAR</v>
          </cell>
          <cell r="C17" t="str">
            <v>12,850.08 horas</v>
          </cell>
          <cell r="D17" t="str">
            <v>116 días</v>
          </cell>
          <cell r="E17">
            <v>43822</v>
          </cell>
          <cell r="F17">
            <v>43993</v>
          </cell>
          <cell r="G17">
            <v>0.06</v>
          </cell>
          <cell r="H17">
            <v>0.09</v>
          </cell>
          <cell r="I17">
            <v>0.11</v>
          </cell>
        </row>
        <row r="18">
          <cell r="A18" t="str">
            <v>3.1.1</v>
          </cell>
          <cell r="B18" t="str">
            <v>TEA</v>
          </cell>
          <cell r="C18" t="str">
            <v>342 horas</v>
          </cell>
          <cell r="D18" t="str">
            <v>13 días</v>
          </cell>
          <cell r="E18">
            <v>43822</v>
          </cell>
          <cell r="F18">
            <v>43843</v>
          </cell>
          <cell r="G18">
            <v>0.28999999999999998</v>
          </cell>
          <cell r="H18">
            <v>0.55000000000000004</v>
          </cell>
          <cell r="I18">
            <v>0.66</v>
          </cell>
        </row>
        <row r="19">
          <cell r="A19" t="str">
            <v>3.1.1.1</v>
          </cell>
          <cell r="B19" t="str">
            <v>Pilotaje Pre-excavados</v>
          </cell>
          <cell r="C19" t="str">
            <v>342 horas</v>
          </cell>
          <cell r="D19" t="str">
            <v>13 días</v>
          </cell>
          <cell r="E19">
            <v>43822</v>
          </cell>
          <cell r="F19">
            <v>43843</v>
          </cell>
          <cell r="G19">
            <v>0.28999999999999998</v>
          </cell>
          <cell r="H19">
            <v>0.55000000000000004</v>
          </cell>
          <cell r="I19">
            <v>0.66</v>
          </cell>
        </row>
        <row r="20">
          <cell r="A20" t="str">
            <v>3.1.1.1.1</v>
          </cell>
          <cell r="B20" t="str">
            <v>Localizar y Replantear</v>
          </cell>
          <cell r="C20" t="str">
            <v>27 horas</v>
          </cell>
          <cell r="D20" t="str">
            <v>1 día</v>
          </cell>
          <cell r="E20">
            <v>43822</v>
          </cell>
          <cell r="F20">
            <v>43822</v>
          </cell>
          <cell r="G20">
            <v>1</v>
          </cell>
          <cell r="H20">
            <v>1</v>
          </cell>
          <cell r="I20">
            <v>1</v>
          </cell>
        </row>
        <row r="21">
          <cell r="A21" t="str">
            <v>3.1.1.1.2</v>
          </cell>
          <cell r="B21" t="str">
            <v>Movilizar equipo para pilotaje</v>
          </cell>
          <cell r="C21" t="str">
            <v>72 horas</v>
          </cell>
          <cell r="D21" t="str">
            <v>2 días</v>
          </cell>
          <cell r="E21">
            <v>43823</v>
          </cell>
          <cell r="F21">
            <v>43825</v>
          </cell>
          <cell r="G21">
            <v>1</v>
          </cell>
          <cell r="H21">
            <v>1</v>
          </cell>
          <cell r="I21">
            <v>1</v>
          </cell>
        </row>
        <row r="22">
          <cell r="A22" t="str">
            <v>3.1.1.1.3</v>
          </cell>
          <cell r="B22" t="str">
            <v>Armar Canastas</v>
          </cell>
          <cell r="C22" t="str">
            <v>90 horas</v>
          </cell>
          <cell r="D22" t="str">
            <v>2 días</v>
          </cell>
          <cell r="E22">
            <v>43826</v>
          </cell>
          <cell r="F22">
            <v>43829</v>
          </cell>
          <cell r="G22">
            <v>0</v>
          </cell>
          <cell r="H22">
            <v>1</v>
          </cell>
          <cell r="I22">
            <v>1</v>
          </cell>
        </row>
        <row r="23">
          <cell r="A23" t="str">
            <v>3.1.1.1.4</v>
          </cell>
          <cell r="B23" t="str">
            <v>Pilotear e instalar Canastas</v>
          </cell>
          <cell r="C23" t="str">
            <v>144 horas</v>
          </cell>
          <cell r="D23" t="str">
            <v>2 días</v>
          </cell>
          <cell r="E23">
            <v>43830</v>
          </cell>
          <cell r="F23">
            <v>43832</v>
          </cell>
          <cell r="G23">
            <v>0</v>
          </cell>
          <cell r="H23">
            <v>0</v>
          </cell>
          <cell r="I23">
            <v>0.25</v>
          </cell>
        </row>
        <row r="24">
          <cell r="A24" t="str">
            <v>3.1.1.1.5</v>
          </cell>
          <cell r="B24" t="str">
            <v>Prueba de Integridad</v>
          </cell>
          <cell r="C24" t="str">
            <v>9 horas</v>
          </cell>
          <cell r="D24" t="str">
            <v>1 día</v>
          </cell>
          <cell r="E24">
            <v>43843</v>
          </cell>
          <cell r="F24">
            <v>43843</v>
          </cell>
          <cell r="G24">
            <v>0</v>
          </cell>
          <cell r="H24">
            <v>0</v>
          </cell>
          <cell r="I24">
            <v>0</v>
          </cell>
        </row>
        <row r="25">
          <cell r="A25" t="str">
            <v>3.1.2</v>
          </cell>
          <cell r="B25" t="str">
            <v>Bota de GAS</v>
          </cell>
          <cell r="C25" t="str">
            <v>369 horas</v>
          </cell>
          <cell r="D25" t="str">
            <v>18 días</v>
          </cell>
          <cell r="E25">
            <v>43823</v>
          </cell>
          <cell r="F25">
            <v>43851</v>
          </cell>
          <cell r="G25">
            <v>0.26</v>
          </cell>
          <cell r="H25">
            <v>0.55000000000000004</v>
          </cell>
          <cell r="I25">
            <v>0.65</v>
          </cell>
        </row>
        <row r="26">
          <cell r="A26" t="str">
            <v>3.1.2.1</v>
          </cell>
          <cell r="B26" t="str">
            <v>Piloteja Pre-excavados</v>
          </cell>
          <cell r="C26" t="str">
            <v>369 horas</v>
          </cell>
          <cell r="D26" t="str">
            <v>18 días</v>
          </cell>
          <cell r="E26">
            <v>43823</v>
          </cell>
          <cell r="F26">
            <v>43851</v>
          </cell>
          <cell r="G26">
            <v>0.26</v>
          </cell>
          <cell r="H26">
            <v>0.55000000000000004</v>
          </cell>
          <cell r="I26">
            <v>0.65</v>
          </cell>
        </row>
        <row r="27">
          <cell r="A27" t="str">
            <v>3.1.2.1.1</v>
          </cell>
          <cell r="B27" t="str">
            <v>Localizar y Replantear</v>
          </cell>
          <cell r="C27" t="str">
            <v>27 horas</v>
          </cell>
          <cell r="D27" t="str">
            <v>1 día</v>
          </cell>
          <cell r="E27">
            <v>43823</v>
          </cell>
          <cell r="F27">
            <v>43823</v>
          </cell>
          <cell r="G27">
            <v>1</v>
          </cell>
          <cell r="H27">
            <v>1</v>
          </cell>
          <cell r="I27">
            <v>1</v>
          </cell>
        </row>
        <row r="28">
          <cell r="A28" t="str">
            <v>3.1.2.1.2</v>
          </cell>
          <cell r="B28" t="str">
            <v>Movilizar equipo para pilotaje</v>
          </cell>
          <cell r="C28" t="str">
            <v>63 horas</v>
          </cell>
          <cell r="D28" t="str">
            <v>2 días</v>
          </cell>
          <cell r="E28">
            <v>43833</v>
          </cell>
          <cell r="F28">
            <v>43837</v>
          </cell>
          <cell r="G28">
            <v>1</v>
          </cell>
          <cell r="H28">
            <v>1</v>
          </cell>
          <cell r="I28">
            <v>1</v>
          </cell>
        </row>
        <row r="29">
          <cell r="A29" t="str">
            <v>3.1.2.1.3</v>
          </cell>
          <cell r="B29" t="str">
            <v>Armar Canastas</v>
          </cell>
          <cell r="C29" t="str">
            <v>108 horas</v>
          </cell>
          <cell r="D29" t="str">
            <v>2 días</v>
          </cell>
          <cell r="E29">
            <v>43838</v>
          </cell>
          <cell r="F29">
            <v>43839</v>
          </cell>
          <cell r="G29">
            <v>0</v>
          </cell>
          <cell r="H29">
            <v>1</v>
          </cell>
          <cell r="I29">
            <v>1</v>
          </cell>
        </row>
        <row r="30">
          <cell r="A30" t="str">
            <v>3.1.2.1.4</v>
          </cell>
          <cell r="B30" t="str">
            <v>Pilotear e instalar Canastas</v>
          </cell>
          <cell r="C30" t="str">
            <v>162 horas</v>
          </cell>
          <cell r="D30" t="str">
            <v>2 días</v>
          </cell>
          <cell r="E30">
            <v>43840</v>
          </cell>
          <cell r="F30">
            <v>43843</v>
          </cell>
          <cell r="G30">
            <v>0</v>
          </cell>
          <cell r="H30">
            <v>0</v>
          </cell>
          <cell r="I30">
            <v>0.25</v>
          </cell>
        </row>
        <row r="31">
          <cell r="A31" t="str">
            <v>3.1.2.1.5</v>
          </cell>
          <cell r="B31" t="str">
            <v>Prueba de Integridad</v>
          </cell>
          <cell r="C31" t="str">
            <v>9 horas</v>
          </cell>
          <cell r="D31" t="str">
            <v>1 día</v>
          </cell>
          <cell r="E31">
            <v>43851</v>
          </cell>
          <cell r="F31">
            <v>43851</v>
          </cell>
          <cell r="G31">
            <v>0</v>
          </cell>
          <cell r="H31">
            <v>0</v>
          </cell>
          <cell r="I31">
            <v>0</v>
          </cell>
        </row>
        <row r="32">
          <cell r="A32" t="str">
            <v>3.1.3</v>
          </cell>
          <cell r="B32" t="str">
            <v>GUN BARREL TK-705</v>
          </cell>
          <cell r="C32" t="str">
            <v>12,139.08 horas</v>
          </cell>
          <cell r="D32" t="str">
            <v>114 días</v>
          </cell>
          <cell r="E32">
            <v>43825</v>
          </cell>
          <cell r="F32">
            <v>43993</v>
          </cell>
          <cell r="G32">
            <v>0.05</v>
          </cell>
          <cell r="H32">
            <v>0.06</v>
          </cell>
          <cell r="I32">
            <v>0.08</v>
          </cell>
        </row>
        <row r="33">
          <cell r="A33" t="str">
            <v>3.1.3.1</v>
          </cell>
          <cell r="B33" t="str">
            <v>Piloteja Pre-excavados</v>
          </cell>
          <cell r="C33" t="str">
            <v>974.25 horas</v>
          </cell>
          <cell r="D33" t="str">
            <v>26 días</v>
          </cell>
          <cell r="E33">
            <v>43825</v>
          </cell>
          <cell r="F33">
            <v>43864</v>
          </cell>
          <cell r="G33">
            <v>0.1</v>
          </cell>
          <cell r="H33">
            <v>0.1</v>
          </cell>
          <cell r="I33">
            <v>0.2</v>
          </cell>
        </row>
        <row r="34">
          <cell r="A34" t="str">
            <v>3.1.3.1.1</v>
          </cell>
          <cell r="B34" t="str">
            <v>Localizar y Replantear</v>
          </cell>
          <cell r="C34" t="str">
            <v>27 horas</v>
          </cell>
          <cell r="D34" t="str">
            <v>1 día</v>
          </cell>
          <cell r="E34">
            <v>43825</v>
          </cell>
          <cell r="F34">
            <v>43825</v>
          </cell>
          <cell r="G34">
            <v>1</v>
          </cell>
          <cell r="H34">
            <v>1</v>
          </cell>
          <cell r="I34">
            <v>1</v>
          </cell>
        </row>
        <row r="35">
          <cell r="A35" t="str">
            <v>3.1.3.1.2</v>
          </cell>
          <cell r="B35" t="str">
            <v>Movilizar equipo para pilotaje</v>
          </cell>
          <cell r="C35" t="str">
            <v>72 horas</v>
          </cell>
          <cell r="D35" t="str">
            <v>2 días</v>
          </cell>
          <cell r="E35">
            <v>43844</v>
          </cell>
          <cell r="F35">
            <v>43845</v>
          </cell>
          <cell r="G35">
            <v>1</v>
          </cell>
          <cell r="H35">
            <v>1</v>
          </cell>
          <cell r="I35">
            <v>1</v>
          </cell>
        </row>
        <row r="36">
          <cell r="A36" t="str">
            <v>3.1.3.1.3</v>
          </cell>
          <cell r="B36" t="str">
            <v>Armar Canastas</v>
          </cell>
          <cell r="C36" t="str">
            <v>288 horas</v>
          </cell>
          <cell r="D36" t="str">
            <v>4 días</v>
          </cell>
          <cell r="E36">
            <v>43846</v>
          </cell>
          <cell r="F36">
            <v>43851</v>
          </cell>
          <cell r="G36">
            <v>0</v>
          </cell>
          <cell r="H36">
            <v>0</v>
          </cell>
          <cell r="I36">
            <v>0.33</v>
          </cell>
        </row>
        <row r="37">
          <cell r="A37" t="str">
            <v>3.1.3.1.4</v>
          </cell>
          <cell r="B37" t="str">
            <v>Pilotear e instalar Canastas</v>
          </cell>
          <cell r="C37" t="str">
            <v>578.25 horas</v>
          </cell>
          <cell r="D37" t="str">
            <v>8 días</v>
          </cell>
          <cell r="E37">
            <v>43852</v>
          </cell>
          <cell r="F37">
            <v>43861</v>
          </cell>
          <cell r="G37">
            <v>0</v>
          </cell>
          <cell r="H37">
            <v>0</v>
          </cell>
          <cell r="I37">
            <v>0</v>
          </cell>
        </row>
        <row r="38">
          <cell r="A38" t="str">
            <v>3.1.3.1.5</v>
          </cell>
          <cell r="B38" t="str">
            <v>Prueba de Integridad</v>
          </cell>
          <cell r="C38" t="str">
            <v>9 horas</v>
          </cell>
          <cell r="D38" t="str">
            <v>1 día</v>
          </cell>
          <cell r="E38">
            <v>43864</v>
          </cell>
          <cell r="F38">
            <v>43864</v>
          </cell>
          <cell r="G38">
            <v>0</v>
          </cell>
          <cell r="H38">
            <v>0</v>
          </cell>
          <cell r="I38">
            <v>0</v>
          </cell>
        </row>
        <row r="39">
          <cell r="A39" t="str">
            <v>3.1.3.2</v>
          </cell>
          <cell r="B39" t="str">
            <v>Construcción de Placa</v>
          </cell>
          <cell r="C39" t="str">
            <v>1,512 horas</v>
          </cell>
          <cell r="D39" t="str">
            <v>23 días</v>
          </cell>
          <cell r="E39">
            <v>43864</v>
          </cell>
          <cell r="F39">
            <v>43894</v>
          </cell>
          <cell r="G39">
            <v>0</v>
          </cell>
          <cell r="H39">
            <v>0</v>
          </cell>
          <cell r="I39">
            <v>0</v>
          </cell>
        </row>
        <row r="40">
          <cell r="A40" t="str">
            <v>3.1.3.2.1</v>
          </cell>
          <cell r="B40" t="str">
            <v>Excavación Perimetral</v>
          </cell>
          <cell r="C40" t="str">
            <v>135 horas</v>
          </cell>
          <cell r="D40" t="str">
            <v>3 días</v>
          </cell>
          <cell r="E40">
            <v>43864</v>
          </cell>
          <cell r="F40">
            <v>43866</v>
          </cell>
          <cell r="G40">
            <v>0</v>
          </cell>
          <cell r="H40">
            <v>0</v>
          </cell>
          <cell r="I40">
            <v>0</v>
          </cell>
        </row>
        <row r="41">
          <cell r="A41" t="str">
            <v>3.1.3.2.2</v>
          </cell>
          <cell r="B41" t="str">
            <v>Descabezar Pilotes</v>
          </cell>
          <cell r="C41" t="str">
            <v>108 horas</v>
          </cell>
          <cell r="D41" t="str">
            <v>3 días</v>
          </cell>
          <cell r="E41">
            <v>43865</v>
          </cell>
          <cell r="F41">
            <v>43867</v>
          </cell>
          <cell r="G41">
            <v>0</v>
          </cell>
          <cell r="H41">
            <v>0</v>
          </cell>
          <cell r="I41">
            <v>0</v>
          </cell>
        </row>
        <row r="42">
          <cell r="A42" t="str">
            <v>3.1.3.2.3</v>
          </cell>
          <cell r="B42" t="str">
            <v>Aplicar recebo compactado</v>
          </cell>
          <cell r="C42" t="str">
            <v>108 horas</v>
          </cell>
          <cell r="D42" t="str">
            <v>2 días</v>
          </cell>
          <cell r="E42">
            <v>43868</v>
          </cell>
          <cell r="F42">
            <v>43871</v>
          </cell>
          <cell r="G42">
            <v>0</v>
          </cell>
          <cell r="H42">
            <v>0</v>
          </cell>
          <cell r="I42">
            <v>0</v>
          </cell>
        </row>
        <row r="43">
          <cell r="A43" t="str">
            <v>3.1.3.2.4</v>
          </cell>
          <cell r="B43" t="str">
            <v>Aplicar concreto pobre</v>
          </cell>
          <cell r="C43" t="str">
            <v>54 horas</v>
          </cell>
          <cell r="D43" t="str">
            <v>2 días</v>
          </cell>
          <cell r="E43">
            <v>43872</v>
          </cell>
          <cell r="F43">
            <v>43873</v>
          </cell>
          <cell r="G43">
            <v>0</v>
          </cell>
          <cell r="H43">
            <v>0</v>
          </cell>
          <cell r="I43">
            <v>0</v>
          </cell>
        </row>
        <row r="44">
          <cell r="A44" t="str">
            <v>3.1.3.2.5</v>
          </cell>
          <cell r="B44" t="str">
            <v>Armar parrilla y formaleta para placa</v>
          </cell>
          <cell r="C44" t="str">
            <v>405 horas</v>
          </cell>
          <cell r="D44" t="str">
            <v>5 días</v>
          </cell>
          <cell r="E44">
            <v>43874</v>
          </cell>
          <cell r="F44">
            <v>43880</v>
          </cell>
          <cell r="G44">
            <v>0</v>
          </cell>
          <cell r="H44">
            <v>0</v>
          </cell>
          <cell r="I44">
            <v>0</v>
          </cell>
        </row>
        <row r="45">
          <cell r="A45" t="str">
            <v>3.1.3.2.6</v>
          </cell>
          <cell r="B45" t="str">
            <v>Instalar pernos de anclaje</v>
          </cell>
          <cell r="C45" t="str">
            <v>54 horas</v>
          </cell>
          <cell r="D45" t="str">
            <v>1 día</v>
          </cell>
          <cell r="E45">
            <v>43881</v>
          </cell>
          <cell r="F45">
            <v>43881</v>
          </cell>
          <cell r="G45">
            <v>0</v>
          </cell>
          <cell r="H45">
            <v>0</v>
          </cell>
          <cell r="I45">
            <v>0</v>
          </cell>
        </row>
        <row r="46">
          <cell r="A46" t="str">
            <v>3.1.3.2.7</v>
          </cell>
          <cell r="B46" t="str">
            <v>Fundir concreto</v>
          </cell>
          <cell r="C46" t="str">
            <v>243 horas</v>
          </cell>
          <cell r="D46" t="str">
            <v>1 día</v>
          </cell>
          <cell r="E46">
            <v>43882</v>
          </cell>
          <cell r="F46">
            <v>43882</v>
          </cell>
          <cell r="G46">
            <v>0</v>
          </cell>
          <cell r="H46">
            <v>0</v>
          </cell>
          <cell r="I46">
            <v>0</v>
          </cell>
        </row>
        <row r="47">
          <cell r="A47" t="str">
            <v>3.1.3.2.8</v>
          </cell>
          <cell r="B47" t="str">
            <v>Aplicar Grouting de Nivelación</v>
          </cell>
          <cell r="C47" t="str">
            <v>18 horas</v>
          </cell>
          <cell r="D47" t="str">
            <v>1 día</v>
          </cell>
          <cell r="E47">
            <v>43885</v>
          </cell>
          <cell r="F47">
            <v>43885</v>
          </cell>
          <cell r="G47">
            <v>0</v>
          </cell>
          <cell r="H47">
            <v>0</v>
          </cell>
          <cell r="I47">
            <v>0</v>
          </cell>
        </row>
        <row r="48">
          <cell r="A48" t="str">
            <v>3.1.3.2.9</v>
          </cell>
          <cell r="B48" t="str">
            <v>Liberar placa de concreto pruebas de calidad</v>
          </cell>
          <cell r="C48" t="str">
            <v>27 horas</v>
          </cell>
          <cell r="D48" t="str">
            <v>1 día</v>
          </cell>
          <cell r="E48">
            <v>43893</v>
          </cell>
          <cell r="F48">
            <v>43893</v>
          </cell>
          <cell r="G48">
            <v>0</v>
          </cell>
          <cell r="H48">
            <v>0</v>
          </cell>
          <cell r="I48">
            <v>0</v>
          </cell>
        </row>
        <row r="49">
          <cell r="A49" t="str">
            <v>3.1.3.2.10</v>
          </cell>
          <cell r="B49" t="str">
            <v>Retirar Material Contaminado a Sitio de Acopio</v>
          </cell>
          <cell r="C49" t="str">
            <v>360 horas</v>
          </cell>
          <cell r="D49" t="str">
            <v>8 días</v>
          </cell>
          <cell r="E49">
            <v>43885</v>
          </cell>
          <cell r="F49">
            <v>43894</v>
          </cell>
          <cell r="G49">
            <v>0</v>
          </cell>
          <cell r="H49">
            <v>0</v>
          </cell>
          <cell r="I49">
            <v>0</v>
          </cell>
        </row>
        <row r="50">
          <cell r="A50" t="str">
            <v>3.1.3.3</v>
          </cell>
          <cell r="B50" t="str">
            <v>Actividades Mecanicas</v>
          </cell>
          <cell r="C50" t="str">
            <v>9,562.83 horas</v>
          </cell>
          <cell r="D50" t="str">
            <v>104 días</v>
          </cell>
          <cell r="E50">
            <v>43837</v>
          </cell>
          <cell r="F50">
            <v>43987</v>
          </cell>
          <cell r="G50">
            <v>0.05</v>
          </cell>
          <cell r="H50">
            <v>7.0000000000000007E-2</v>
          </cell>
          <cell r="I50">
            <v>0.08</v>
          </cell>
        </row>
        <row r="51">
          <cell r="A51" t="str">
            <v>3.1.3.3.1</v>
          </cell>
          <cell r="B51" t="str">
            <v>Trabajos de Prefabricación</v>
          </cell>
          <cell r="C51" t="str">
            <v>3,924.9 horas</v>
          </cell>
          <cell r="D51" t="str">
            <v>60 días</v>
          </cell>
          <cell r="E51">
            <v>43837</v>
          </cell>
          <cell r="F51">
            <v>43921</v>
          </cell>
          <cell r="G51">
            <v>0.13</v>
          </cell>
          <cell r="H51">
            <v>0.17</v>
          </cell>
          <cell r="I51">
            <v>0.19</v>
          </cell>
        </row>
        <row r="52">
          <cell r="A52" t="str">
            <v>3.1.3.3.1.1</v>
          </cell>
          <cell r="B52" t="str">
            <v>Prefabricar Anillo Anular</v>
          </cell>
          <cell r="C52" t="str">
            <v>81 horas</v>
          </cell>
          <cell r="D52" t="str">
            <v>3 días</v>
          </cell>
          <cell r="E52">
            <v>43837</v>
          </cell>
          <cell r="F52">
            <v>43839</v>
          </cell>
          <cell r="G52">
            <v>0.55000000000000004</v>
          </cell>
          <cell r="H52">
            <v>0.8</v>
          </cell>
          <cell r="I52">
            <v>0.8</v>
          </cell>
        </row>
        <row r="53">
          <cell r="A53" t="str">
            <v>3.1.3.3.1.2</v>
          </cell>
          <cell r="B53" t="str">
            <v>Prefabricar puerta de limpieza</v>
          </cell>
          <cell r="C53" t="str">
            <v>540 horas</v>
          </cell>
          <cell r="D53" t="str">
            <v>20 días</v>
          </cell>
          <cell r="E53">
            <v>43837</v>
          </cell>
          <cell r="F53">
            <v>43864</v>
          </cell>
          <cell r="G53">
            <v>0.28000000000000003</v>
          </cell>
          <cell r="H53">
            <v>0.33</v>
          </cell>
          <cell r="I53">
            <v>0.44</v>
          </cell>
        </row>
        <row r="54">
          <cell r="A54" t="str">
            <v>3.1.3.3.1.3</v>
          </cell>
          <cell r="B54" t="str">
            <v>Prefabricar Fondo</v>
          </cell>
          <cell r="C54" t="str">
            <v>81 horas</v>
          </cell>
          <cell r="D54" t="str">
            <v>3 días</v>
          </cell>
          <cell r="E54">
            <v>43840</v>
          </cell>
          <cell r="F54">
            <v>43844</v>
          </cell>
          <cell r="G54">
            <v>0.55000000000000004</v>
          </cell>
          <cell r="H54">
            <v>0.8</v>
          </cell>
          <cell r="I54">
            <v>0.8</v>
          </cell>
        </row>
        <row r="55">
          <cell r="A55" t="str">
            <v>3.1.3.3.1.4</v>
          </cell>
          <cell r="B55" t="str">
            <v>Prefabricar Anillo No. 1</v>
          </cell>
          <cell r="C55" t="str">
            <v>81 horas</v>
          </cell>
          <cell r="D55" t="str">
            <v>3 días</v>
          </cell>
          <cell r="E55">
            <v>43845</v>
          </cell>
          <cell r="F55">
            <v>43847</v>
          </cell>
          <cell r="G55">
            <v>0.3</v>
          </cell>
          <cell r="H55">
            <v>0.3</v>
          </cell>
          <cell r="I55">
            <v>0.3</v>
          </cell>
        </row>
        <row r="56">
          <cell r="A56" t="str">
            <v>3.1.3.3.1.5</v>
          </cell>
          <cell r="B56" t="str">
            <v>Prefabricar Anillo No. 2</v>
          </cell>
          <cell r="C56" t="str">
            <v>81 horas</v>
          </cell>
          <cell r="D56" t="str">
            <v>3 días</v>
          </cell>
          <cell r="E56">
            <v>43850</v>
          </cell>
          <cell r="F56">
            <v>43852</v>
          </cell>
          <cell r="G56">
            <v>0.3</v>
          </cell>
          <cell r="H56">
            <v>0.3</v>
          </cell>
          <cell r="I56">
            <v>0.3</v>
          </cell>
        </row>
        <row r="57">
          <cell r="A57" t="str">
            <v>3.1.3.3.1.6</v>
          </cell>
          <cell r="B57" t="str">
            <v>Prefabricar Anillo No. 3</v>
          </cell>
          <cell r="C57" t="str">
            <v>81 horas</v>
          </cell>
          <cell r="D57" t="str">
            <v>3 días</v>
          </cell>
          <cell r="E57">
            <v>43853</v>
          </cell>
          <cell r="F57">
            <v>43857</v>
          </cell>
          <cell r="G57">
            <v>0.3</v>
          </cell>
          <cell r="H57">
            <v>0.3</v>
          </cell>
          <cell r="I57">
            <v>0.3</v>
          </cell>
        </row>
        <row r="58">
          <cell r="A58" t="str">
            <v>3.1.3.3.1.7</v>
          </cell>
          <cell r="B58" t="str">
            <v>Prefabricar Anillo No. 4</v>
          </cell>
          <cell r="C58" t="str">
            <v>76.5 horas</v>
          </cell>
          <cell r="D58" t="str">
            <v>3 días</v>
          </cell>
          <cell r="E58">
            <v>43858</v>
          </cell>
          <cell r="F58">
            <v>43860</v>
          </cell>
          <cell r="G58">
            <v>0.3</v>
          </cell>
          <cell r="H58">
            <v>0.3</v>
          </cell>
          <cell r="I58">
            <v>0.3</v>
          </cell>
        </row>
        <row r="59">
          <cell r="A59" t="str">
            <v>3.1.3.3.1.8</v>
          </cell>
          <cell r="B59" t="str">
            <v>Prefabricar Anillo No. 5</v>
          </cell>
          <cell r="C59" t="str">
            <v>81 horas</v>
          </cell>
          <cell r="D59" t="str">
            <v>3 días</v>
          </cell>
          <cell r="E59">
            <v>43861</v>
          </cell>
          <cell r="F59">
            <v>43865</v>
          </cell>
          <cell r="G59">
            <v>0.3</v>
          </cell>
          <cell r="H59">
            <v>0.3</v>
          </cell>
          <cell r="I59">
            <v>0.3</v>
          </cell>
        </row>
        <row r="60">
          <cell r="A60" t="str">
            <v>3.1.3.3.1.9</v>
          </cell>
          <cell r="B60" t="str">
            <v>Prefabricar Anillo No. 6</v>
          </cell>
          <cell r="C60" t="str">
            <v>135 horas</v>
          </cell>
          <cell r="D60" t="str">
            <v>3 días</v>
          </cell>
          <cell r="E60">
            <v>43866</v>
          </cell>
          <cell r="F60">
            <v>43868</v>
          </cell>
          <cell r="G60">
            <v>0.3</v>
          </cell>
          <cell r="H60">
            <v>0.3</v>
          </cell>
          <cell r="I60">
            <v>0.3</v>
          </cell>
        </row>
        <row r="61">
          <cell r="A61" t="str">
            <v>3.1.3.3.1.10</v>
          </cell>
          <cell r="B61" t="str">
            <v>Liberar en taller por parte de Ecopetrol para envio a obra.</v>
          </cell>
          <cell r="C61" t="str">
            <v>0 horas</v>
          </cell>
          <cell r="D61" t="str">
            <v>0 días</v>
          </cell>
          <cell r="E61">
            <v>43847</v>
          </cell>
          <cell r="F61">
            <v>43847</v>
          </cell>
          <cell r="G61">
            <v>0</v>
          </cell>
          <cell r="H61">
            <v>0</v>
          </cell>
          <cell r="I61">
            <v>0</v>
          </cell>
        </row>
        <row r="62">
          <cell r="A62" t="str">
            <v>3.1.3.3.1.11</v>
          </cell>
          <cell r="B62" t="str">
            <v>Prefabricar techo</v>
          </cell>
          <cell r="C62" t="str">
            <v>189 horas</v>
          </cell>
          <cell r="D62" t="str">
            <v>7 días</v>
          </cell>
          <cell r="E62">
            <v>43871</v>
          </cell>
          <cell r="F62">
            <v>43879</v>
          </cell>
          <cell r="G62">
            <v>0.53</v>
          </cell>
          <cell r="H62">
            <v>0.76</v>
          </cell>
          <cell r="I62">
            <v>0.8</v>
          </cell>
        </row>
        <row r="63">
          <cell r="A63" t="str">
            <v>3.1.3.3.1.12</v>
          </cell>
          <cell r="B63" t="str">
            <v>Prefabricar estructura techo</v>
          </cell>
          <cell r="C63" t="str">
            <v>126 horas</v>
          </cell>
          <cell r="D63" t="str">
            <v>7 días</v>
          </cell>
          <cell r="E63">
            <v>43871</v>
          </cell>
          <cell r="F63">
            <v>43879</v>
          </cell>
          <cell r="G63">
            <v>0</v>
          </cell>
          <cell r="H63">
            <v>0</v>
          </cell>
          <cell r="I63">
            <v>0</v>
          </cell>
        </row>
        <row r="64">
          <cell r="A64" t="str">
            <v>3.1.3.3.1.13</v>
          </cell>
          <cell r="B64" t="str">
            <v>Prefabricarn Escaleras y barandas</v>
          </cell>
          <cell r="C64" t="str">
            <v>189 horas</v>
          </cell>
          <cell r="D64" t="str">
            <v>7 días</v>
          </cell>
          <cell r="E64">
            <v>43880</v>
          </cell>
          <cell r="F64">
            <v>43888</v>
          </cell>
          <cell r="G64">
            <v>0</v>
          </cell>
          <cell r="H64">
            <v>0</v>
          </cell>
          <cell r="I64">
            <v>0</v>
          </cell>
        </row>
        <row r="65">
          <cell r="A65" t="str">
            <v>3.1.3.3.1.14</v>
          </cell>
          <cell r="B65" t="str">
            <v>Prefabricar internos, incluye difusores</v>
          </cell>
          <cell r="C65" t="str">
            <v>540 horas</v>
          </cell>
          <cell r="D65" t="str">
            <v>20 días</v>
          </cell>
          <cell r="E65">
            <v>43871</v>
          </cell>
          <cell r="F65">
            <v>43896</v>
          </cell>
          <cell r="G65">
            <v>0</v>
          </cell>
          <cell r="H65">
            <v>0</v>
          </cell>
          <cell r="I65">
            <v>0</v>
          </cell>
        </row>
        <row r="66">
          <cell r="A66" t="str">
            <v>3.1.3.3.1.15</v>
          </cell>
          <cell r="B66" t="str">
            <v>Prefabricar Conexiones de cuerpo y techo</v>
          </cell>
          <cell r="C66" t="str">
            <v>113.4 horas</v>
          </cell>
          <cell r="D66" t="str">
            <v>6 días</v>
          </cell>
          <cell r="E66">
            <v>43899</v>
          </cell>
          <cell r="F66">
            <v>43906</v>
          </cell>
          <cell r="G66">
            <v>0</v>
          </cell>
          <cell r="H66">
            <v>0</v>
          </cell>
          <cell r="I66">
            <v>0</v>
          </cell>
        </row>
        <row r="67">
          <cell r="A67" t="str">
            <v>3.1.3.3.1.16</v>
          </cell>
          <cell r="B67" t="str">
            <v>Prefabricar Manhole de cuerpo y techo</v>
          </cell>
          <cell r="C67" t="str">
            <v>180 horas</v>
          </cell>
          <cell r="D67" t="str">
            <v>5 días</v>
          </cell>
          <cell r="E67">
            <v>43907</v>
          </cell>
          <cell r="F67">
            <v>43914</v>
          </cell>
          <cell r="G67">
            <v>0.03</v>
          </cell>
          <cell r="H67">
            <v>0.09</v>
          </cell>
          <cell r="I67">
            <v>0.12</v>
          </cell>
        </row>
        <row r="68">
          <cell r="A68" t="str">
            <v>3.1.3.3.1.17</v>
          </cell>
          <cell r="B68" t="str">
            <v>Prefabricar (Accesorios y Complementos)</v>
          </cell>
          <cell r="C68" t="str">
            <v>270 horas</v>
          </cell>
          <cell r="D68" t="str">
            <v>5 días</v>
          </cell>
          <cell r="E68">
            <v>43915</v>
          </cell>
          <cell r="F68">
            <v>43921</v>
          </cell>
          <cell r="G68">
            <v>0.06</v>
          </cell>
          <cell r="H68">
            <v>0.09</v>
          </cell>
          <cell r="I68">
            <v>0.12</v>
          </cell>
        </row>
        <row r="69">
          <cell r="A69" t="str">
            <v>3.1.3.3.1.18</v>
          </cell>
          <cell r="B69" t="str">
            <v>Movilizar Material Prefabricado a Obra</v>
          </cell>
          <cell r="C69" t="str">
            <v>1,080 horas</v>
          </cell>
          <cell r="D69" t="str">
            <v>30 días</v>
          </cell>
          <cell r="E69">
            <v>43852</v>
          </cell>
          <cell r="F69">
            <v>43893</v>
          </cell>
          <cell r="G69">
            <v>0</v>
          </cell>
          <cell r="H69">
            <v>0</v>
          </cell>
          <cell r="I69">
            <v>0</v>
          </cell>
        </row>
        <row r="70">
          <cell r="A70" t="str">
            <v>3.1.3.3.1.19</v>
          </cell>
          <cell r="B70" t="str">
            <v>FINALIZANDOEL PREFABRICADO</v>
          </cell>
          <cell r="C70" t="str">
            <v>0 horas</v>
          </cell>
          <cell r="D70" t="str">
            <v>0 días</v>
          </cell>
          <cell r="E70">
            <v>43853</v>
          </cell>
          <cell r="F70">
            <v>43853</v>
          </cell>
          <cell r="G70">
            <v>0</v>
          </cell>
          <cell r="H70">
            <v>0</v>
          </cell>
          <cell r="I70">
            <v>0</v>
          </cell>
        </row>
        <row r="71">
          <cell r="A71" t="str">
            <v>3.1.3.3.2</v>
          </cell>
          <cell r="B71" t="str">
            <v>Armado y Montaje de Laminas</v>
          </cell>
          <cell r="C71" t="str">
            <v>5,016.93 horas</v>
          </cell>
          <cell r="D71" t="str">
            <v>51 días</v>
          </cell>
          <cell r="E71">
            <v>43893</v>
          </cell>
          <cell r="F71">
            <v>43970</v>
          </cell>
          <cell r="G71">
            <v>0</v>
          </cell>
          <cell r="H71">
            <v>0</v>
          </cell>
          <cell r="I71">
            <v>0</v>
          </cell>
        </row>
        <row r="72">
          <cell r="A72" t="str">
            <v>3.1.3.3.2.1</v>
          </cell>
          <cell r="B72" t="str">
            <v>Anillo anular</v>
          </cell>
          <cell r="C72" t="str">
            <v>128.25 horas</v>
          </cell>
          <cell r="D72" t="str">
            <v>3 días</v>
          </cell>
          <cell r="E72">
            <v>43893</v>
          </cell>
          <cell r="F72">
            <v>43896</v>
          </cell>
          <cell r="G72">
            <v>0</v>
          </cell>
          <cell r="H72">
            <v>0</v>
          </cell>
          <cell r="I72">
            <v>0</v>
          </cell>
        </row>
        <row r="73">
          <cell r="A73" t="str">
            <v>3.1.3.3.2.1.1</v>
          </cell>
          <cell r="B73" t="str">
            <v>Iniciando Montaje de Anillo Anular</v>
          </cell>
          <cell r="C73" t="str">
            <v>0 horas</v>
          </cell>
          <cell r="D73" t="str">
            <v>0 días</v>
          </cell>
          <cell r="E73">
            <v>43893</v>
          </cell>
          <cell r="F73">
            <v>43893</v>
          </cell>
          <cell r="G73">
            <v>0</v>
          </cell>
          <cell r="H73">
            <v>0</v>
          </cell>
          <cell r="I73">
            <v>0</v>
          </cell>
        </row>
        <row r="74">
          <cell r="A74" t="str">
            <v>3.1.3.3.2.1.2</v>
          </cell>
          <cell r="B74" t="str">
            <v>Montar Anillo Anular</v>
          </cell>
          <cell r="C74" t="str">
            <v>29.25 horas</v>
          </cell>
          <cell r="D74" t="str">
            <v>1 día</v>
          </cell>
          <cell r="E74">
            <v>43894</v>
          </cell>
          <cell r="F74">
            <v>43894</v>
          </cell>
          <cell r="G74">
            <v>0</v>
          </cell>
          <cell r="H74">
            <v>0</v>
          </cell>
          <cell r="I74">
            <v>0</v>
          </cell>
        </row>
        <row r="75">
          <cell r="A75" t="str">
            <v>3.1.3.3.2.1.3</v>
          </cell>
          <cell r="B75" t="str">
            <v>Soldar Anillo Anular (Incluye prueba de RX)</v>
          </cell>
          <cell r="C75" t="str">
            <v>99 horas</v>
          </cell>
          <cell r="D75" t="str">
            <v>2 días</v>
          </cell>
          <cell r="E75">
            <v>43895</v>
          </cell>
          <cell r="F75">
            <v>43896</v>
          </cell>
          <cell r="G75">
            <v>0</v>
          </cell>
          <cell r="H75">
            <v>0</v>
          </cell>
          <cell r="I75">
            <v>0</v>
          </cell>
        </row>
        <row r="76">
          <cell r="A76" t="str">
            <v>3.1.3.3.2.1.4</v>
          </cell>
          <cell r="B76" t="str">
            <v>Finalizando Montaje de Anillo Anular</v>
          </cell>
          <cell r="C76" t="str">
            <v>0 horas</v>
          </cell>
          <cell r="D76" t="str">
            <v>0 días</v>
          </cell>
          <cell r="E76">
            <v>43896</v>
          </cell>
          <cell r="F76">
            <v>43896</v>
          </cell>
          <cell r="G76">
            <v>0</v>
          </cell>
          <cell r="H76">
            <v>0</v>
          </cell>
          <cell r="I76">
            <v>0</v>
          </cell>
        </row>
        <row r="77">
          <cell r="A77" t="str">
            <v>3.1.3.3.2.2</v>
          </cell>
          <cell r="B77" t="str">
            <v>Montaje Puerta de limpieza</v>
          </cell>
          <cell r="C77" t="str">
            <v>45 horas</v>
          </cell>
          <cell r="D77" t="str">
            <v>3 días</v>
          </cell>
          <cell r="E77">
            <v>43893</v>
          </cell>
          <cell r="F77">
            <v>43896</v>
          </cell>
          <cell r="G77">
            <v>0</v>
          </cell>
          <cell r="H77">
            <v>0</v>
          </cell>
          <cell r="I77">
            <v>0</v>
          </cell>
        </row>
        <row r="78">
          <cell r="A78" t="str">
            <v>3.1.3.3.2.2.1</v>
          </cell>
          <cell r="B78" t="str">
            <v>Iniciando montaje puerta de limpieza</v>
          </cell>
          <cell r="C78" t="str">
            <v>0 horas</v>
          </cell>
          <cell r="D78" t="str">
            <v>0 días</v>
          </cell>
          <cell r="E78">
            <v>43893</v>
          </cell>
          <cell r="F78">
            <v>43893</v>
          </cell>
          <cell r="G78">
            <v>0</v>
          </cell>
          <cell r="H78">
            <v>0</v>
          </cell>
          <cell r="I78">
            <v>0</v>
          </cell>
        </row>
        <row r="79">
          <cell r="A79" t="str">
            <v>3.1.3.3.2.2.2</v>
          </cell>
          <cell r="B79" t="str">
            <v>Montaje puerta de limpieza</v>
          </cell>
          <cell r="C79" t="str">
            <v>13.5 horas</v>
          </cell>
          <cell r="D79" t="str">
            <v>1 día</v>
          </cell>
          <cell r="E79">
            <v>43894</v>
          </cell>
          <cell r="F79">
            <v>43894</v>
          </cell>
          <cell r="G79">
            <v>0</v>
          </cell>
          <cell r="H79">
            <v>0</v>
          </cell>
          <cell r="I79">
            <v>0</v>
          </cell>
        </row>
        <row r="80">
          <cell r="A80" t="str">
            <v>3.1.3.3.2.2.3</v>
          </cell>
          <cell r="B80" t="str">
            <v>Soldadura puerta de limpieza</v>
          </cell>
          <cell r="C80" t="str">
            <v>31.5 horas</v>
          </cell>
          <cell r="D80" t="str">
            <v>2 días</v>
          </cell>
          <cell r="E80">
            <v>43895</v>
          </cell>
          <cell r="F80">
            <v>43896</v>
          </cell>
          <cell r="G80">
            <v>0</v>
          </cell>
          <cell r="H80">
            <v>0</v>
          </cell>
          <cell r="I80">
            <v>0</v>
          </cell>
        </row>
        <row r="81">
          <cell r="A81" t="str">
            <v>3.1.3.3.2.2.4</v>
          </cell>
          <cell r="B81" t="str">
            <v>Finalizando montaje puerta de limpieza</v>
          </cell>
          <cell r="C81" t="str">
            <v>0 horas</v>
          </cell>
          <cell r="D81" t="str">
            <v>0 días</v>
          </cell>
          <cell r="E81">
            <v>43896</v>
          </cell>
          <cell r="F81">
            <v>43896</v>
          </cell>
          <cell r="G81">
            <v>0</v>
          </cell>
          <cell r="H81">
            <v>0</v>
          </cell>
          <cell r="I81">
            <v>0</v>
          </cell>
        </row>
        <row r="82">
          <cell r="A82" t="str">
            <v>3.1.3.3.2.3</v>
          </cell>
          <cell r="B82" t="str">
            <v>Fondo</v>
          </cell>
          <cell r="C82" t="str">
            <v>524.25 horas</v>
          </cell>
          <cell r="D82" t="str">
            <v>12 días</v>
          </cell>
          <cell r="E82">
            <v>43893</v>
          </cell>
          <cell r="F82">
            <v>43909</v>
          </cell>
          <cell r="G82">
            <v>0</v>
          </cell>
          <cell r="H82">
            <v>0</v>
          </cell>
          <cell r="I82">
            <v>0</v>
          </cell>
        </row>
        <row r="83">
          <cell r="A83" t="str">
            <v>3.1.3.3.2.3.1</v>
          </cell>
          <cell r="B83" t="str">
            <v>Iniciando Montaje de Fondo</v>
          </cell>
          <cell r="C83" t="str">
            <v>0 horas</v>
          </cell>
          <cell r="D83" t="str">
            <v>0 días</v>
          </cell>
          <cell r="E83">
            <v>43893</v>
          </cell>
          <cell r="F83">
            <v>43893</v>
          </cell>
          <cell r="G83">
            <v>0</v>
          </cell>
          <cell r="H83">
            <v>0</v>
          </cell>
          <cell r="I83">
            <v>0</v>
          </cell>
        </row>
        <row r="84">
          <cell r="A84" t="str">
            <v>3.1.3.3.2.3.2</v>
          </cell>
          <cell r="B84" t="str">
            <v>Montar del Fondo</v>
          </cell>
          <cell r="C84" t="str">
            <v>74.25 horas</v>
          </cell>
          <cell r="D84" t="str">
            <v>2 días</v>
          </cell>
          <cell r="E84">
            <v>43894</v>
          </cell>
          <cell r="F84">
            <v>43895</v>
          </cell>
          <cell r="G84">
            <v>0</v>
          </cell>
          <cell r="H84">
            <v>0</v>
          </cell>
          <cell r="I84">
            <v>0</v>
          </cell>
        </row>
        <row r="85">
          <cell r="A85" t="str">
            <v>3.1.3.3.2.3.3</v>
          </cell>
          <cell r="B85" t="str">
            <v>Soldadura del Fondo</v>
          </cell>
          <cell r="C85" t="str">
            <v>270 horas</v>
          </cell>
          <cell r="D85" t="str">
            <v>5 días</v>
          </cell>
          <cell r="E85">
            <v>43896</v>
          </cell>
          <cell r="F85">
            <v>43902</v>
          </cell>
          <cell r="G85">
            <v>0</v>
          </cell>
          <cell r="H85">
            <v>0</v>
          </cell>
          <cell r="I85">
            <v>0</v>
          </cell>
        </row>
        <row r="86">
          <cell r="A86" t="str">
            <v>3.1.3.3.2.3.4</v>
          </cell>
          <cell r="B86" t="str">
            <v>Prueba de Vacio</v>
          </cell>
          <cell r="C86" t="str">
            <v>180 horas</v>
          </cell>
          <cell r="D86" t="str">
            <v>5 días</v>
          </cell>
          <cell r="E86">
            <v>43903</v>
          </cell>
          <cell r="F86">
            <v>43909</v>
          </cell>
          <cell r="G86">
            <v>0</v>
          </cell>
          <cell r="H86">
            <v>0</v>
          </cell>
          <cell r="I86">
            <v>0</v>
          </cell>
        </row>
        <row r="87">
          <cell r="A87" t="str">
            <v>3.1.3.3.2.3.5</v>
          </cell>
          <cell r="B87" t="str">
            <v>Finalizando Montaje de Fondo</v>
          </cell>
          <cell r="C87" t="str">
            <v>0 horas</v>
          </cell>
          <cell r="D87" t="str">
            <v>0 días</v>
          </cell>
          <cell r="E87">
            <v>43909</v>
          </cell>
          <cell r="F87">
            <v>43909</v>
          </cell>
          <cell r="G87">
            <v>0</v>
          </cell>
          <cell r="H87">
            <v>0</v>
          </cell>
          <cell r="I87">
            <v>0</v>
          </cell>
        </row>
        <row r="88">
          <cell r="A88" t="str">
            <v>3.1.3.3.2.4</v>
          </cell>
          <cell r="B88" t="str">
            <v>Anillo 1</v>
          </cell>
          <cell r="C88" t="str">
            <v>162 horas</v>
          </cell>
          <cell r="D88" t="str">
            <v>4 días</v>
          </cell>
          <cell r="E88">
            <v>43896</v>
          </cell>
          <cell r="F88">
            <v>43902</v>
          </cell>
          <cell r="G88">
            <v>0</v>
          </cell>
          <cell r="H88">
            <v>0</v>
          </cell>
          <cell r="I88">
            <v>0</v>
          </cell>
        </row>
        <row r="89">
          <cell r="A89" t="str">
            <v>3.1.3.3.2.4.1</v>
          </cell>
          <cell r="B89" t="str">
            <v>Iniciando Montaje Anillo No. 1</v>
          </cell>
          <cell r="C89" t="str">
            <v>0 horas</v>
          </cell>
          <cell r="D89" t="str">
            <v>0 días</v>
          </cell>
          <cell r="E89">
            <v>43896</v>
          </cell>
          <cell r="F89">
            <v>43896</v>
          </cell>
          <cell r="G89">
            <v>0</v>
          </cell>
          <cell r="H89">
            <v>0</v>
          </cell>
          <cell r="I89">
            <v>0</v>
          </cell>
        </row>
        <row r="90">
          <cell r="A90" t="str">
            <v>3.1.3.3.2.4.2</v>
          </cell>
          <cell r="B90" t="str">
            <v>Montar de Anillo No. 01</v>
          </cell>
          <cell r="C90" t="str">
            <v>36 horas</v>
          </cell>
          <cell r="D90" t="str">
            <v>1 día</v>
          </cell>
          <cell r="E90">
            <v>43899</v>
          </cell>
          <cell r="F90">
            <v>43899</v>
          </cell>
          <cell r="G90">
            <v>0</v>
          </cell>
          <cell r="H90">
            <v>0</v>
          </cell>
          <cell r="I90">
            <v>0</v>
          </cell>
        </row>
        <row r="91">
          <cell r="A91" t="str">
            <v>3.1.3.3.2.4.3</v>
          </cell>
          <cell r="B91" t="str">
            <v>Soldadura verticales de Anillo No 01</v>
          </cell>
          <cell r="C91" t="str">
            <v>108 horas</v>
          </cell>
          <cell r="D91" t="str">
            <v>2 días</v>
          </cell>
          <cell r="E91">
            <v>43900</v>
          </cell>
          <cell r="F91">
            <v>43901</v>
          </cell>
          <cell r="G91">
            <v>0</v>
          </cell>
          <cell r="H91">
            <v>0</v>
          </cell>
          <cell r="I91">
            <v>0</v>
          </cell>
        </row>
        <row r="92">
          <cell r="A92" t="str">
            <v>3.1.3.3.2.4.4</v>
          </cell>
          <cell r="B92" t="str">
            <v>Prueba de (Verticalidad y redondes)</v>
          </cell>
          <cell r="C92" t="str">
            <v>18 horas</v>
          </cell>
          <cell r="D92" t="str">
            <v>1 día</v>
          </cell>
          <cell r="E92">
            <v>43902</v>
          </cell>
          <cell r="F92">
            <v>43902</v>
          </cell>
          <cell r="G92">
            <v>0</v>
          </cell>
          <cell r="H92">
            <v>0</v>
          </cell>
          <cell r="I92">
            <v>0</v>
          </cell>
        </row>
        <row r="93">
          <cell r="A93" t="str">
            <v>3.1.3.3.2.4.5</v>
          </cell>
          <cell r="B93" t="str">
            <v>Finalizando Montaje Anillo No. 1</v>
          </cell>
          <cell r="C93" t="str">
            <v>0 horas</v>
          </cell>
          <cell r="D93" t="str">
            <v>0 días</v>
          </cell>
          <cell r="E93">
            <v>43902</v>
          </cell>
          <cell r="F93">
            <v>43902</v>
          </cell>
          <cell r="G93">
            <v>0</v>
          </cell>
          <cell r="H93">
            <v>0</v>
          </cell>
          <cell r="I93">
            <v>0</v>
          </cell>
        </row>
        <row r="94">
          <cell r="A94" t="str">
            <v>3.1.3.3.2.5</v>
          </cell>
          <cell r="B94" t="str">
            <v>Anillo 2</v>
          </cell>
          <cell r="C94" t="str">
            <v>378 horas</v>
          </cell>
          <cell r="D94" t="str">
            <v>6 días</v>
          </cell>
          <cell r="E94">
            <v>43902</v>
          </cell>
          <cell r="F94">
            <v>43910</v>
          </cell>
          <cell r="G94">
            <v>0</v>
          </cell>
          <cell r="H94">
            <v>0</v>
          </cell>
          <cell r="I94">
            <v>0</v>
          </cell>
        </row>
        <row r="95">
          <cell r="A95" t="str">
            <v>3.1.3.3.2.5.1</v>
          </cell>
          <cell r="B95" t="str">
            <v>Iniciando Montaje Anillo No. 2</v>
          </cell>
          <cell r="C95" t="str">
            <v>0 horas</v>
          </cell>
          <cell r="D95" t="str">
            <v>0 días</v>
          </cell>
          <cell r="E95">
            <v>43902</v>
          </cell>
          <cell r="F95">
            <v>43902</v>
          </cell>
          <cell r="G95">
            <v>0</v>
          </cell>
          <cell r="H95">
            <v>0</v>
          </cell>
          <cell r="I95">
            <v>0</v>
          </cell>
        </row>
        <row r="96">
          <cell r="A96" t="str">
            <v>3.1.3.3.2.5.2</v>
          </cell>
          <cell r="B96" t="str">
            <v>Montar de Anillo No. 02</v>
          </cell>
          <cell r="C96" t="str">
            <v>54 horas</v>
          </cell>
          <cell r="D96" t="str">
            <v>1 día</v>
          </cell>
          <cell r="E96">
            <v>43903</v>
          </cell>
          <cell r="F96">
            <v>43903</v>
          </cell>
          <cell r="G96">
            <v>0</v>
          </cell>
          <cell r="H96">
            <v>0</v>
          </cell>
          <cell r="I96">
            <v>0</v>
          </cell>
        </row>
        <row r="97">
          <cell r="A97" t="str">
            <v>3.1.3.3.2.5.3</v>
          </cell>
          <cell r="B97" t="str">
            <v>Soldaduras verticales de Anillo No 02</v>
          </cell>
          <cell r="C97" t="str">
            <v>126 horas</v>
          </cell>
          <cell r="D97" t="str">
            <v>2 días</v>
          </cell>
          <cell r="E97">
            <v>43906</v>
          </cell>
          <cell r="F97">
            <v>43907</v>
          </cell>
          <cell r="G97">
            <v>0</v>
          </cell>
          <cell r="H97">
            <v>0</v>
          </cell>
          <cell r="I97">
            <v>0</v>
          </cell>
        </row>
        <row r="98">
          <cell r="A98" t="str">
            <v>3.1.3.3.2.5.4</v>
          </cell>
          <cell r="B98" t="str">
            <v>Soldadura Horizontal de Anillo No 02</v>
          </cell>
          <cell r="C98" t="str">
            <v>180 horas</v>
          </cell>
          <cell r="D98" t="str">
            <v>2 días</v>
          </cell>
          <cell r="E98">
            <v>43908</v>
          </cell>
          <cell r="F98">
            <v>43909</v>
          </cell>
          <cell r="G98">
            <v>0</v>
          </cell>
          <cell r="H98">
            <v>0</v>
          </cell>
          <cell r="I98">
            <v>0</v>
          </cell>
        </row>
        <row r="99">
          <cell r="A99" t="str">
            <v>3.1.3.3.2.5.5</v>
          </cell>
          <cell r="B99" t="str">
            <v>Prueba de Calidad</v>
          </cell>
          <cell r="C99" t="str">
            <v>18 horas</v>
          </cell>
          <cell r="D99" t="str">
            <v>1 día</v>
          </cell>
          <cell r="E99">
            <v>43910</v>
          </cell>
          <cell r="F99">
            <v>43910</v>
          </cell>
          <cell r="G99">
            <v>0</v>
          </cell>
          <cell r="H99">
            <v>0</v>
          </cell>
          <cell r="I99">
            <v>0</v>
          </cell>
        </row>
        <row r="100">
          <cell r="A100" t="str">
            <v>3.1.3.3.2.5.6</v>
          </cell>
          <cell r="B100" t="str">
            <v>Finalizando Montaje Anillo No. 2</v>
          </cell>
          <cell r="C100" t="str">
            <v>0 horas</v>
          </cell>
          <cell r="D100" t="str">
            <v>0 días</v>
          </cell>
          <cell r="E100">
            <v>43910</v>
          </cell>
          <cell r="F100">
            <v>43910</v>
          </cell>
          <cell r="G100">
            <v>0</v>
          </cell>
          <cell r="H100">
            <v>0</v>
          </cell>
          <cell r="I100">
            <v>0</v>
          </cell>
        </row>
        <row r="101">
          <cell r="A101" t="str">
            <v>3.1.3.3.2.6</v>
          </cell>
          <cell r="B101" t="str">
            <v>Anillo 3</v>
          </cell>
          <cell r="C101" t="str">
            <v>508.5 horas</v>
          </cell>
          <cell r="D101" t="str">
            <v>6 días</v>
          </cell>
          <cell r="E101">
            <v>43910</v>
          </cell>
          <cell r="F101">
            <v>43921</v>
          </cell>
          <cell r="G101">
            <v>0</v>
          </cell>
          <cell r="H101">
            <v>0</v>
          </cell>
          <cell r="I101">
            <v>0</v>
          </cell>
        </row>
        <row r="102">
          <cell r="A102" t="str">
            <v>3.1.3.3.2.6.1</v>
          </cell>
          <cell r="B102" t="str">
            <v>Iniciando Montaje Anillo No. 3</v>
          </cell>
          <cell r="C102" t="str">
            <v>0 horas</v>
          </cell>
          <cell r="D102" t="str">
            <v>0 días</v>
          </cell>
          <cell r="E102">
            <v>43910</v>
          </cell>
          <cell r="F102">
            <v>43910</v>
          </cell>
          <cell r="G102">
            <v>0</v>
          </cell>
          <cell r="H102">
            <v>0</v>
          </cell>
          <cell r="I102">
            <v>0</v>
          </cell>
        </row>
        <row r="103">
          <cell r="A103" t="str">
            <v>3.1.3.3.2.6.2</v>
          </cell>
          <cell r="B103" t="str">
            <v>Montar de Anillo No. 03</v>
          </cell>
          <cell r="C103" t="str">
            <v>54 horas</v>
          </cell>
          <cell r="D103" t="str">
            <v>1 día</v>
          </cell>
          <cell r="E103">
            <v>43914</v>
          </cell>
          <cell r="F103">
            <v>43914</v>
          </cell>
          <cell r="G103">
            <v>0</v>
          </cell>
          <cell r="H103">
            <v>0</v>
          </cell>
          <cell r="I103">
            <v>0</v>
          </cell>
        </row>
        <row r="104">
          <cell r="A104" t="str">
            <v>3.1.3.3.2.6.3</v>
          </cell>
          <cell r="B104" t="str">
            <v>Soldaduras verticales de Anillo No 03</v>
          </cell>
          <cell r="C104" t="str">
            <v>180 horas</v>
          </cell>
          <cell r="D104" t="str">
            <v>2 días</v>
          </cell>
          <cell r="E104">
            <v>43915</v>
          </cell>
          <cell r="F104">
            <v>43916</v>
          </cell>
          <cell r="G104">
            <v>0</v>
          </cell>
          <cell r="H104">
            <v>0</v>
          </cell>
          <cell r="I104">
            <v>0</v>
          </cell>
        </row>
        <row r="105">
          <cell r="A105" t="str">
            <v>3.1.3.3.2.6.4</v>
          </cell>
          <cell r="B105" t="str">
            <v>Soldadura Horizontales de Anillo No 03</v>
          </cell>
          <cell r="C105" t="str">
            <v>252 horas</v>
          </cell>
          <cell r="D105" t="str">
            <v>2 días</v>
          </cell>
          <cell r="E105">
            <v>43917</v>
          </cell>
          <cell r="F105">
            <v>43920</v>
          </cell>
          <cell r="G105">
            <v>0</v>
          </cell>
          <cell r="H105">
            <v>0</v>
          </cell>
          <cell r="I105">
            <v>0</v>
          </cell>
        </row>
        <row r="106">
          <cell r="A106" t="str">
            <v>3.1.3.3.2.6.5</v>
          </cell>
          <cell r="B106" t="str">
            <v>Prueba de Calidad</v>
          </cell>
          <cell r="C106" t="str">
            <v>22.5 horas</v>
          </cell>
          <cell r="D106" t="str">
            <v>1 día</v>
          </cell>
          <cell r="E106">
            <v>43921</v>
          </cell>
          <cell r="F106">
            <v>43921</v>
          </cell>
          <cell r="G106">
            <v>0</v>
          </cell>
          <cell r="H106">
            <v>0</v>
          </cell>
          <cell r="I106">
            <v>0</v>
          </cell>
        </row>
        <row r="107">
          <cell r="A107" t="str">
            <v>3.1.3.3.2.6.6</v>
          </cell>
          <cell r="B107" t="str">
            <v>Finalizando Montaje Anillo No. 3</v>
          </cell>
          <cell r="C107" t="str">
            <v>0 horas</v>
          </cell>
          <cell r="D107" t="str">
            <v>0 días</v>
          </cell>
          <cell r="E107">
            <v>43921</v>
          </cell>
          <cell r="F107">
            <v>43921</v>
          </cell>
          <cell r="G107">
            <v>0</v>
          </cell>
          <cell r="H107">
            <v>0</v>
          </cell>
          <cell r="I107">
            <v>0</v>
          </cell>
        </row>
        <row r="108">
          <cell r="A108" t="str">
            <v>3.1.3.3.2.7</v>
          </cell>
          <cell r="B108" t="str">
            <v>Anillo 4</v>
          </cell>
          <cell r="C108" t="str">
            <v>453.93 horas</v>
          </cell>
          <cell r="D108" t="str">
            <v>6 días</v>
          </cell>
          <cell r="E108">
            <v>43921</v>
          </cell>
          <cell r="F108">
            <v>43929</v>
          </cell>
          <cell r="G108">
            <v>0</v>
          </cell>
          <cell r="H108">
            <v>0</v>
          </cell>
          <cell r="I108">
            <v>0</v>
          </cell>
        </row>
        <row r="109">
          <cell r="A109" t="str">
            <v>3.1.3.3.2.7.1</v>
          </cell>
          <cell r="B109" t="str">
            <v>Iniciando Montaje Anillo No. 4</v>
          </cell>
          <cell r="C109" t="str">
            <v>0 horas</v>
          </cell>
          <cell r="D109" t="str">
            <v>0 días</v>
          </cell>
          <cell r="E109">
            <v>43921</v>
          </cell>
          <cell r="F109">
            <v>43921</v>
          </cell>
          <cell r="G109">
            <v>0</v>
          </cell>
          <cell r="H109">
            <v>0</v>
          </cell>
          <cell r="I109">
            <v>0</v>
          </cell>
        </row>
        <row r="110">
          <cell r="A110" t="str">
            <v>3.1.3.3.2.7.2</v>
          </cell>
          <cell r="B110" t="str">
            <v>Montar de Anillo No. 04</v>
          </cell>
          <cell r="C110" t="str">
            <v>63 horas</v>
          </cell>
          <cell r="D110" t="str">
            <v>1 día</v>
          </cell>
          <cell r="E110">
            <v>43922</v>
          </cell>
          <cell r="F110">
            <v>43922</v>
          </cell>
          <cell r="G110">
            <v>0</v>
          </cell>
          <cell r="H110">
            <v>0</v>
          </cell>
          <cell r="I110">
            <v>0</v>
          </cell>
        </row>
        <row r="111">
          <cell r="A111" t="str">
            <v>3.1.3.3.2.7.3</v>
          </cell>
          <cell r="B111" t="str">
            <v>Soldaduras verticales de Anillo No 04</v>
          </cell>
          <cell r="C111" t="str">
            <v>201.93 horas</v>
          </cell>
          <cell r="D111" t="str">
            <v>2 días</v>
          </cell>
          <cell r="E111">
            <v>43923</v>
          </cell>
          <cell r="F111">
            <v>43924</v>
          </cell>
          <cell r="G111">
            <v>0</v>
          </cell>
          <cell r="H111">
            <v>0</v>
          </cell>
          <cell r="I111">
            <v>0</v>
          </cell>
        </row>
        <row r="112">
          <cell r="A112" t="str">
            <v>3.1.3.3.2.7.4</v>
          </cell>
          <cell r="B112" t="str">
            <v>Soldadura Horizontales de Anillo No 04</v>
          </cell>
          <cell r="C112" t="str">
            <v>180 horas</v>
          </cell>
          <cell r="D112" t="str">
            <v>2 días</v>
          </cell>
          <cell r="E112">
            <v>43927</v>
          </cell>
          <cell r="F112">
            <v>43928</v>
          </cell>
          <cell r="G112">
            <v>0</v>
          </cell>
          <cell r="H112">
            <v>0</v>
          </cell>
          <cell r="I112">
            <v>0</v>
          </cell>
        </row>
        <row r="113">
          <cell r="A113" t="str">
            <v>3.1.3.3.2.7.5</v>
          </cell>
          <cell r="B113" t="str">
            <v>Prueba de Calidad</v>
          </cell>
          <cell r="C113" t="str">
            <v>9 horas</v>
          </cell>
          <cell r="D113" t="str">
            <v>1 día</v>
          </cell>
          <cell r="E113">
            <v>43929</v>
          </cell>
          <cell r="F113">
            <v>43929</v>
          </cell>
          <cell r="G113">
            <v>0</v>
          </cell>
          <cell r="H113">
            <v>0</v>
          </cell>
          <cell r="I113">
            <v>0</v>
          </cell>
        </row>
        <row r="114">
          <cell r="A114" t="str">
            <v>3.1.3.3.2.7.6</v>
          </cell>
          <cell r="B114" t="str">
            <v>Finalizando Montaje Anillo No. 4</v>
          </cell>
          <cell r="C114" t="str">
            <v>0 horas</v>
          </cell>
          <cell r="D114" t="str">
            <v>0 días</v>
          </cell>
          <cell r="E114">
            <v>43929</v>
          </cell>
          <cell r="F114">
            <v>43929</v>
          </cell>
          <cell r="G114">
            <v>0</v>
          </cell>
          <cell r="H114">
            <v>0</v>
          </cell>
          <cell r="I114">
            <v>0</v>
          </cell>
        </row>
        <row r="115">
          <cell r="A115" t="str">
            <v>3.1.3.3.2.8</v>
          </cell>
          <cell r="B115" t="str">
            <v>Anillo 5</v>
          </cell>
          <cell r="C115" t="str">
            <v>490.5 horas</v>
          </cell>
          <cell r="D115" t="str">
            <v>6 días</v>
          </cell>
          <cell r="E115">
            <v>43929</v>
          </cell>
          <cell r="F115">
            <v>43941</v>
          </cell>
          <cell r="G115">
            <v>0</v>
          </cell>
          <cell r="H115">
            <v>0</v>
          </cell>
          <cell r="I115">
            <v>0</v>
          </cell>
        </row>
        <row r="116">
          <cell r="A116" t="str">
            <v>3.1.3.3.2.8.1</v>
          </cell>
          <cell r="B116" t="str">
            <v>Iniciando Montaje Anillo No. 5</v>
          </cell>
          <cell r="C116" t="str">
            <v>0 horas</v>
          </cell>
          <cell r="D116" t="str">
            <v>0 días</v>
          </cell>
          <cell r="E116">
            <v>43929</v>
          </cell>
          <cell r="F116">
            <v>43929</v>
          </cell>
          <cell r="G116">
            <v>0</v>
          </cell>
          <cell r="H116">
            <v>0</v>
          </cell>
          <cell r="I116">
            <v>0</v>
          </cell>
        </row>
        <row r="117">
          <cell r="A117" t="str">
            <v>3.1.3.3.2.8.2</v>
          </cell>
          <cell r="B117" t="str">
            <v>Montar de Anillo No. 05</v>
          </cell>
          <cell r="C117" t="str">
            <v>76.5 horas</v>
          </cell>
          <cell r="D117" t="str">
            <v>1 día</v>
          </cell>
          <cell r="E117">
            <v>43934</v>
          </cell>
          <cell r="F117">
            <v>43934</v>
          </cell>
          <cell r="G117">
            <v>0</v>
          </cell>
          <cell r="H117">
            <v>0</v>
          </cell>
          <cell r="I117">
            <v>0</v>
          </cell>
        </row>
        <row r="118">
          <cell r="A118" t="str">
            <v>3.1.3.3.2.8.3</v>
          </cell>
          <cell r="B118" t="str">
            <v>Soldaduras verticales de Anillo No 05</v>
          </cell>
          <cell r="C118" t="str">
            <v>198 horas</v>
          </cell>
          <cell r="D118" t="str">
            <v>2 días</v>
          </cell>
          <cell r="E118">
            <v>43935</v>
          </cell>
          <cell r="F118">
            <v>43936</v>
          </cell>
          <cell r="G118">
            <v>0</v>
          </cell>
          <cell r="H118">
            <v>0</v>
          </cell>
          <cell r="I118">
            <v>0</v>
          </cell>
        </row>
        <row r="119">
          <cell r="A119" t="str">
            <v>3.1.3.3.2.8.4</v>
          </cell>
          <cell r="B119" t="str">
            <v>Soldadura Horizontales de Anillo No 05</v>
          </cell>
          <cell r="C119" t="str">
            <v>198 horas</v>
          </cell>
          <cell r="D119" t="str">
            <v>2 días</v>
          </cell>
          <cell r="E119">
            <v>43937</v>
          </cell>
          <cell r="F119">
            <v>43938</v>
          </cell>
          <cell r="G119">
            <v>0</v>
          </cell>
          <cell r="H119">
            <v>0</v>
          </cell>
          <cell r="I119">
            <v>0</v>
          </cell>
        </row>
        <row r="120">
          <cell r="A120" t="str">
            <v>3.1.3.3.2.8.5</v>
          </cell>
          <cell r="B120" t="str">
            <v>Prueba de Calidad</v>
          </cell>
          <cell r="C120" t="str">
            <v>18 horas</v>
          </cell>
          <cell r="D120" t="str">
            <v>1 día</v>
          </cell>
          <cell r="E120">
            <v>43941</v>
          </cell>
          <cell r="F120">
            <v>43941</v>
          </cell>
          <cell r="G120">
            <v>0</v>
          </cell>
          <cell r="H120">
            <v>0</v>
          </cell>
          <cell r="I120">
            <v>0</v>
          </cell>
        </row>
        <row r="121">
          <cell r="A121" t="str">
            <v>3.1.3.3.2.8.6</v>
          </cell>
          <cell r="B121" t="str">
            <v>Finalizando Montaje Anillo No. 5</v>
          </cell>
          <cell r="C121" t="str">
            <v>0 horas</v>
          </cell>
          <cell r="D121" t="str">
            <v>0 días</v>
          </cell>
          <cell r="E121">
            <v>43941</v>
          </cell>
          <cell r="F121">
            <v>43941</v>
          </cell>
          <cell r="G121">
            <v>0</v>
          </cell>
          <cell r="H121">
            <v>0</v>
          </cell>
          <cell r="I121">
            <v>0</v>
          </cell>
        </row>
        <row r="122">
          <cell r="A122" t="str">
            <v>3.1.3.3.2.9</v>
          </cell>
          <cell r="B122" t="str">
            <v>Anillo 6</v>
          </cell>
          <cell r="C122" t="str">
            <v>504 horas</v>
          </cell>
          <cell r="D122" t="str">
            <v>8 días</v>
          </cell>
          <cell r="E122">
            <v>43941</v>
          </cell>
          <cell r="F122">
            <v>43951</v>
          </cell>
          <cell r="G122">
            <v>0</v>
          </cell>
          <cell r="H122">
            <v>0</v>
          </cell>
          <cell r="I122">
            <v>0</v>
          </cell>
        </row>
        <row r="123">
          <cell r="A123" t="str">
            <v>3.1.3.3.2.9.1</v>
          </cell>
          <cell r="B123" t="str">
            <v>Iniciando Montaje Anillo No. 6</v>
          </cell>
          <cell r="C123" t="str">
            <v>0 horas</v>
          </cell>
          <cell r="D123" t="str">
            <v>0 días</v>
          </cell>
          <cell r="E123">
            <v>43941</v>
          </cell>
          <cell r="F123">
            <v>43941</v>
          </cell>
          <cell r="G123">
            <v>0</v>
          </cell>
          <cell r="H123">
            <v>0</v>
          </cell>
          <cell r="I123">
            <v>0</v>
          </cell>
        </row>
        <row r="124">
          <cell r="A124" t="str">
            <v>3.1.3.3.2.9.2</v>
          </cell>
          <cell r="B124" t="str">
            <v>Montar de Anillo No. 06</v>
          </cell>
          <cell r="C124" t="str">
            <v>45 horas</v>
          </cell>
          <cell r="D124" t="str">
            <v>1 día</v>
          </cell>
          <cell r="E124">
            <v>43942</v>
          </cell>
          <cell r="F124">
            <v>43942</v>
          </cell>
          <cell r="G124">
            <v>0</v>
          </cell>
          <cell r="H124">
            <v>0</v>
          </cell>
          <cell r="I124">
            <v>0</v>
          </cell>
        </row>
        <row r="125">
          <cell r="A125" t="str">
            <v>3.1.3.3.2.9.3</v>
          </cell>
          <cell r="B125" t="str">
            <v>Soldaduras verticales de Anillo No 06</v>
          </cell>
          <cell r="C125" t="str">
            <v>171 horas</v>
          </cell>
          <cell r="D125" t="str">
            <v>2 días</v>
          </cell>
          <cell r="E125">
            <v>43943</v>
          </cell>
          <cell r="F125">
            <v>43944</v>
          </cell>
          <cell r="G125">
            <v>0</v>
          </cell>
          <cell r="H125">
            <v>0</v>
          </cell>
          <cell r="I125">
            <v>0</v>
          </cell>
        </row>
        <row r="126">
          <cell r="A126" t="str">
            <v>3.1.3.3.2.9.4</v>
          </cell>
          <cell r="B126" t="str">
            <v>Soldadura Horizontales de Anillo No 06</v>
          </cell>
          <cell r="C126" t="str">
            <v>171 horas</v>
          </cell>
          <cell r="D126" t="str">
            <v>2 días</v>
          </cell>
          <cell r="E126">
            <v>43945</v>
          </cell>
          <cell r="F126">
            <v>43948</v>
          </cell>
          <cell r="G126">
            <v>0</v>
          </cell>
          <cell r="H126">
            <v>0</v>
          </cell>
          <cell r="I126">
            <v>0</v>
          </cell>
        </row>
        <row r="127">
          <cell r="A127" t="str">
            <v>3.1.3.3.2.9.5</v>
          </cell>
          <cell r="B127" t="str">
            <v>Prueba de Calidad</v>
          </cell>
          <cell r="C127" t="str">
            <v>9 horas</v>
          </cell>
          <cell r="D127" t="str">
            <v>1 día</v>
          </cell>
          <cell r="E127">
            <v>43949</v>
          </cell>
          <cell r="F127">
            <v>43949</v>
          </cell>
          <cell r="G127">
            <v>0</v>
          </cell>
          <cell r="H127">
            <v>0</v>
          </cell>
          <cell r="I127">
            <v>0</v>
          </cell>
        </row>
        <row r="128">
          <cell r="A128" t="str">
            <v>3.1.3.3.2.9.6</v>
          </cell>
          <cell r="B128" t="str">
            <v>Montar y soldadura del angulo de bocel</v>
          </cell>
          <cell r="C128" t="str">
            <v>108 horas</v>
          </cell>
          <cell r="D128" t="str">
            <v>2 días</v>
          </cell>
          <cell r="E128">
            <v>43950</v>
          </cell>
          <cell r="F128">
            <v>43951</v>
          </cell>
          <cell r="G128">
            <v>0</v>
          </cell>
          <cell r="H128">
            <v>0</v>
          </cell>
          <cell r="I128">
            <v>0</v>
          </cell>
        </row>
        <row r="129">
          <cell r="A129" t="str">
            <v>3.1.3.3.2.9.7</v>
          </cell>
          <cell r="B129" t="str">
            <v>Finalizando Montaje Anillo No. 6</v>
          </cell>
          <cell r="C129" t="str">
            <v>0 horas</v>
          </cell>
          <cell r="D129" t="str">
            <v>0 días</v>
          </cell>
          <cell r="E129">
            <v>43951</v>
          </cell>
          <cell r="F129">
            <v>43951</v>
          </cell>
          <cell r="G129">
            <v>0</v>
          </cell>
          <cell r="H129">
            <v>0</v>
          </cell>
          <cell r="I129">
            <v>0</v>
          </cell>
        </row>
        <row r="130">
          <cell r="A130" t="str">
            <v>3.1.3.3.2.10</v>
          </cell>
          <cell r="B130" t="str">
            <v>Montaje de Internos</v>
          </cell>
          <cell r="C130" t="str">
            <v>927 horas</v>
          </cell>
          <cell r="D130" t="str">
            <v>15 días</v>
          </cell>
          <cell r="E130">
            <v>43941</v>
          </cell>
          <cell r="F130">
            <v>43963</v>
          </cell>
          <cell r="G130">
            <v>0</v>
          </cell>
          <cell r="H130">
            <v>0</v>
          </cell>
          <cell r="I130">
            <v>0</v>
          </cell>
        </row>
        <row r="131">
          <cell r="A131" t="str">
            <v>3.1.3.3.2.10.1</v>
          </cell>
          <cell r="B131" t="str">
            <v>Iniciando montaje de internos</v>
          </cell>
          <cell r="C131" t="str">
            <v>0 horas</v>
          </cell>
          <cell r="D131" t="str">
            <v>0 días</v>
          </cell>
          <cell r="E131">
            <v>43941</v>
          </cell>
          <cell r="F131">
            <v>43941</v>
          </cell>
          <cell r="G131">
            <v>0</v>
          </cell>
          <cell r="H131">
            <v>0</v>
          </cell>
          <cell r="I131">
            <v>0</v>
          </cell>
        </row>
        <row r="132">
          <cell r="A132" t="str">
            <v>3.1.3.3.2.10.2</v>
          </cell>
          <cell r="B132" t="str">
            <v>Montar y soldadura de canal colector inferior</v>
          </cell>
          <cell r="C132" t="str">
            <v>261 horas</v>
          </cell>
          <cell r="D132" t="str">
            <v>5 días</v>
          </cell>
          <cell r="E132">
            <v>43942</v>
          </cell>
          <cell r="F132">
            <v>43948</v>
          </cell>
          <cell r="G132">
            <v>0</v>
          </cell>
          <cell r="H132">
            <v>0</v>
          </cell>
          <cell r="I132">
            <v>0</v>
          </cell>
        </row>
        <row r="133">
          <cell r="A133" t="str">
            <v>3.1.3.3.2.10.3</v>
          </cell>
          <cell r="B133" t="str">
            <v>Montar y soldadura canal superior</v>
          </cell>
          <cell r="C133" t="str">
            <v>360 horas</v>
          </cell>
          <cell r="D133" t="str">
            <v>5 días</v>
          </cell>
          <cell r="E133">
            <v>43949</v>
          </cell>
          <cell r="F133">
            <v>43956</v>
          </cell>
          <cell r="G133">
            <v>0</v>
          </cell>
          <cell r="H133">
            <v>0</v>
          </cell>
          <cell r="I133">
            <v>0</v>
          </cell>
        </row>
        <row r="134">
          <cell r="A134" t="str">
            <v>3.1.3.3.2.10.4</v>
          </cell>
          <cell r="B134" t="str">
            <v>Montar y pernado ramales de distribucion</v>
          </cell>
          <cell r="C134" t="str">
            <v>306 horas</v>
          </cell>
          <cell r="D134" t="str">
            <v>5 días</v>
          </cell>
          <cell r="E134">
            <v>43957</v>
          </cell>
          <cell r="F134">
            <v>43963</v>
          </cell>
          <cell r="G134">
            <v>0</v>
          </cell>
          <cell r="H134">
            <v>0</v>
          </cell>
          <cell r="I134">
            <v>0</v>
          </cell>
        </row>
        <row r="135">
          <cell r="A135" t="str">
            <v>3.1.3.3.2.10.5</v>
          </cell>
          <cell r="B135" t="str">
            <v>Finalizando de montaje de internos</v>
          </cell>
          <cell r="C135" t="str">
            <v>0 horas</v>
          </cell>
          <cell r="D135" t="str">
            <v>0 días</v>
          </cell>
          <cell r="E135">
            <v>43963</v>
          </cell>
          <cell r="F135">
            <v>43963</v>
          </cell>
          <cell r="G135">
            <v>0</v>
          </cell>
          <cell r="H135">
            <v>0</v>
          </cell>
          <cell r="I135">
            <v>0</v>
          </cell>
        </row>
        <row r="136">
          <cell r="A136" t="str">
            <v>3.1.3.3.2.11</v>
          </cell>
          <cell r="B136" t="str">
            <v>Estructura del Techo</v>
          </cell>
          <cell r="C136" t="str">
            <v>398.25 horas</v>
          </cell>
          <cell r="D136" t="str">
            <v>7 días</v>
          </cell>
          <cell r="E136">
            <v>43951</v>
          </cell>
          <cell r="F136">
            <v>43963</v>
          </cell>
          <cell r="G136">
            <v>0</v>
          </cell>
          <cell r="H136">
            <v>0</v>
          </cell>
          <cell r="I136">
            <v>0</v>
          </cell>
        </row>
        <row r="137">
          <cell r="A137" t="str">
            <v>3.1.3.3.2.11.1</v>
          </cell>
          <cell r="B137" t="str">
            <v>Iniciando Montaje Estructura del Techo</v>
          </cell>
          <cell r="C137" t="str">
            <v>0 horas</v>
          </cell>
          <cell r="D137" t="str">
            <v>0 días</v>
          </cell>
          <cell r="E137">
            <v>43951</v>
          </cell>
          <cell r="F137">
            <v>43951</v>
          </cell>
          <cell r="G137">
            <v>0</v>
          </cell>
          <cell r="H137">
            <v>0</v>
          </cell>
          <cell r="I137">
            <v>0</v>
          </cell>
        </row>
        <row r="138">
          <cell r="A138" t="str">
            <v>3.1.3.3.2.11.2</v>
          </cell>
          <cell r="B138" t="str">
            <v>Montar y soldadura de soportes de techo a tanque</v>
          </cell>
          <cell r="C138" t="str">
            <v>67.5 horas</v>
          </cell>
          <cell r="D138" t="str">
            <v>2 días</v>
          </cell>
          <cell r="E138">
            <v>43955</v>
          </cell>
          <cell r="F138">
            <v>43956</v>
          </cell>
          <cell r="G138">
            <v>0</v>
          </cell>
          <cell r="H138">
            <v>0</v>
          </cell>
          <cell r="I138">
            <v>0</v>
          </cell>
        </row>
        <row r="139">
          <cell r="A139" t="str">
            <v>3.1.3.3.2.11.3</v>
          </cell>
          <cell r="B139" t="str">
            <v>Montar de columna central</v>
          </cell>
          <cell r="C139" t="str">
            <v>42.75 horas</v>
          </cell>
          <cell r="D139" t="str">
            <v>1 día</v>
          </cell>
          <cell r="E139">
            <v>43957</v>
          </cell>
          <cell r="F139">
            <v>43957</v>
          </cell>
          <cell r="G139">
            <v>0</v>
          </cell>
          <cell r="H139">
            <v>0</v>
          </cell>
          <cell r="I139">
            <v>0</v>
          </cell>
        </row>
        <row r="140">
          <cell r="A140" t="str">
            <v>3.1.3.3.2.11.4</v>
          </cell>
          <cell r="B140" t="str">
            <v>Montar y pernado de columnas auxiliares</v>
          </cell>
          <cell r="C140" t="str">
            <v>54 horas</v>
          </cell>
          <cell r="D140" t="str">
            <v>1 día</v>
          </cell>
          <cell r="E140">
            <v>43958</v>
          </cell>
          <cell r="F140">
            <v>43958</v>
          </cell>
          <cell r="G140">
            <v>0</v>
          </cell>
          <cell r="H140">
            <v>0</v>
          </cell>
          <cell r="I140">
            <v>0</v>
          </cell>
        </row>
        <row r="141">
          <cell r="A141" t="str">
            <v>3.1.3.3.2.11.5</v>
          </cell>
          <cell r="B141" t="str">
            <v>Montar y pernado de cabios</v>
          </cell>
          <cell r="C141" t="str">
            <v>234 horas</v>
          </cell>
          <cell r="D141" t="str">
            <v>3 días</v>
          </cell>
          <cell r="E141">
            <v>43959</v>
          </cell>
          <cell r="F141">
            <v>43963</v>
          </cell>
          <cell r="G141">
            <v>0</v>
          </cell>
          <cell r="H141">
            <v>0</v>
          </cell>
          <cell r="I141">
            <v>0</v>
          </cell>
        </row>
        <row r="142">
          <cell r="A142" t="str">
            <v>3.1.3.3.2.11.6</v>
          </cell>
          <cell r="B142" t="str">
            <v>Finalizando Montaje Estructura del Techo</v>
          </cell>
          <cell r="C142" t="str">
            <v>0 horas</v>
          </cell>
          <cell r="D142" t="str">
            <v>0 días</v>
          </cell>
          <cell r="E142">
            <v>43963</v>
          </cell>
          <cell r="F142">
            <v>43963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3.1.3.3.2.12</v>
          </cell>
          <cell r="B143" t="str">
            <v>Techo</v>
          </cell>
          <cell r="C143" t="str">
            <v>265.5 horas</v>
          </cell>
          <cell r="D143" t="str">
            <v>5 días</v>
          </cell>
          <cell r="E143">
            <v>43963</v>
          </cell>
          <cell r="F143">
            <v>43970</v>
          </cell>
          <cell r="G143">
            <v>0</v>
          </cell>
          <cell r="H143">
            <v>0</v>
          </cell>
          <cell r="I143">
            <v>0</v>
          </cell>
        </row>
        <row r="144">
          <cell r="A144" t="str">
            <v>3.1.3.3.2.12.1</v>
          </cell>
          <cell r="B144" t="str">
            <v>Iniciando Montaje de Techo</v>
          </cell>
          <cell r="C144" t="str">
            <v>0 horas</v>
          </cell>
          <cell r="D144" t="str">
            <v>0 días</v>
          </cell>
          <cell r="E144">
            <v>43963</v>
          </cell>
          <cell r="F144">
            <v>43963</v>
          </cell>
          <cell r="G144">
            <v>0</v>
          </cell>
          <cell r="H144">
            <v>0</v>
          </cell>
          <cell r="I144">
            <v>0</v>
          </cell>
        </row>
        <row r="145">
          <cell r="A145" t="str">
            <v>3.1.3.3.2.12.2</v>
          </cell>
          <cell r="B145" t="str">
            <v>Montar laminas de techo</v>
          </cell>
          <cell r="C145" t="str">
            <v>81 horas</v>
          </cell>
          <cell r="D145" t="str">
            <v>1 día</v>
          </cell>
          <cell r="E145">
            <v>43964</v>
          </cell>
          <cell r="F145">
            <v>43964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3.1.3.3.2.12.3</v>
          </cell>
          <cell r="B146" t="str">
            <v>Soldadura laminas de Techo</v>
          </cell>
          <cell r="C146" t="str">
            <v>175.5 horas</v>
          </cell>
          <cell r="D146" t="str">
            <v>3 días</v>
          </cell>
          <cell r="E146">
            <v>43965</v>
          </cell>
          <cell r="F146">
            <v>43969</v>
          </cell>
          <cell r="G146">
            <v>0</v>
          </cell>
          <cell r="H146">
            <v>0</v>
          </cell>
          <cell r="I146">
            <v>0</v>
          </cell>
        </row>
        <row r="147">
          <cell r="A147" t="str">
            <v>3.1.3.3.2.12.4</v>
          </cell>
          <cell r="B147" t="str">
            <v>Pruebas de Calidad</v>
          </cell>
          <cell r="C147" t="str">
            <v>9 horas</v>
          </cell>
          <cell r="D147" t="str">
            <v>1 día</v>
          </cell>
          <cell r="E147">
            <v>43970</v>
          </cell>
          <cell r="F147">
            <v>43970</v>
          </cell>
          <cell r="G147">
            <v>0</v>
          </cell>
          <cell r="H147">
            <v>0</v>
          </cell>
          <cell r="I147">
            <v>0</v>
          </cell>
        </row>
        <row r="148">
          <cell r="A148" t="str">
            <v>3.1.3.3.2.12.5</v>
          </cell>
          <cell r="B148" t="str">
            <v>Finalizando Montaje de Techo</v>
          </cell>
          <cell r="C148" t="str">
            <v>0 horas</v>
          </cell>
          <cell r="D148" t="str">
            <v>0 días</v>
          </cell>
          <cell r="E148">
            <v>43970</v>
          </cell>
          <cell r="F148">
            <v>43970</v>
          </cell>
          <cell r="G148">
            <v>0</v>
          </cell>
          <cell r="H148">
            <v>0</v>
          </cell>
          <cell r="I148">
            <v>0</v>
          </cell>
        </row>
        <row r="149">
          <cell r="A149" t="str">
            <v>3.1.3.3.2.13</v>
          </cell>
          <cell r="B149" t="str">
            <v>Boquillas, Internos y Escaleras</v>
          </cell>
          <cell r="C149" t="str">
            <v>231.75 horas</v>
          </cell>
          <cell r="D149" t="str">
            <v>5 días</v>
          </cell>
          <cell r="E149">
            <v>43951</v>
          </cell>
          <cell r="F149">
            <v>43959</v>
          </cell>
          <cell r="G149">
            <v>0</v>
          </cell>
          <cell r="H149">
            <v>0</v>
          </cell>
          <cell r="I149">
            <v>0</v>
          </cell>
        </row>
        <row r="150">
          <cell r="A150" t="str">
            <v>3.1.3.3.2.13.1</v>
          </cell>
          <cell r="B150" t="str">
            <v>Iniciando Montaje de Boquillas, Internos y Escaleras</v>
          </cell>
          <cell r="C150" t="str">
            <v>0 horas</v>
          </cell>
          <cell r="D150" t="str">
            <v>0 días</v>
          </cell>
          <cell r="E150">
            <v>43951</v>
          </cell>
          <cell r="F150">
            <v>43951</v>
          </cell>
          <cell r="G150">
            <v>0</v>
          </cell>
          <cell r="H150">
            <v>0</v>
          </cell>
          <cell r="I150">
            <v>0</v>
          </cell>
        </row>
        <row r="151">
          <cell r="A151" t="str">
            <v>3.1.3.3.2.13.2</v>
          </cell>
          <cell r="B151" t="str">
            <v>Montar y Soldadura de Boquillas de Cuerpo</v>
          </cell>
          <cell r="C151" t="str">
            <v>87.75 horas</v>
          </cell>
          <cell r="D151" t="str">
            <v>3 días</v>
          </cell>
          <cell r="E151">
            <v>43955</v>
          </cell>
          <cell r="F151">
            <v>43957</v>
          </cell>
          <cell r="G151">
            <v>0</v>
          </cell>
          <cell r="H151">
            <v>0</v>
          </cell>
          <cell r="I151">
            <v>0</v>
          </cell>
        </row>
        <row r="152">
          <cell r="A152" t="str">
            <v>3.1.3.3.2.13.3</v>
          </cell>
          <cell r="B152" t="str">
            <v>Montar y Soldadura de Escaleras y Plataformas</v>
          </cell>
          <cell r="C152" t="str">
            <v>72 horas</v>
          </cell>
          <cell r="D152" t="str">
            <v>3 días</v>
          </cell>
          <cell r="E152">
            <v>43955</v>
          </cell>
          <cell r="F152">
            <v>43957</v>
          </cell>
          <cell r="G152">
            <v>0</v>
          </cell>
          <cell r="H152">
            <v>0</v>
          </cell>
          <cell r="I152">
            <v>0</v>
          </cell>
        </row>
        <row r="153">
          <cell r="A153" t="str">
            <v>3.1.3.3.2.13.4</v>
          </cell>
          <cell r="B153" t="str">
            <v>Montar y Soldadura de Boquillas de Techo</v>
          </cell>
          <cell r="C153" t="str">
            <v>72 horas</v>
          </cell>
          <cell r="D153" t="str">
            <v>2 días</v>
          </cell>
          <cell r="E153">
            <v>43958</v>
          </cell>
          <cell r="F153">
            <v>43959</v>
          </cell>
          <cell r="G153">
            <v>0</v>
          </cell>
          <cell r="H153">
            <v>0</v>
          </cell>
          <cell r="I153">
            <v>0</v>
          </cell>
        </row>
        <row r="154">
          <cell r="A154" t="str">
            <v>3.1.3.3.2.13.5</v>
          </cell>
          <cell r="B154" t="str">
            <v>Finalizando Montaje de Boquillas Internos y Escaleras</v>
          </cell>
          <cell r="C154" t="str">
            <v>0 horas</v>
          </cell>
          <cell r="D154" t="str">
            <v>0 días</v>
          </cell>
          <cell r="E154">
            <v>43959</v>
          </cell>
          <cell r="F154">
            <v>43959</v>
          </cell>
          <cell r="G154">
            <v>0</v>
          </cell>
          <cell r="H154">
            <v>0</v>
          </cell>
          <cell r="I154">
            <v>0</v>
          </cell>
        </row>
        <row r="155">
          <cell r="A155" t="str">
            <v>3.1.3.3.3</v>
          </cell>
          <cell r="B155" t="str">
            <v>FIN OBRA MECANICA</v>
          </cell>
          <cell r="C155" t="str">
            <v>0 horas</v>
          </cell>
          <cell r="D155" t="str">
            <v>0 días</v>
          </cell>
          <cell r="E155">
            <v>43963</v>
          </cell>
          <cell r="F155">
            <v>43963</v>
          </cell>
          <cell r="G155">
            <v>0</v>
          </cell>
          <cell r="H155">
            <v>0</v>
          </cell>
          <cell r="I155">
            <v>0</v>
          </cell>
        </row>
        <row r="156">
          <cell r="A156" t="str">
            <v>3.1.3.3.4</v>
          </cell>
          <cell r="B156" t="str">
            <v>Pruebas de Estanqueidad</v>
          </cell>
          <cell r="C156" t="str">
            <v>189 horas</v>
          </cell>
          <cell r="D156" t="str">
            <v>6 días</v>
          </cell>
          <cell r="E156">
            <v>43963</v>
          </cell>
          <cell r="F156">
            <v>43971</v>
          </cell>
          <cell r="G156">
            <v>0</v>
          </cell>
          <cell r="H156">
            <v>0</v>
          </cell>
          <cell r="I156">
            <v>0</v>
          </cell>
        </row>
        <row r="157">
          <cell r="A157" t="str">
            <v>3.1.3.3.4.1</v>
          </cell>
          <cell r="B157" t="str">
            <v>Iniciando Prueba de Estanqueidad</v>
          </cell>
          <cell r="C157" t="str">
            <v>0 horas</v>
          </cell>
          <cell r="D157" t="str">
            <v>0 días</v>
          </cell>
          <cell r="E157">
            <v>43963</v>
          </cell>
          <cell r="F157">
            <v>43963</v>
          </cell>
          <cell r="G157">
            <v>0</v>
          </cell>
          <cell r="H157">
            <v>0</v>
          </cell>
          <cell r="I157">
            <v>0</v>
          </cell>
        </row>
        <row r="158">
          <cell r="A158" t="str">
            <v>3.1.3.3.4.2</v>
          </cell>
          <cell r="B158" t="str">
            <v>Limpiar tanque</v>
          </cell>
          <cell r="C158" t="str">
            <v>18 horas</v>
          </cell>
          <cell r="D158" t="str">
            <v>2 días</v>
          </cell>
          <cell r="E158">
            <v>43964</v>
          </cell>
          <cell r="F158">
            <v>43965</v>
          </cell>
          <cell r="G158">
            <v>0</v>
          </cell>
          <cell r="H158">
            <v>0</v>
          </cell>
          <cell r="I158">
            <v>0</v>
          </cell>
        </row>
        <row r="159">
          <cell r="A159" t="str">
            <v>3.1.3.3.4.3</v>
          </cell>
          <cell r="B159" t="str">
            <v>Montar Facilidades para el llenado del tanque</v>
          </cell>
          <cell r="C159" t="str">
            <v>22.5 horas</v>
          </cell>
          <cell r="D159" t="str">
            <v>1 día</v>
          </cell>
          <cell r="E159">
            <v>43964</v>
          </cell>
          <cell r="F159">
            <v>43964</v>
          </cell>
          <cell r="G159">
            <v>0</v>
          </cell>
          <cell r="H159">
            <v>0</v>
          </cell>
          <cell r="I159">
            <v>0</v>
          </cell>
        </row>
        <row r="160">
          <cell r="A160" t="str">
            <v>3.1.3.3.4.4</v>
          </cell>
          <cell r="B160" t="str">
            <v>Llenar tanque</v>
          </cell>
          <cell r="C160" t="str">
            <v>63 horas</v>
          </cell>
          <cell r="D160" t="str">
            <v>2 días</v>
          </cell>
          <cell r="E160">
            <v>43965</v>
          </cell>
          <cell r="F160">
            <v>43966</v>
          </cell>
          <cell r="G160">
            <v>0</v>
          </cell>
          <cell r="H160">
            <v>0</v>
          </cell>
          <cell r="I160">
            <v>0</v>
          </cell>
        </row>
        <row r="161">
          <cell r="A161" t="str">
            <v>3.1.3.3.4.5</v>
          </cell>
          <cell r="B161" t="str">
            <v>Probar la Estaqueidad (Verificacion según codigo API 650)</v>
          </cell>
          <cell r="C161" t="str">
            <v>13.5 horas</v>
          </cell>
          <cell r="D161" t="str">
            <v>1 día</v>
          </cell>
          <cell r="E161">
            <v>43969</v>
          </cell>
          <cell r="F161">
            <v>43969</v>
          </cell>
          <cell r="G161">
            <v>0</v>
          </cell>
          <cell r="H161">
            <v>0</v>
          </cell>
          <cell r="I161">
            <v>0</v>
          </cell>
        </row>
        <row r="162">
          <cell r="A162" t="str">
            <v>3.1.3.3.4.6</v>
          </cell>
          <cell r="B162" t="str">
            <v>Vaciado de tanque</v>
          </cell>
          <cell r="C162" t="str">
            <v>72 horas</v>
          </cell>
          <cell r="D162" t="str">
            <v>2 días</v>
          </cell>
          <cell r="E162">
            <v>43970</v>
          </cell>
          <cell r="F162">
            <v>43971</v>
          </cell>
          <cell r="G162">
            <v>0</v>
          </cell>
          <cell r="H162">
            <v>0</v>
          </cell>
          <cell r="I162">
            <v>0</v>
          </cell>
        </row>
        <row r="163">
          <cell r="A163" t="str">
            <v>3.1.3.3.4.7</v>
          </cell>
          <cell r="B163" t="str">
            <v>Finalizando Prueba de Estanqueidad</v>
          </cell>
          <cell r="C163" t="str">
            <v>0 horas</v>
          </cell>
          <cell r="D163" t="str">
            <v>0 días</v>
          </cell>
          <cell r="E163">
            <v>43971</v>
          </cell>
          <cell r="F163">
            <v>43971</v>
          </cell>
          <cell r="G163">
            <v>0</v>
          </cell>
          <cell r="H163">
            <v>0</v>
          </cell>
          <cell r="I163">
            <v>0</v>
          </cell>
        </row>
        <row r="164">
          <cell r="A164" t="str">
            <v>3.1.3.3.5</v>
          </cell>
          <cell r="B164" t="str">
            <v>Pintura y Recubrimientos</v>
          </cell>
          <cell r="C164" t="str">
            <v>432 horas</v>
          </cell>
          <cell r="D164" t="str">
            <v>11 días</v>
          </cell>
          <cell r="E164">
            <v>43971</v>
          </cell>
          <cell r="F164">
            <v>43987</v>
          </cell>
          <cell r="G164">
            <v>0</v>
          </cell>
          <cell r="H164">
            <v>0</v>
          </cell>
          <cell r="I164">
            <v>0</v>
          </cell>
        </row>
        <row r="165">
          <cell r="A165" t="str">
            <v>3.1.3.3.5.1</v>
          </cell>
          <cell r="B165" t="str">
            <v>Iniciando Pintura</v>
          </cell>
          <cell r="C165" t="str">
            <v>0 horas</v>
          </cell>
          <cell r="D165" t="str">
            <v>0 días</v>
          </cell>
          <cell r="E165">
            <v>43971</v>
          </cell>
          <cell r="F165">
            <v>43971</v>
          </cell>
          <cell r="G165">
            <v>0</v>
          </cell>
          <cell r="H165">
            <v>0</v>
          </cell>
          <cell r="I165">
            <v>0</v>
          </cell>
        </row>
        <row r="166">
          <cell r="A166" t="str">
            <v>3.1.3.3.5.2</v>
          </cell>
          <cell r="B166" t="str">
            <v>Limpiar y Reparación de Imprimante Interior y Exterior</v>
          </cell>
          <cell r="C166" t="str">
            <v>72 horas</v>
          </cell>
          <cell r="D166" t="str">
            <v>2 días</v>
          </cell>
          <cell r="E166">
            <v>43972</v>
          </cell>
          <cell r="F166">
            <v>43973</v>
          </cell>
          <cell r="G166">
            <v>0</v>
          </cell>
          <cell r="H166">
            <v>0</v>
          </cell>
          <cell r="I166">
            <v>0</v>
          </cell>
        </row>
        <row r="167">
          <cell r="A167" t="str">
            <v>3.1.3.3.5.3</v>
          </cell>
          <cell r="B167" t="str">
            <v>Aplicar barrera interior</v>
          </cell>
          <cell r="C167" t="str">
            <v>99 horas</v>
          </cell>
          <cell r="D167" t="str">
            <v>2 días</v>
          </cell>
          <cell r="E167">
            <v>43977</v>
          </cell>
          <cell r="F167">
            <v>43978</v>
          </cell>
          <cell r="G167">
            <v>0</v>
          </cell>
          <cell r="H167">
            <v>0</v>
          </cell>
          <cell r="I167">
            <v>0</v>
          </cell>
        </row>
        <row r="168">
          <cell r="A168" t="str">
            <v>3.1.3.3.5.4</v>
          </cell>
          <cell r="B168" t="str">
            <v>Aplicar barrera exterior</v>
          </cell>
          <cell r="C168" t="str">
            <v>99 horas</v>
          </cell>
          <cell r="D168" t="str">
            <v>2 días</v>
          </cell>
          <cell r="E168">
            <v>43979</v>
          </cell>
          <cell r="F168">
            <v>43980</v>
          </cell>
          <cell r="G168">
            <v>0</v>
          </cell>
          <cell r="H168">
            <v>0</v>
          </cell>
          <cell r="I168">
            <v>0</v>
          </cell>
        </row>
        <row r="169">
          <cell r="A169" t="str">
            <v>3.1.3.3.5.5</v>
          </cell>
          <cell r="B169" t="str">
            <v>Aplicar acabado interior</v>
          </cell>
          <cell r="C169" t="str">
            <v>49.5 horas</v>
          </cell>
          <cell r="D169" t="str">
            <v>1 día</v>
          </cell>
          <cell r="E169">
            <v>43983</v>
          </cell>
          <cell r="F169">
            <v>43983</v>
          </cell>
          <cell r="G169">
            <v>0</v>
          </cell>
          <cell r="H169">
            <v>0</v>
          </cell>
          <cell r="I169">
            <v>0</v>
          </cell>
        </row>
        <row r="170">
          <cell r="A170" t="str">
            <v>3.1.3.3.5.6</v>
          </cell>
          <cell r="B170" t="str">
            <v>Aplicar acabado Exterior</v>
          </cell>
          <cell r="C170" t="str">
            <v>49.5 horas</v>
          </cell>
          <cell r="D170" t="str">
            <v>1 día</v>
          </cell>
          <cell r="E170">
            <v>43984</v>
          </cell>
          <cell r="F170">
            <v>43984</v>
          </cell>
          <cell r="G170">
            <v>0</v>
          </cell>
          <cell r="H170">
            <v>0</v>
          </cell>
          <cell r="I170">
            <v>0</v>
          </cell>
        </row>
        <row r="171">
          <cell r="A171" t="str">
            <v>3.1.3.3.5.7</v>
          </cell>
          <cell r="B171" t="str">
            <v>Limpiar, Reparación y aplicado de pintura accesorios, escaleras e internos</v>
          </cell>
          <cell r="C171" t="str">
            <v>63 horas</v>
          </cell>
          <cell r="D171" t="str">
            <v>2 días</v>
          </cell>
          <cell r="E171">
            <v>43986</v>
          </cell>
          <cell r="F171">
            <v>43987</v>
          </cell>
          <cell r="G171">
            <v>0</v>
          </cell>
          <cell r="H171">
            <v>0</v>
          </cell>
          <cell r="I171">
            <v>0</v>
          </cell>
        </row>
        <row r="172">
          <cell r="A172" t="str">
            <v>3.1.3.3.5.8</v>
          </cell>
          <cell r="B172" t="str">
            <v>Finalizando Pintura</v>
          </cell>
          <cell r="C172" t="str">
            <v>0 horas</v>
          </cell>
          <cell r="D172" t="str">
            <v>0 días</v>
          </cell>
          <cell r="E172">
            <v>43987</v>
          </cell>
          <cell r="F172">
            <v>43987</v>
          </cell>
          <cell r="G172">
            <v>0</v>
          </cell>
          <cell r="H172">
            <v>0</v>
          </cell>
          <cell r="I172">
            <v>0</v>
          </cell>
        </row>
        <row r="173">
          <cell r="A173" t="str">
            <v>3.1.3.3.6</v>
          </cell>
          <cell r="B173" t="str">
            <v>Precomisionamiento</v>
          </cell>
          <cell r="C173" t="str">
            <v>0 horas</v>
          </cell>
          <cell r="D173" t="str">
            <v>0 días</v>
          </cell>
          <cell r="E173">
            <v>43987</v>
          </cell>
          <cell r="F173">
            <v>43987</v>
          </cell>
          <cell r="G173">
            <v>0</v>
          </cell>
          <cell r="H173">
            <v>0</v>
          </cell>
          <cell r="I173">
            <v>0</v>
          </cell>
        </row>
        <row r="174">
          <cell r="A174" t="str">
            <v>3.1.3.3.6.1</v>
          </cell>
          <cell r="B174" t="str">
            <v>Precomisionamiento final de tanque</v>
          </cell>
          <cell r="C174" t="str">
            <v>0 horas</v>
          </cell>
          <cell r="D174" t="str">
            <v>0 días</v>
          </cell>
          <cell r="E174">
            <v>43987</v>
          </cell>
          <cell r="F174">
            <v>43987</v>
          </cell>
          <cell r="G174">
            <v>0</v>
          </cell>
          <cell r="H174">
            <v>0</v>
          </cell>
          <cell r="I174">
            <v>0</v>
          </cell>
        </row>
        <row r="175">
          <cell r="A175" t="str">
            <v>3.1.3.4</v>
          </cell>
          <cell r="B175" t="str">
            <v>Actividades Instrumentación</v>
          </cell>
          <cell r="C175" t="str">
            <v>90 horas</v>
          </cell>
          <cell r="D175" t="str">
            <v>4 días</v>
          </cell>
          <cell r="E175">
            <v>43990</v>
          </cell>
          <cell r="F175">
            <v>43993</v>
          </cell>
          <cell r="G175">
            <v>0</v>
          </cell>
          <cell r="H175">
            <v>0</v>
          </cell>
          <cell r="I175">
            <v>0</v>
          </cell>
        </row>
        <row r="176">
          <cell r="A176" t="str">
            <v>3.1.3.4.1</v>
          </cell>
          <cell r="B176" t="str">
            <v>Preliminares</v>
          </cell>
          <cell r="C176" t="str">
            <v>27 horas</v>
          </cell>
          <cell r="D176" t="str">
            <v>2 días</v>
          </cell>
          <cell r="E176">
            <v>43990</v>
          </cell>
          <cell r="F176">
            <v>43991</v>
          </cell>
          <cell r="G176">
            <v>0</v>
          </cell>
          <cell r="H176">
            <v>0</v>
          </cell>
          <cell r="I176">
            <v>0</v>
          </cell>
        </row>
        <row r="177">
          <cell r="A177" t="str">
            <v>3.1.3.4.1.1</v>
          </cell>
          <cell r="B177" t="str">
            <v>Verificar la calibración de los Instrumentos en Laboratorio (5)</v>
          </cell>
          <cell r="C177" t="str">
            <v>13.5 horas</v>
          </cell>
          <cell r="D177" t="str">
            <v>1 día</v>
          </cell>
          <cell r="E177">
            <v>43990</v>
          </cell>
          <cell r="F177">
            <v>43990</v>
          </cell>
          <cell r="G177">
            <v>0</v>
          </cell>
          <cell r="H177">
            <v>0</v>
          </cell>
          <cell r="I177">
            <v>0</v>
          </cell>
        </row>
        <row r="178">
          <cell r="A178" t="str">
            <v>3.1.3.4.1.2</v>
          </cell>
          <cell r="B178" t="str">
            <v>Liberar Instrumentación Verificada por Laboratorio.</v>
          </cell>
          <cell r="C178" t="str">
            <v>13.5 horas</v>
          </cell>
          <cell r="D178" t="str">
            <v>1 día</v>
          </cell>
          <cell r="E178">
            <v>43991</v>
          </cell>
          <cell r="F178">
            <v>43991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3.1.3.4.2</v>
          </cell>
          <cell r="B179" t="str">
            <v>Montaje de Instrumentos</v>
          </cell>
          <cell r="C179" t="str">
            <v>63 horas</v>
          </cell>
          <cell r="D179" t="str">
            <v>4 días</v>
          </cell>
          <cell r="E179">
            <v>43990</v>
          </cell>
          <cell r="F179">
            <v>43993</v>
          </cell>
          <cell r="G179">
            <v>0</v>
          </cell>
          <cell r="H179">
            <v>0</v>
          </cell>
          <cell r="I179">
            <v>0</v>
          </cell>
        </row>
        <row r="180">
          <cell r="A180" t="str">
            <v>3.1.3.4.2.1</v>
          </cell>
          <cell r="B180" t="str">
            <v>Verificar las facilidades para montaje de la Instrumentación en TK-705</v>
          </cell>
          <cell r="C180" t="str">
            <v>13.5 horas</v>
          </cell>
          <cell r="D180" t="str">
            <v>1 día</v>
          </cell>
          <cell r="E180">
            <v>43990</v>
          </cell>
          <cell r="F180">
            <v>43990</v>
          </cell>
          <cell r="G180">
            <v>0</v>
          </cell>
          <cell r="H180">
            <v>0</v>
          </cell>
          <cell r="I180">
            <v>0</v>
          </cell>
        </row>
        <row r="181">
          <cell r="A181" t="str">
            <v>3.1.3.4.2.2</v>
          </cell>
          <cell r="B181" t="str">
            <v>Izar Válvulas 1 PSE, 2 PVV y 2 LIT tipo magnetostrictivo</v>
          </cell>
          <cell r="C181" t="str">
            <v>13.5 horas</v>
          </cell>
          <cell r="D181" t="str">
            <v>1 día</v>
          </cell>
          <cell r="E181">
            <v>43991</v>
          </cell>
          <cell r="F181">
            <v>43991</v>
          </cell>
          <cell r="G181">
            <v>0</v>
          </cell>
          <cell r="H181">
            <v>0</v>
          </cell>
          <cell r="I181">
            <v>0</v>
          </cell>
        </row>
        <row r="182">
          <cell r="A182" t="str">
            <v>3.1.3.4.2.3</v>
          </cell>
          <cell r="B182" t="str">
            <v>Montar y Torquear Instrumentos en Facilidades (5)</v>
          </cell>
          <cell r="C182" t="str">
            <v>27 horas</v>
          </cell>
          <cell r="D182" t="str">
            <v>1 día</v>
          </cell>
          <cell r="E182">
            <v>43992</v>
          </cell>
          <cell r="F182">
            <v>43992</v>
          </cell>
          <cell r="G182">
            <v>0</v>
          </cell>
          <cell r="H182">
            <v>0</v>
          </cell>
          <cell r="I182">
            <v>0</v>
          </cell>
        </row>
        <row r="183">
          <cell r="A183" t="str">
            <v>3.1.3.4.2.4</v>
          </cell>
          <cell r="B183" t="str">
            <v>Asegurar Instrumentos por Calidad</v>
          </cell>
          <cell r="C183" t="str">
            <v>9 horas</v>
          </cell>
          <cell r="D183" t="str">
            <v>1 día</v>
          </cell>
          <cell r="E183">
            <v>43993</v>
          </cell>
          <cell r="F183">
            <v>43993</v>
          </cell>
          <cell r="G183">
            <v>0</v>
          </cell>
          <cell r="H183">
            <v>0</v>
          </cell>
          <cell r="I183">
            <v>0</v>
          </cell>
        </row>
        <row r="184">
          <cell r="A184">
            <v>3.2</v>
          </cell>
          <cell r="B184" t="str">
            <v>ESTACIÓN ISLA No. 6</v>
          </cell>
          <cell r="C184" t="str">
            <v>742.5 horas</v>
          </cell>
          <cell r="D184" t="str">
            <v>93 días</v>
          </cell>
          <cell r="E184">
            <v>43857</v>
          </cell>
          <cell r="F184">
            <v>43993</v>
          </cell>
          <cell r="G184">
            <v>0</v>
          </cell>
          <cell r="H184">
            <v>0</v>
          </cell>
          <cell r="I184">
            <v>0</v>
          </cell>
        </row>
        <row r="185">
          <cell r="A185" t="str">
            <v>3.2.1</v>
          </cell>
          <cell r="B185" t="str">
            <v>AUTORIZACION INICIO DE TRABAJOS POR PARTE DE ECOPETROL</v>
          </cell>
          <cell r="C185" t="str">
            <v>0 horas</v>
          </cell>
          <cell r="D185" t="str">
            <v>0 días</v>
          </cell>
          <cell r="E185">
            <v>43857</v>
          </cell>
          <cell r="F185">
            <v>43857</v>
          </cell>
          <cell r="G185">
            <v>0</v>
          </cell>
          <cell r="H185">
            <v>0</v>
          </cell>
          <cell r="I185">
            <v>0</v>
          </cell>
        </row>
        <row r="186">
          <cell r="A186" t="str">
            <v>3.2.2</v>
          </cell>
          <cell r="B186" t="str">
            <v>Actividades Mecánicas</v>
          </cell>
          <cell r="C186" t="str">
            <v>0 horas</v>
          </cell>
          <cell r="D186" t="str">
            <v>30 días</v>
          </cell>
          <cell r="E186">
            <v>43858</v>
          </cell>
          <cell r="F186">
            <v>43899</v>
          </cell>
          <cell r="G186">
            <v>0</v>
          </cell>
          <cell r="H186">
            <v>0</v>
          </cell>
          <cell r="I186">
            <v>0</v>
          </cell>
        </row>
        <row r="187">
          <cell r="A187" t="str">
            <v>3.2.2.1</v>
          </cell>
          <cell r="B187" t="str">
            <v>GUN BARREL</v>
          </cell>
          <cell r="C187" t="str">
            <v>0 horas</v>
          </cell>
          <cell r="D187" t="str">
            <v>30 días</v>
          </cell>
          <cell r="E187">
            <v>43858</v>
          </cell>
          <cell r="F187">
            <v>43899</v>
          </cell>
          <cell r="G187">
            <v>0</v>
          </cell>
          <cell r="H187">
            <v>0</v>
          </cell>
          <cell r="I187">
            <v>0</v>
          </cell>
        </row>
        <row r="188">
          <cell r="A188" t="str">
            <v>3.2.3</v>
          </cell>
          <cell r="B188" t="str">
            <v>Actividades de Instrumentación</v>
          </cell>
          <cell r="C188" t="str">
            <v>742.5 horas</v>
          </cell>
          <cell r="D188" t="str">
            <v>63 días</v>
          </cell>
          <cell r="E188">
            <v>43900</v>
          </cell>
          <cell r="F188">
            <v>43993</v>
          </cell>
          <cell r="G188">
            <v>0</v>
          </cell>
          <cell r="H188">
            <v>0</v>
          </cell>
          <cell r="I188">
            <v>0</v>
          </cell>
        </row>
        <row r="189">
          <cell r="A189" t="str">
            <v>3.2.3.1</v>
          </cell>
          <cell r="B189" t="str">
            <v>Actividades Instrumentación TK-610-1</v>
          </cell>
          <cell r="C189" t="str">
            <v>364.5 horas</v>
          </cell>
          <cell r="D189" t="str">
            <v>16 días</v>
          </cell>
          <cell r="E189">
            <v>43900</v>
          </cell>
          <cell r="F189">
            <v>43922</v>
          </cell>
          <cell r="G189">
            <v>0</v>
          </cell>
          <cell r="H189">
            <v>0</v>
          </cell>
          <cell r="I189">
            <v>0</v>
          </cell>
        </row>
        <row r="190">
          <cell r="A190" t="str">
            <v>3.2.3.1.1</v>
          </cell>
          <cell r="B190" t="str">
            <v>Preliminares</v>
          </cell>
          <cell r="C190" t="str">
            <v>162 horas</v>
          </cell>
          <cell r="D190" t="str">
            <v>6 días</v>
          </cell>
          <cell r="E190">
            <v>43900</v>
          </cell>
          <cell r="F190">
            <v>43907</v>
          </cell>
          <cell r="G190">
            <v>0</v>
          </cell>
          <cell r="H190">
            <v>0</v>
          </cell>
          <cell r="I190">
            <v>0</v>
          </cell>
        </row>
        <row r="191">
          <cell r="A191" t="str">
            <v>3.2.3.1.1.1</v>
          </cell>
          <cell r="B191" t="str">
            <v>Verificar la calibración de los Instrumentos en Laboratorio (4)</v>
          </cell>
          <cell r="C191" t="str">
            <v>81 horas</v>
          </cell>
          <cell r="D191" t="str">
            <v>3 días</v>
          </cell>
          <cell r="E191">
            <v>43900</v>
          </cell>
          <cell r="F191">
            <v>43902</v>
          </cell>
          <cell r="G191">
            <v>0</v>
          </cell>
          <cell r="H191">
            <v>0</v>
          </cell>
          <cell r="I191">
            <v>0</v>
          </cell>
        </row>
        <row r="192">
          <cell r="A192" t="str">
            <v>3.2.3.1.1.2</v>
          </cell>
          <cell r="B192" t="str">
            <v>Liberar Instrumentación Verificada por Laboratorio.</v>
          </cell>
          <cell r="C192" t="str">
            <v>27 horas</v>
          </cell>
          <cell r="D192" t="str">
            <v>1 día</v>
          </cell>
          <cell r="E192">
            <v>43903</v>
          </cell>
          <cell r="F192">
            <v>43903</v>
          </cell>
          <cell r="G192">
            <v>0</v>
          </cell>
          <cell r="H192">
            <v>0</v>
          </cell>
          <cell r="I192">
            <v>0</v>
          </cell>
        </row>
        <row r="193">
          <cell r="A193" t="str">
            <v>3.2.3.1.1.3</v>
          </cell>
          <cell r="B193" t="str">
            <v>Verificar Interferencias entre Boquillas de los LIT y los Internos del TK-610-1</v>
          </cell>
          <cell r="C193" t="str">
            <v>54 horas</v>
          </cell>
          <cell r="D193" t="str">
            <v>2 días</v>
          </cell>
          <cell r="E193">
            <v>43906</v>
          </cell>
          <cell r="F193">
            <v>43907</v>
          </cell>
          <cell r="G193">
            <v>0</v>
          </cell>
          <cell r="H193">
            <v>0</v>
          </cell>
          <cell r="I193">
            <v>0</v>
          </cell>
        </row>
        <row r="194">
          <cell r="A194" t="str">
            <v>3.2.3.1.2</v>
          </cell>
          <cell r="B194" t="str">
            <v>Montaje de Instrumentos GUN BARREL TK-610-1</v>
          </cell>
          <cell r="C194" t="str">
            <v>202.5 horas</v>
          </cell>
          <cell r="D194" t="str">
            <v>10 días</v>
          </cell>
          <cell r="E194">
            <v>43908</v>
          </cell>
          <cell r="F194">
            <v>43922</v>
          </cell>
          <cell r="G194">
            <v>0</v>
          </cell>
          <cell r="H194">
            <v>0</v>
          </cell>
          <cell r="I194">
            <v>0</v>
          </cell>
        </row>
        <row r="195">
          <cell r="A195" t="str">
            <v>3.2.3.1.2.1</v>
          </cell>
          <cell r="B195" t="str">
            <v>Verificar las facilidades para montaje de la Instrumentación en TK-610-1</v>
          </cell>
          <cell r="C195" t="str">
            <v>27 horas</v>
          </cell>
          <cell r="D195" t="str">
            <v>1 día</v>
          </cell>
          <cell r="E195">
            <v>43908</v>
          </cell>
          <cell r="F195">
            <v>43908</v>
          </cell>
          <cell r="G195">
            <v>0</v>
          </cell>
          <cell r="H195">
            <v>0</v>
          </cell>
          <cell r="I195">
            <v>0</v>
          </cell>
        </row>
        <row r="196">
          <cell r="A196" t="str">
            <v>3.2.3.1.2.2</v>
          </cell>
          <cell r="B196" t="str">
            <v>Izar Válvulas 1 PSE, 1 PVV y 2 LIT tipo magnetostrictivo</v>
          </cell>
          <cell r="C196" t="str">
            <v>27 horas</v>
          </cell>
          <cell r="D196" t="str">
            <v>1 día</v>
          </cell>
          <cell r="E196">
            <v>43909</v>
          </cell>
          <cell r="F196">
            <v>43909</v>
          </cell>
          <cell r="G196">
            <v>0</v>
          </cell>
          <cell r="H196">
            <v>0</v>
          </cell>
          <cell r="I196">
            <v>0</v>
          </cell>
        </row>
        <row r="197">
          <cell r="A197" t="str">
            <v>3.2.3.1.2.3</v>
          </cell>
          <cell r="B197" t="str">
            <v>Montar y Torquear Instrumentos en Facilidades (4)</v>
          </cell>
          <cell r="C197" t="str">
            <v>135 horas</v>
          </cell>
          <cell r="D197" t="str">
            <v>5 días</v>
          </cell>
          <cell r="E197">
            <v>43910</v>
          </cell>
          <cell r="F197">
            <v>43917</v>
          </cell>
          <cell r="G197">
            <v>0</v>
          </cell>
          <cell r="H197">
            <v>0</v>
          </cell>
          <cell r="I197">
            <v>0</v>
          </cell>
        </row>
        <row r="198">
          <cell r="A198" t="str">
            <v>3.2.3.1.2.4</v>
          </cell>
          <cell r="B198" t="str">
            <v>Asegurar Instrumentos por Calidad</v>
          </cell>
          <cell r="C198" t="str">
            <v>13.5 horas</v>
          </cell>
          <cell r="D198" t="str">
            <v>3 días</v>
          </cell>
          <cell r="E198">
            <v>43920</v>
          </cell>
          <cell r="F198">
            <v>43922</v>
          </cell>
          <cell r="G198">
            <v>0</v>
          </cell>
          <cell r="H198">
            <v>0</v>
          </cell>
          <cell r="I198">
            <v>0</v>
          </cell>
        </row>
        <row r="199">
          <cell r="A199" t="str">
            <v>3.2.3.2</v>
          </cell>
          <cell r="B199" t="str">
            <v>Actividades Instrumentación TK-610-2</v>
          </cell>
          <cell r="C199" t="str">
            <v>378 horas</v>
          </cell>
          <cell r="D199" t="str">
            <v>16 días</v>
          </cell>
          <cell r="E199">
            <v>43923</v>
          </cell>
          <cell r="F199">
            <v>43948</v>
          </cell>
          <cell r="G199">
            <v>0</v>
          </cell>
          <cell r="H199">
            <v>0</v>
          </cell>
          <cell r="I199">
            <v>0</v>
          </cell>
        </row>
        <row r="200">
          <cell r="A200" t="str">
            <v>3.2.3.2.1</v>
          </cell>
          <cell r="B200" t="str">
            <v>Preliminares</v>
          </cell>
          <cell r="C200" t="str">
            <v>189 horas</v>
          </cell>
          <cell r="D200" t="str">
            <v>7 días</v>
          </cell>
          <cell r="E200">
            <v>43923</v>
          </cell>
          <cell r="F200">
            <v>43935</v>
          </cell>
          <cell r="G200">
            <v>0</v>
          </cell>
          <cell r="H200">
            <v>0</v>
          </cell>
          <cell r="I200">
            <v>0</v>
          </cell>
        </row>
        <row r="201">
          <cell r="A201" t="str">
            <v>3.2.3.2.1.1</v>
          </cell>
          <cell r="B201" t="str">
            <v>Verificar la calibración de los Instrumentos en Laboratorio (4)</v>
          </cell>
          <cell r="C201" t="str">
            <v>108 horas</v>
          </cell>
          <cell r="D201" t="str">
            <v>4 días</v>
          </cell>
          <cell r="E201">
            <v>43923</v>
          </cell>
          <cell r="F201">
            <v>43928</v>
          </cell>
          <cell r="G201">
            <v>0</v>
          </cell>
          <cell r="H201">
            <v>0</v>
          </cell>
          <cell r="I201">
            <v>0</v>
          </cell>
        </row>
        <row r="202">
          <cell r="A202" t="str">
            <v>3.2.3.2.1.2</v>
          </cell>
          <cell r="B202" t="str">
            <v>Liberar Instrumentación Verificada por Laboratorio.</v>
          </cell>
          <cell r="C202" t="str">
            <v>27 horas</v>
          </cell>
          <cell r="D202" t="str">
            <v>1 día</v>
          </cell>
          <cell r="E202">
            <v>43929</v>
          </cell>
          <cell r="F202">
            <v>43929</v>
          </cell>
          <cell r="G202">
            <v>0</v>
          </cell>
          <cell r="H202">
            <v>0</v>
          </cell>
          <cell r="I202">
            <v>0</v>
          </cell>
        </row>
        <row r="203">
          <cell r="A203" t="str">
            <v>3.2.3.2.1.3</v>
          </cell>
          <cell r="B203" t="str">
            <v>Verificar Interferencias entre Boquillas de los LIT y los Internos del TK-610-1</v>
          </cell>
          <cell r="C203" t="str">
            <v>54 horas</v>
          </cell>
          <cell r="D203" t="str">
            <v>2 días</v>
          </cell>
          <cell r="E203">
            <v>43934</v>
          </cell>
          <cell r="F203">
            <v>43935</v>
          </cell>
          <cell r="G203">
            <v>0</v>
          </cell>
          <cell r="H203">
            <v>0</v>
          </cell>
          <cell r="I203">
            <v>0</v>
          </cell>
        </row>
        <row r="204">
          <cell r="A204" t="str">
            <v>3.2.3.2.2</v>
          </cell>
          <cell r="B204" t="str">
            <v>Montaje de Instrumentos GUN BARREL TK-610-2</v>
          </cell>
          <cell r="C204" t="str">
            <v>189 horas</v>
          </cell>
          <cell r="D204" t="str">
            <v>9 días</v>
          </cell>
          <cell r="E204">
            <v>43936</v>
          </cell>
          <cell r="F204">
            <v>43948</v>
          </cell>
          <cell r="G204">
            <v>0</v>
          </cell>
          <cell r="H204">
            <v>0</v>
          </cell>
          <cell r="I204">
            <v>0</v>
          </cell>
        </row>
        <row r="205">
          <cell r="A205" t="str">
            <v>3.2.3.2.2.1</v>
          </cell>
          <cell r="B205" t="str">
            <v>Verificar las facilidades para montaje de la Instrumentación en TK-610-1</v>
          </cell>
          <cell r="C205" t="str">
            <v>27 horas</v>
          </cell>
          <cell r="D205" t="str">
            <v>1 día</v>
          </cell>
          <cell r="E205">
            <v>43936</v>
          </cell>
          <cell r="F205">
            <v>43936</v>
          </cell>
          <cell r="G205">
            <v>0</v>
          </cell>
          <cell r="H205">
            <v>0</v>
          </cell>
          <cell r="I205">
            <v>0</v>
          </cell>
        </row>
        <row r="206">
          <cell r="A206" t="str">
            <v>3.2.3.2.2.2</v>
          </cell>
          <cell r="B206" t="str">
            <v>Izar Válvulas 1 PSE, 1 PVV y 2 LIT tipo magnetostrictivo</v>
          </cell>
          <cell r="C206" t="str">
            <v>27 horas</v>
          </cell>
          <cell r="D206" t="str">
            <v>1 día</v>
          </cell>
          <cell r="E206">
            <v>43937</v>
          </cell>
          <cell r="F206">
            <v>43937</v>
          </cell>
          <cell r="G206">
            <v>0</v>
          </cell>
          <cell r="H206">
            <v>0</v>
          </cell>
          <cell r="I206">
            <v>0</v>
          </cell>
        </row>
        <row r="207">
          <cell r="A207" t="str">
            <v>3.2.3.2.2.3</v>
          </cell>
          <cell r="B207" t="str">
            <v>Montar y Torquear Instrumentos en Facilidades (4)</v>
          </cell>
          <cell r="C207" t="str">
            <v>108 horas</v>
          </cell>
          <cell r="D207" t="str">
            <v>4 días</v>
          </cell>
          <cell r="E207">
            <v>43938</v>
          </cell>
          <cell r="F207">
            <v>43943</v>
          </cell>
          <cell r="G207">
            <v>0</v>
          </cell>
          <cell r="H207">
            <v>0</v>
          </cell>
          <cell r="I207">
            <v>0</v>
          </cell>
        </row>
        <row r="208">
          <cell r="A208" t="str">
            <v>3.2.3.2.2.4</v>
          </cell>
          <cell r="B208" t="str">
            <v>Asegurar Instrumentos por Calidad</v>
          </cell>
          <cell r="C208" t="str">
            <v>27 horas</v>
          </cell>
          <cell r="D208" t="str">
            <v>3 días</v>
          </cell>
          <cell r="E208">
            <v>43944</v>
          </cell>
          <cell r="F208">
            <v>43948</v>
          </cell>
          <cell r="G208">
            <v>0</v>
          </cell>
          <cell r="H208">
            <v>0</v>
          </cell>
          <cell r="I208">
            <v>0</v>
          </cell>
        </row>
        <row r="209">
          <cell r="A209" t="str">
            <v>3.2.3.3</v>
          </cell>
          <cell r="B209" t="str">
            <v>Fin de Proyecto</v>
          </cell>
          <cell r="C209" t="str">
            <v>0 horas</v>
          </cell>
          <cell r="D209" t="str">
            <v>0 días</v>
          </cell>
          <cell r="E209">
            <v>43993</v>
          </cell>
          <cell r="F209">
            <v>43993</v>
          </cell>
          <cell r="G209">
            <v>0</v>
          </cell>
          <cell r="H209">
            <v>0</v>
          </cell>
          <cell r="I209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_G105"/>
      <sheetName val="A_G200"/>
      <sheetName val="A_A110"/>
      <sheetName val="A_A210"/>
      <sheetName val="A_A310"/>
      <sheetName val="A_A410"/>
      <sheetName val="C21_G105"/>
      <sheetName val="C21_G110"/>
      <sheetName val="C21_G115"/>
      <sheetName val="C21_G210"/>
      <sheetName val="C21_G215"/>
      <sheetName val="C21_G220"/>
      <sheetName val="C21_A310"/>
      <sheetName val="C21_A410"/>
      <sheetName val="Cases description"/>
      <sheetName val="A"/>
      <sheetName val="B"/>
      <sheetName val="C2 A37"/>
      <sheetName val="C2 A32"/>
      <sheetName val="C2 B37"/>
      <sheetName val="C2 B32"/>
      <sheetName val="Prod prof Ay 59.3"/>
      <sheetName val="Prod prof Ay 30"/>
      <sheetName val="st plot-A1 59.3 bcf "/>
      <sheetName val="st plot-A1 30 bcf"/>
      <sheetName val="lt plot-A1 59.3 bcf"/>
      <sheetName val="lt plot-A1 30 bc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Summary"/>
      <sheetName val="LoanCalc"/>
      <sheetName val="CorpTax"/>
      <sheetName val="Export"/>
      <sheetName val="Import"/>
      <sheetName val="Yspack"/>
      <sheetName val="4-AGO-04"/>
      <sheetName val="API93"/>
      <sheetName val="BASE"/>
      <sheetName val="CAPEX ACACIAS 90K"/>
      <sheetName val="list"/>
      <sheetName val="DIARIO"/>
      <sheetName val="MANO DE OBRA"/>
      <sheetName val="CAPEX CHICHIMENE 100K"/>
      <sheetName val="EQUIPOS"/>
      <sheetName val="DMS-C"/>
      <sheetName val="Lists"/>
      <sheetName val="RECURSOS"/>
      <sheetName val="recurso OT 4"/>
      <sheetName val="UNIDAD DE MEDIDAS"/>
      <sheetName val="7422CW00"/>
      <sheetName val="Tablas_Apoyo"/>
      <sheetName val="Constantes Generales"/>
      <sheetName val="Prestaciones Sociales"/>
      <sheetName val="DATOSBP"/>
      <sheetName val="DATOSPB"/>
      <sheetName val="PESOS"/>
      <sheetName val="DATOS"/>
      <sheetName val="informe avance campo"/>
      <sheetName val="PRECIARIO"/>
      <sheetName val="CRUDOS"/>
      <sheetName val="TERCEROS 02_12"/>
      <sheetName val="H4 Inf Adicional KP"/>
      <sheetName val="Jupter3b"/>
      <sheetName val="DISCOUNTS"/>
      <sheetName val="LISTA DE RECURSOS"/>
      <sheetName val="LISTA DE ACTIVIDADES"/>
      <sheetName val="LISTAS DE IMPRODUCTIVIDADES"/>
      <sheetName val="CTRL ACTAS"/>
      <sheetName val="Hoja1 (2)"/>
      <sheetName val="ODS"/>
      <sheetName val="Hoja3 (2)"/>
      <sheetName val="INST"/>
      <sheetName val="PROGRAMACION $"/>
      <sheetName val="PROGRAMACION HH"/>
      <sheetName val="CAPEX_ACACIAS_90K"/>
      <sheetName val="STAT&quot;D&quot;"/>
      <sheetName val="FRENTES ESPECIFICOS"/>
      <sheetName val="EN PODER DE ECP"/>
      <sheetName val="RESUMEN GENERAL"/>
      <sheetName val="Datos_CO"/>
      <sheetName val="sipra II fase IV"/>
      <sheetName val="ppto Obra"/>
      <sheetName val="gerencia - interv"/>
      <sheetName val="umm"/>
      <sheetName val="Precomisi"/>
      <sheetName val="RESUMEN CAPEX CONST"/>
      <sheetName val=" CAPEX EN EL t CONST"/>
      <sheetName val="asunciones"/>
      <sheetName val="MOD-DEV.XLS"/>
      <sheetName val="Listas"/>
      <sheetName val="PORTADA"/>
      <sheetName val="GENERALIDADES"/>
      <sheetName val="RESUMEN"/>
      <sheetName val="CAPEX"/>
      <sheetName val="UNITARIO SIN MATERIAL"/>
      <sheetName val="Cuadro de control de personal"/>
      <sheetName val="DATABASE"/>
      <sheetName val="AUX."/>
      <sheetName val="Macro1"/>
      <sheetName val="INF. DIARIO"/>
      <sheetName val="INF. SEMANAL"/>
      <sheetName val="CLUSTER"/>
      <sheetName val="HH y HE"/>
      <sheetName val="HSE"/>
      <sheetName val="lluvias"/>
      <sheetName val="PDT"/>
      <sheetName val="EJECUCIÓN DIARIA"/>
      <sheetName val="Ejecutado Día A Día"/>
      <sheetName val="SEGUIMIENTO ECONOMICO WIP"/>
      <sheetName val="Ejecutado Presup.Diario"/>
      <sheetName val="Ejecutado Acum.Presup"/>
      <sheetName val="Ejecutado Acum.Fisico"/>
      <sheetName val="% Fisico Ejecutado"/>
      <sheetName val="CC"/>
      <sheetName val="Curva S"/>
      <sheetName val="PROYECCIONES"/>
      <sheetName val="Listas despliegue"/>
      <sheetName val="CBE 1513"/>
      <sheetName val="Hoja1"/>
      <sheetName val="1.3.4"/>
      <sheetName val="1.4.4"/>
      <sheetName val="1.5.4"/>
      <sheetName val="1.5.5"/>
      <sheetName val="1.5.6"/>
      <sheetName val="1.5.7 "/>
    </sheetNames>
    <sheetDataSet>
      <sheetData sheetId="0" refreshError="1">
        <row r="48">
          <cell r="U48">
            <v>17</v>
          </cell>
        </row>
      </sheetData>
      <sheetData sheetId="1" refreshError="1">
        <row r="3">
          <cell r="M3">
            <v>1</v>
          </cell>
        </row>
      </sheetData>
      <sheetData sheetId="2" refreshError="1"/>
      <sheetData sheetId="3" refreshError="1"/>
      <sheetData sheetId="4" refreshError="1">
        <row r="3">
          <cell r="M3">
            <v>1</v>
          </cell>
        </row>
        <row r="75">
          <cell r="G75">
            <v>1996</v>
          </cell>
        </row>
        <row r="76">
          <cell r="G76">
            <v>1997</v>
          </cell>
        </row>
        <row r="77">
          <cell r="G77">
            <v>1998</v>
          </cell>
        </row>
        <row r="78">
          <cell r="G78">
            <v>1999</v>
          </cell>
        </row>
        <row r="79">
          <cell r="G79">
            <v>2000</v>
          </cell>
        </row>
        <row r="80">
          <cell r="G80">
            <v>2001</v>
          </cell>
        </row>
        <row r="81">
          <cell r="G81">
            <v>2002</v>
          </cell>
        </row>
        <row r="82">
          <cell r="G82">
            <v>2003</v>
          </cell>
        </row>
        <row r="83">
          <cell r="G83">
            <v>2004</v>
          </cell>
        </row>
        <row r="84">
          <cell r="G84">
            <v>2005</v>
          </cell>
        </row>
        <row r="85">
          <cell r="G85">
            <v>2006</v>
          </cell>
        </row>
        <row r="86">
          <cell r="G86">
            <v>2007</v>
          </cell>
        </row>
        <row r="87">
          <cell r="G87">
            <v>2008</v>
          </cell>
        </row>
        <row r="88">
          <cell r="G88">
            <v>2009</v>
          </cell>
        </row>
        <row r="89">
          <cell r="G89">
            <v>2010</v>
          </cell>
        </row>
        <row r="90">
          <cell r="G90">
            <v>2011</v>
          </cell>
        </row>
        <row r="91">
          <cell r="G91">
            <v>2012</v>
          </cell>
        </row>
        <row r="92">
          <cell r="G92">
            <v>2013</v>
          </cell>
        </row>
        <row r="93">
          <cell r="G93">
            <v>2014</v>
          </cell>
        </row>
        <row r="94">
          <cell r="G94">
            <v>2015</v>
          </cell>
        </row>
        <row r="95">
          <cell r="G95">
            <v>2016</v>
          </cell>
        </row>
        <row r="96">
          <cell r="G96">
            <v>2017</v>
          </cell>
        </row>
        <row r="97">
          <cell r="G97">
            <v>2018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3">
          <cell r="M3">
            <v>0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>
        <row r="3">
          <cell r="M3" t="str">
            <v>Locación</v>
          </cell>
        </row>
      </sheetData>
      <sheetData sheetId="53">
        <row r="3">
          <cell r="M3">
            <v>0</v>
          </cell>
        </row>
      </sheetData>
      <sheetData sheetId="54">
        <row r="3">
          <cell r="M3">
            <v>0</v>
          </cell>
        </row>
      </sheetData>
      <sheetData sheetId="55">
        <row r="3">
          <cell r="M3">
            <v>0</v>
          </cell>
        </row>
      </sheetData>
      <sheetData sheetId="56">
        <row r="3">
          <cell r="M3">
            <v>0</v>
          </cell>
        </row>
      </sheetData>
      <sheetData sheetId="57">
        <row r="3">
          <cell r="M3">
            <v>0</v>
          </cell>
        </row>
      </sheetData>
      <sheetData sheetId="58">
        <row r="3">
          <cell r="M3">
            <v>0</v>
          </cell>
        </row>
      </sheetData>
      <sheetData sheetId="59">
        <row r="3">
          <cell r="M3">
            <v>0</v>
          </cell>
        </row>
      </sheetData>
      <sheetData sheetId="60">
        <row r="3">
          <cell r="M3">
            <v>0</v>
          </cell>
        </row>
      </sheetData>
      <sheetData sheetId="61" refreshError="1"/>
      <sheetData sheetId="62" refreshError="1"/>
      <sheetData sheetId="63">
        <row r="3">
          <cell r="M3" t="str">
            <v>PRESUPUESTO</v>
          </cell>
        </row>
      </sheetData>
      <sheetData sheetId="64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>
        <row r="3">
          <cell r="M3">
            <v>0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>
        <row r="3">
          <cell r="M3" t="str">
            <v>PRESUPUESTO</v>
          </cell>
        </row>
      </sheetData>
      <sheetData sheetId="91"/>
      <sheetData sheetId="92"/>
      <sheetData sheetId="93">
        <row r="3">
          <cell r="M3" t="str">
            <v>Locación</v>
          </cell>
        </row>
      </sheetData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.G"/>
      <sheetName val="EJEC-MES"/>
      <sheetName val="Main"/>
      <sheetName val="CorpTax"/>
      <sheetName val="Input"/>
      <sheetName val="PPTO ADMINISTRATIVO 137"/>
      <sheetName val="Hoja3"/>
      <sheetName val="MANO DE OBRA"/>
      <sheetName val="1.1"/>
      <sheetName val="EQUIPO"/>
      <sheetName val="TUBERIA"/>
      <sheetName val="Hoja2"/>
      <sheetName val="MATERIALES"/>
      <sheetName val="AIU y Prestaciones"/>
      <sheetName val="ANALISIS SALARIAL"/>
      <sheetName val="Presup Oficial"/>
      <sheetName val="APU OFICIAL"/>
      <sheetName val="Flujo de caja"/>
      <sheetName val="LDAT"/>
      <sheetName val="CORTE 1"/>
      <sheetName val="RESUMEN"/>
      <sheetName val="COOTRANSERVIS"/>
      <sheetName val="COOTRANARE"/>
      <sheetName val="PROYECCION OBRAS POR TERMINAR"/>
      <sheetName val="INV"/>
      <sheetName val="AASHTO"/>
      <sheetName val="PPTO%20ADMINISTRATIVO%20137.xl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nálisis determinístico"/>
      <sheetName val="envío"/>
      <sheetName val="Modelo financiero"/>
      <sheetName val="1. MODELO 60KB"/>
      <sheetName val="Análisis_determinístico"/>
      <sheetName val="Modelo_financiero"/>
      <sheetName val="Análisis_determinístico1"/>
      <sheetName val="Modelo_financiero1"/>
      <sheetName val="PSM Monthly"/>
      <sheetName val="API93"/>
      <sheetName val="Hoja2"/>
      <sheetName val="BHA"/>
      <sheetName val="TABLA5"/>
      <sheetName val="INGENIERÍA"/>
      <sheetName val="PLAN CARGUE RIS (for nuevo)"/>
      <sheetName val="GCB2000"/>
      <sheetName val="PLANILLA"/>
      <sheetName val="TALLA"/>
      <sheetName val="Hoja3"/>
      <sheetName val="PLAN_CARGUE_RIS_(for_nuevo)"/>
      <sheetName val="PLAN_CARGUE_RIS_(for_nuevo)1"/>
      <sheetName val="Resumen"/>
      <sheetName val="Modelo Financiero Determ. "/>
      <sheetName val="Crudos"/>
      <sheetName val="TOVFEB."/>
      <sheetName val="C21_A310"/>
      <sheetName val="C21_G115"/>
      <sheetName val="C21_G220"/>
      <sheetName val="Ppto 2001"/>
      <sheetName val="CONTRATO"/>
      <sheetName val="Tabla"/>
      <sheetName val="Base Info"/>
      <sheetName val="DPC"/>
      <sheetName val="Estrategia"/>
      <sheetName val="Ppto_2001"/>
      <sheetName val="TOVFEB_"/>
      <sheetName val="Base_Info"/>
      <sheetName val="BRUTA-INY"/>
      <sheetName val="RES EQV"/>
      <sheetName val="RES GASOL"/>
      <sheetName val="RES PET"/>
      <sheetName val="RES GAS"/>
      <sheetName val="RES LPG"/>
      <sheetName val="POZOS"/>
      <sheetName val="RES_EQV"/>
      <sheetName val="RES_GASOL"/>
      <sheetName val="RES_PET"/>
      <sheetName val="RES_GAS"/>
      <sheetName val="RES_LPG"/>
      <sheetName val="Base_P10"/>
      <sheetName val="Base_P50"/>
      <sheetName val="Base_P90"/>
      <sheetName val="Prod_Inv_P10"/>
      <sheetName val="Prod_Inv_P50"/>
      <sheetName val="Prod_Inv_P90"/>
      <sheetName val="Todos"/>
      <sheetName val="Cuad 2.9 "/>
      <sheetName val="Ppto_20011"/>
      <sheetName val="TOVFEB_1"/>
      <sheetName val="Base_Info1"/>
      <sheetName val="RES_EQV1"/>
      <sheetName val="RES_GASOL1"/>
      <sheetName val="RES_PET1"/>
      <sheetName val="RES_GAS1"/>
      <sheetName val="RES_LPG1"/>
      <sheetName val="ASO"/>
      <sheetName val="Capital_Acum1"/>
      <sheetName val="Assume"/>
      <sheetName val="NOPAT_Acum1"/>
      <sheetName val="CONTRATOS"/>
      <sheetName val="DB"/>
      <sheetName val="Params"/>
      <sheetName val="Sheet1"/>
      <sheetName val="DB1"/>
      <sheetName val="ReserveData"/>
      <sheetName val="RollupParams"/>
      <sheetName val="BatchFeedback"/>
      <sheetName val="Cat"/>
      <sheetName val="Work"/>
      <sheetName val="LimitsSheet"/>
      <sheetName val="FormControls"/>
      <sheetName val="Versions"/>
      <sheetName val="RawData"/>
      <sheetName val="SaveParams"/>
      <sheetName val="IorStreams"/>
      <sheetName val="Maturity Matrix"/>
      <sheetName val="Calcs"/>
      <sheetName val="COSTOS_DE_TRANSPORTE1"/>
      <sheetName val="OPCIONES_DE_SIMULACION1"/>
      <sheetName val="COMPRA_MATERIA_PRIMA1"/>
      <sheetName val="Parametros Inversion"/>
      <sheetName val="APU"/>
      <sheetName val="Parámetros Formato"/>
      <sheetName val="#¡REF"/>
      <sheetName val="LISTA VALIDACION"/>
      <sheetName val="PYF100-2"/>
      <sheetName val="CrudosA"/>
      <sheetName val="casosWTI"/>
      <sheetName val="DCurva"/>
      <sheetName val="Inf.Semanal"/>
      <sheetName val="Main"/>
      <sheetName val="CorpTax"/>
      <sheetName val="Input"/>
      <sheetName val="BUFORM"/>
      <sheetName val="BUNUMBER"/>
      <sheetName val="INTROFORM"/>
      <sheetName val="INOUTFLOW"/>
      <sheetName val="TPNUMBER"/>
      <sheetName val="Ppto_20012"/>
      <sheetName val="TOVFEB_2"/>
      <sheetName val="Base_Info2"/>
      <sheetName val="RES_EQV2"/>
      <sheetName val="RES_GASOL2"/>
      <sheetName val="RES_PET2"/>
      <sheetName val="RES_GAS2"/>
      <sheetName val="RES_LPG2"/>
      <sheetName val="Cuad_2_9_"/>
      <sheetName val="Parametros_Inversion"/>
      <sheetName val="Maturity_Matrix"/>
      <sheetName val="Curves"/>
      <sheetName val="Note"/>
      <sheetName val="Heads"/>
      <sheetName val="Tables"/>
      <sheetName val="Page_2"/>
      <sheetName val="Dbase"/>
      <sheetName val="5094-2003"/>
      <sheetName val="Parametros"/>
      <sheetName val="Listas Desplegables"/>
      <sheetName val="Jun17-08"/>
      <sheetName val="MOD-DEV_XLS"/>
      <sheetName val="Hist. Avances"/>
      <sheetName val="URCDIT"/>
      <sheetName val="PERSON"/>
      <sheetName val="CODIGOS PERDIDAS"/>
      <sheetName val="Lineas del PACC"/>
      <sheetName val="COL 21169"/>
      <sheetName val="Datos_de_Entrada"/>
      <sheetName val="ListaEmpresas"/>
      <sheetName val="Lista APU"/>
      <sheetName val="Tablas"/>
      <sheetName val="DEST. MEDIOS"/>
      <sheetName val="COMBUASF"/>
      <sheetName val="BALCRUDO"/>
      <sheetName val="PRECIOS"/>
      <sheetName val="CARGASPROC."/>
      <sheetName val="G L P  FINAL"/>
      <sheetName val="Graficos"/>
      <sheetName val="nombres"/>
      <sheetName val="Puntos"/>
      <sheetName val="C.E cas"/>
      <sheetName val="INV $ cas"/>
      <sheetName val="steel"/>
      <sheetName val="ANS_DAB"/>
      <sheetName val="USED WELLS"/>
      <sheetName val="Hoja1"/>
      <sheetName val="PIA CASABE SUR ECP"/>
      <sheetName val="CAÑO_LIMON"/>
      <sheetName val="Info"/>
      <sheetName val="Data_Tables"/>
      <sheetName val="INTERJUN-DIC"/>
      <sheetName val="CIC-NOV"/>
      <sheetName val="Company"/>
      <sheetName val="TBG_MENSUAL"/>
      <sheetName val="1"/>
      <sheetName val="PROYECTOS_TRÁNSITO"/>
      <sheetName val="Hoja_datos"/>
      <sheetName val="DEMANDAS_VRM_2001"/>
      <sheetName val="COMPRA_MATERIA_PRIMA"/>
      <sheetName val="PARAMETROS FORMATO"/>
      <sheetName val="TBG + NO TBG 2011"/>
      <sheetName val="Plan Hitos despues del pma"/>
      <sheetName val="Parámetros_Formato"/>
      <sheetName val="C_E_cas"/>
      <sheetName val="INV_$_cas"/>
      <sheetName val="TIPO"/>
      <sheetName val="INSP TUBERIAS"/>
      <sheetName val="VAR"/>
      <sheetName val="TOTAL AREA_PORTAFOLIO ORIGINAL"/>
      <sheetName val="Admin Cost Flow"/>
      <sheetName val="PLAN_CARGUE_RIS_(for_nuevo)2"/>
      <sheetName val="Valor Oferta"/>
      <sheetName val="COMPROMISOS"/>
      <sheetName val="Cover"/>
      <sheetName val="TARIF2002"/>
      <sheetName val="LISTAS"/>
      <sheetName val="VENTAS"/>
      <sheetName val="CRUDOS MES EVALUADO"/>
      <sheetName val="COSTOS DE TRANSPORTE"/>
      <sheetName val="COMPRA MATERIA PRIMA"/>
      <sheetName val="TRANSFERENCIAS"/>
      <sheetName val="CAÑO_LIMON2"/>
      <sheetName val="DATOS BASE ABA"/>
      <sheetName val="EMPRESA"/>
      <sheetName val="Cronograma"/>
      <sheetName val="Referencia Sistemas"/>
      <sheetName val="DATABASE"/>
      <sheetName val="Análisis_determinístico2"/>
      <sheetName val="Modelo_financiero2"/>
      <sheetName val="1__MODELO_60KB"/>
      <sheetName val="PSM_Monthly"/>
      <sheetName val=""/>
      <sheetName val="Modelo_Financiero_Determ__"/>
      <sheetName val="Listas_Desplegables"/>
      <sheetName val="PARÁMETROS (2)"/>
      <sheetName val="PARÁMETROS"/>
      <sheetName val="TBG_+_NO_TBG_2011"/>
      <sheetName val="Plan_Hitos_despues_del_pma"/>
      <sheetName val="PARAMETROS_FORMATO"/>
      <sheetName val="Modelo_financiero3"/>
      <sheetName val="TBG_+_NO_TBG_20111"/>
      <sheetName val="Parámetros_Formato1"/>
      <sheetName val="Plan_Hitos_despues_del_pma1"/>
      <sheetName val="Modelo_financiero4"/>
      <sheetName val="TBG_+_NO_TBG_20112"/>
      <sheetName val="Parámetros_Formato2"/>
      <sheetName val="Plan_Hitos_despues_del_pma2"/>
      <sheetName val="LISTA DE LAS MACROS "/>
      <sheetName val="LISTA_VALIDACION"/>
      <sheetName val="PLAN MENSUAL"/>
      <sheetName val="Modelo financiero-Alter_3"/>
      <sheetName val="Resultados"/>
      <sheetName val="F.Caja"/>
      <sheetName val="PROYECTOS TRÁNSITO"/>
      <sheetName val="General"/>
      <sheetName val="DATOSINI"/>
      <sheetName val="Malas Prácticas eliminadas"/>
      <sheetName val="Hoja 3 - Categorías Riesgos ECP"/>
      <sheetName val="HOJA 1(REG._EV. SEM-CUAN_PLAN )"/>
      <sheetName val="HOJA 2(MATRIZ IMP-PR PROYECTOS)"/>
      <sheetName val="Hoja 4 - Resumen Seguimiento"/>
      <sheetName val="Hoja 5 - Definiciones generales"/>
      <sheetName val="BENEF. DE ESPEC."/>
      <sheetName val="Plan Anual Mantto"/>
      <sheetName val="TOVFEB_3"/>
      <sheetName val="Ppto_20013"/>
      <sheetName val="Base_Info3"/>
      <sheetName val="Cuad_2_9_1"/>
      <sheetName val="RES_EQV3"/>
      <sheetName val="RES_GASOL3"/>
      <sheetName val="RES_PET3"/>
      <sheetName val="RES_GAS3"/>
      <sheetName val="RES_LPG3"/>
      <sheetName val="Parametros_Inversion1"/>
      <sheetName val="Maturity_Matrix1"/>
      <sheetName val="CRUDOS_MES_EVALUADO"/>
      <sheetName val="COSTOS_DE_TRANSPORTE"/>
      <sheetName val="CODIGOS_PERDIDAS"/>
      <sheetName val="EQUIPOS"/>
      <sheetName val="WRut"/>
      <sheetName val="CECOS SOP"/>
      <sheetName val="SEGUIMIENTO"/>
      <sheetName val="CONFIGURACION"/>
      <sheetName val="FORMULAS1"/>
      <sheetName val="Mano de Obra"/>
      <sheetName val="Salario"/>
      <sheetName val="Lineas_del_PACC"/>
      <sheetName val="COL_21169"/>
      <sheetName val="Lista_APU"/>
      <sheetName val="DEST__MEDIOS"/>
      <sheetName val="CARGASPROC_"/>
      <sheetName val="G_L_P__FINAL"/>
      <sheetName val="Valor_Oferta"/>
      <sheetName val="Análisis_determinístico3"/>
      <sheetName val="Inf_Semanal"/>
      <sheetName val="INSP_TUBERIAS"/>
      <sheetName val="USED_WELLS"/>
      <sheetName val="PIA_CASABE_SUR_ECP"/>
      <sheetName val="Hist__Avances"/>
      <sheetName val="Análisis_determinístico4"/>
      <sheetName val="PLAN_CARGUE_RIS_(for_nuevo)3"/>
      <sheetName val="Modelo_Financiero_Determ__1"/>
      <sheetName val="Inf_Semanal1"/>
      <sheetName val="INSP_TUBERIAS1"/>
      <sheetName val="PSM_Monthly1"/>
      <sheetName val="1__MODELO_60KB1"/>
      <sheetName val="TOVFEB_4"/>
      <sheetName val="Ppto_20014"/>
      <sheetName val="Base_Info4"/>
      <sheetName val="RES_EQV4"/>
      <sheetName val="RES_GASOL4"/>
      <sheetName val="RES_PET4"/>
      <sheetName val="RES_GAS4"/>
      <sheetName val="RES_LPG4"/>
      <sheetName val="Cuad_2_9_2"/>
      <sheetName val="Maturity_Matrix2"/>
      <sheetName val="Parametros_Inversion2"/>
      <sheetName val="Listas_Desplegables1"/>
      <sheetName val="PARAMETROS_FORMATO1"/>
      <sheetName val="C_E_cas1"/>
      <sheetName val="INV_$_cas1"/>
      <sheetName val="USED_WELLS1"/>
      <sheetName val="LISTA_VALIDACION1"/>
      <sheetName val="PIA_CASABE_SUR_ECP1"/>
      <sheetName val="CODIGOS_PERDIDAS1"/>
      <sheetName val="Lineas_del_PACC1"/>
      <sheetName val="COL_211691"/>
      <sheetName val="Lista_APU1"/>
      <sheetName val="DEST__MEDIOS1"/>
      <sheetName val="CARGASPROC_1"/>
      <sheetName val="G_L_P__FINAL1"/>
      <sheetName val="Hist__Avances1"/>
      <sheetName val="Análisis_determinístico5"/>
      <sheetName val="PLAN_CARGUE_RIS_(for_nuevo)4"/>
      <sheetName val="Modelo_Financiero_Determ__2"/>
      <sheetName val="Inf_Semanal2"/>
      <sheetName val="INSP_TUBERIAS2"/>
      <sheetName val="PSM_Monthly2"/>
      <sheetName val="1__MODELO_60KB2"/>
      <sheetName val="TOVFEB_5"/>
      <sheetName val="Ppto_20015"/>
      <sheetName val="Base_Info5"/>
      <sheetName val="RES_EQV5"/>
      <sheetName val="RES_GASOL5"/>
      <sheetName val="RES_PET5"/>
      <sheetName val="RES_GAS5"/>
      <sheetName val="RES_LPG5"/>
      <sheetName val="Cuad_2_9_3"/>
      <sheetName val="Maturity_Matrix3"/>
      <sheetName val="Parametros_Inversion3"/>
      <sheetName val="Listas_Desplegables2"/>
      <sheetName val="PARAMETROS_FORMATO2"/>
      <sheetName val="C_E_cas2"/>
      <sheetName val="INV_$_cas2"/>
      <sheetName val="USED_WELLS2"/>
      <sheetName val="LISTA_VALIDACION2"/>
      <sheetName val="PIA_CASABE_SUR_ECP2"/>
      <sheetName val="CODIGOS_PERDIDAS2"/>
      <sheetName val="Lineas_del_PACC2"/>
      <sheetName val="COL_211692"/>
      <sheetName val="Lista_APU2"/>
      <sheetName val="DEST__MEDIOS2"/>
      <sheetName val="CARGASPROC_2"/>
      <sheetName val="G_L_P__FINAL2"/>
      <sheetName val="Hist__Avances2"/>
      <sheetName val="140 kbbld Cus,BCF22"/>
      <sheetName val="Siglas"/>
      <sheetName val="C. IMPORTADAS"/>
      <sheetName val="PRESUPUESTO 2O16"/>
      <sheetName val="BASE CG1"/>
      <sheetName val="Menu"/>
      <sheetName val="OT"/>
      <sheetName val="Par"/>
      <sheetName val="POZO 7959"/>
      <sheetName val="RESERVAS Y PRODUCCIONES"/>
      <sheetName val="Pañete Impermeabilizado"/>
      <sheetName val="CANTIDADES TOTALES"/>
      <sheetName val="SABANA"/>
      <sheetName val="cantidades sf-21"/>
      <sheetName val="informe avance campo"/>
      <sheetName val="Clúster"/>
      <sheetName val="trafos acad"/>
      <sheetName val="A-RECURSOS-MATERIAL"/>
      <sheetName val="Parámetros Formato "/>
      <sheetName val="7422CW00"/>
      <sheetName val="OBRA CIVIL RQ 06"/>
      <sheetName val="Ordenes Internas"/>
      <sheetName val="PROYECTOS_TRÁNSITO1"/>
      <sheetName val="Admin_Cost_Flow"/>
      <sheetName val="DATOS_BASE_ABA"/>
      <sheetName val="PARÁMETROS_(2)"/>
      <sheetName val="PLAN_MENSUAL"/>
      <sheetName val="Modelo_financiero-Alter_3"/>
      <sheetName val="Malas_Prácticas_eliminadas"/>
      <sheetName val="F_Caja"/>
      <sheetName val="LISTA_DE_LAS_MACROS_"/>
      <sheetName val="Ordenes_Internas"/>
      <sheetName val="TOTAL_AREA_PORTAFOLIO_ORIGINAL"/>
      <sheetName val="COMPRA_MATERIA_PRIMA2"/>
      <sheetName val="BASE_CG1"/>
      <sheetName val="D. ENTRADA"/>
      <sheetName val="AIU"/>
      <sheetName val="FORMULA Marzo 07"/>
      <sheetName val="TASA"/>
      <sheetName val="SALARIOS (2)"/>
      <sheetName val="GRAFICAS GEC"/>
      <sheetName val="Matriz RAM"/>
      <sheetName val="Botones"/>
      <sheetName val="Contratacion"/>
      <sheetName val="CHECK LIST"/>
      <sheetName val="REVERSO"/>
      <sheetName val="CK LIST GESTORIA"/>
      <sheetName val="FA-RH-005-REQ."/>
      <sheetName val="DATOS PERSONAL"/>
      <sheetName val="EXAM INGRESO"/>
      <sheetName val="FA-RH-034"/>
      <sheetName val="BANCO"/>
      <sheetName val="INDUCCION"/>
      <sheetName val="DTO USO"/>
      <sheetName val="ACUERDO CONF."/>
      <sheetName val="CONSTANCIA DE afiliacion"/>
      <sheetName val="DOTACION"/>
      <sheetName val="DECÁLOGO ANGEL"/>
      <sheetName val="carnet 1"/>
      <sheetName val="FA-SO-027"/>
      <sheetName val="notificacion preaviso"/>
      <sheetName val="certificacion Actual"/>
      <sheetName val="CHECK LIST RET"/>
      <sheetName val="Terminacion Termino Fijo"/>
      <sheetName val="Terminacion Obra"/>
      <sheetName val="EXAM RETIRO"/>
      <sheetName val="Paz y Salvo a Morelco"/>
      <sheetName val="certificacion final"/>
      <sheetName val="Paz y Salvo"/>
      <sheetName val="autorizacion consignacion"/>
      <sheetName val="aceptacion renuncia"/>
      <sheetName val="RET CESANTIAS"/>
      <sheetName val="PASE INGRESO PERSONAL"/>
      <sheetName val="POLIZA COLECTIVO"/>
      <sheetName val="SERV INFORM"/>
      <sheetName val="BASE PARA CONTRATOS"/>
      <sheetName val="parametros de formato"/>
      <sheetName val="PLANTILLA PCC 2016-2018"/>
      <sheetName val="PLANTILLA PCC 2016-2018 RUBIALE"/>
      <sheetName val="td gastos"/>
      <sheetName val="td proyect"/>
      <sheetName val="MAMPO 1"/>
      <sheetName val="DATOSBP"/>
      <sheetName val="DATOSPB"/>
      <sheetName val="C_CTL"/>
      <sheetName val="TRACK"/>
      <sheetName val="HH_HM"/>
      <sheetName val="WKL"/>
      <sheetName val="LISTA OTS"/>
      <sheetName val="TABLAS (3)"/>
      <sheetName val="REG (2)"/>
      <sheetName val="Tablas (2)"/>
      <sheetName val="Referencia_Sistemas"/>
      <sheetName val="1.1"/>
      <sheetName val="EQUIPO"/>
      <sheetName val="TUBERIA"/>
      <sheetName val="MATERIALES"/>
      <sheetName val="Civil"/>
      <sheetName val="resumen p4H"/>
      <sheetName val="Modelo financiero Alt 1"/>
      <sheetName val="Ciudad y Departamento"/>
      <sheetName val="Tabla 1"/>
      <sheetName val="Informacion"/>
      <sheetName val="TariCiud"/>
      <sheetName val="COST_CCTL"/>
      <sheetName val="CantidadesComite"/>
      <sheetName val="BASE CENIT"/>
      <sheetName val="List.Per"/>
      <sheetName val="DATOS GENERALES"/>
      <sheetName val="Items"/>
      <sheetName val="AFP"/>
      <sheetName val="EPS"/>
      <sheetName val="NOVEDAD"/>
      <sheetName val="SEXO"/>
      <sheetName val="TIPO DE DOCUMENTO"/>
      <sheetName val="TIPO DE COTIZANTE"/>
      <sheetName val="Plan_Anual_Mantto"/>
      <sheetName val="BENEF__DE_ESPEC_"/>
      <sheetName val="ListaDesplegable"/>
      <sheetName val="Densidad -TRAFO"/>
      <sheetName val="MUESTREOS"/>
      <sheetName val="LISTA"/>
      <sheetName val="TARIFAS 2015"/>
      <sheetName val="Hoja4"/>
      <sheetName val="Form5 _Pág_ 2"/>
      <sheetName val="Form5 _Pág_ 1"/>
      <sheetName val="SALARIOS"/>
      <sheetName val="INSTRUCTIVO Para el Usuario"/>
      <sheetName val="Datos no borrar"/>
      <sheetName val="CONSTANTES"/>
      <sheetName val="Mov. Tks-380"/>
      <sheetName val="Pilares e iniciativas"/>
      <sheetName val="Rec"/>
      <sheetName val="Base de Datos"/>
      <sheetName val="Cuentas"/>
      <sheetName val="2016"/>
      <sheetName val="Sistemas"/>
      <sheetName val="B515"/>
      <sheetName val="DATOS INFORME ECP"/>
      <sheetName val="DATOS INGRESO"/>
      <sheetName val="326 "/>
      <sheetName val="337"/>
      <sheetName val="338"/>
      <sheetName val="vr horas"/>
      <sheetName val="Valor hora persona"/>
      <sheetName val="Nom 326"/>
      <sheetName val="Nom 337"/>
      <sheetName val="Nom 338"/>
      <sheetName val="Tarifas OCE"/>
      <sheetName val="tarifa ILI"/>
      <sheetName val="RESPONSABLES"/>
      <sheetName val="Comite Gerencias"/>
      <sheetName val="BasedeDatos"/>
      <sheetName val="PRESUPUESTO anual"/>
      <sheetName val="OTROS"/>
      <sheetName val="PERSONAL"/>
      <sheetName val="Cuadro Ofrecimiento Economi (2"/>
      <sheetName val="Cuadro Ofrecimiento Economico"/>
      <sheetName val="Picklist"/>
      <sheetName val="Personalizar"/>
      <sheetName val="LISTA DE RESPONSABLES"/>
      <sheetName val="Categorias"/>
      <sheetName val="RepDiaSOM"/>
      <sheetName val="Detalle Pozos"/>
      <sheetName val="RepGas"/>
      <sheetName val="DIFERIDA"/>
      <sheetName val="PRODUCCIÓN POR CAMPO"/>
      <sheetName val="REPORTE EJECUTIVO"/>
      <sheetName val="PRODUCCIÓN DIARIA"/>
      <sheetName val="REPORTE EJECUTIVO GMA"/>
      <sheetName val="SPV"/>
      <sheetName val="DIFERIDA_PROVINCIA"/>
      <sheetName val="P50-CRUDO"/>
      <sheetName val="POP-CRUDO"/>
      <sheetName val="P50-GAS"/>
      <sheetName val="POP-GAS"/>
      <sheetName val="DATOS EJECUCIÓN p3"/>
      <sheetName val="Datos Iniciales"/>
      <sheetName val="CÁLCULOS"/>
      <sheetName val="CLASES DE EDC AACEI"/>
      <sheetName val="BasesdeDatos"/>
      <sheetName val="ARCADIS"/>
      <sheetName val="INSUMOS"/>
      <sheetName val="CECOS"/>
      <sheetName val="DATA"/>
      <sheetName val="presup"/>
      <sheetName val="MARGEN"/>
      <sheetName val="ITEM"/>
      <sheetName val="MUNICIPIOS"/>
      <sheetName val="SURVEY"/>
      <sheetName val="28-feb-2010"/>
      <sheetName val="Module1"/>
      <sheetName val="BASE DATOS"/>
      <sheetName val="PERSONAL TERMINO FIJO"/>
      <sheetName val="INGCONS SAS"/>
      <sheetName val="AISLATERM S.A."/>
      <sheetName val="MVC"/>
      <sheetName val="VISITANTES"/>
      <sheetName val="COSTOS"/>
      <sheetName val="CUADRILLAS"/>
      <sheetName val="Variables"/>
      <sheetName val="Titles"/>
      <sheetName val="FBPS SINCOR"/>
      <sheetName val="BID UNIT RATE"/>
      <sheetName val="SCOPE"/>
      <sheetName val="Hoja 1 "/>
      <sheetName val="Portada"/>
      <sheetName val="Tabla 5"/>
      <sheetName val="CJI3"/>
      <sheetName val="DMS-C"/>
      <sheetName val="DATOS.XLS"/>
      <sheetName val="Modelo_financiero5"/>
      <sheetName val="Parámetros_Formato3"/>
      <sheetName val="TBG_+_NO_TBG_20113"/>
      <sheetName val="Plan_Hitos_despues_del_pma3"/>
      <sheetName val="OBRA_CIVIL_RQ_06"/>
      <sheetName val="CECOS_SOP"/>
      <sheetName val="Mano_de_Obra"/>
      <sheetName val="CRUDOS_MES_EVALUADO1"/>
      <sheetName val="COSTOS_DE_TRANSPORTE2"/>
      <sheetName val="3) Carteras"/>
      <sheetName val="Listas Formato CENIT"/>
      <sheetName val="4) Nivel de Riesgo"/>
      <sheetName val="TARIFAS2018"/>
      <sheetName val="Tabla datos formato"/>
      <sheetName val="T.D."/>
      <sheetName val="Estruc_ICEL"/>
      <sheetName val="INST"/>
      <sheetName val="9) EDP"/>
      <sheetName val="8) Municipio-Depto"/>
      <sheetName val="6) Codigo Mandato"/>
      <sheetName val="7) Codigo espejo"/>
      <sheetName val="5) Codigo Cenit "/>
      <sheetName val="COTE Share"/>
      <sheetName val="BDG 2014 BASE"/>
      <sheetName val="Referencia"/>
      <sheetName val="Instructivo Registro"/>
      <sheetName val="Longitud x Diámetro"/>
      <sheetName val="Connections"/>
      <sheetName val="DWTables"/>
      <sheetName val="Tarifas 2"/>
      <sheetName val="SALARIO LEGAL"/>
      <sheetName val="FACTURADO"/>
      <sheetName val="What If"/>
      <sheetName val="BASE"/>
      <sheetName val="charla diaria DISP"/>
      <sheetName val="Eq"/>
      <sheetName val="ORDENES DE TRABAJO"/>
      <sheetName val="INDICE"/>
      <sheetName val="SUCURSALES"/>
      <sheetName val="Plantilla"/>
      <sheetName val="INFORMACION ADICIONAL"/>
      <sheetName val="Insum"/>
      <sheetName val="cantidades sf-42"/>
      <sheetName val="cantidades sf-30"/>
      <sheetName val="resumen sf-42"/>
      <sheetName val="resumen sf-30"/>
      <sheetName val="Task List"/>
      <sheetName val="Listas y calculos"/>
      <sheetName val="PRESU"/>
      <sheetName val="PESOS"/>
      <sheetName val="BD Proyectos Visualizaciones"/>
      <sheetName val="Datos de Entrada"/>
      <sheetName val="MEMORIAS DE CALCULO"/>
      <sheetName val="Control AVance"/>
      <sheetName val="RESUMEN (Directo)"/>
      <sheetName val="LIQUIDACIONES"/>
      <sheetName val="ZONAS"/>
      <sheetName val="DATOS_PIMS"/>
      <sheetName val="CUADRO_CONTROL"/>
      <sheetName val="LIQUIDA-NOMINA"/>
      <sheetName val="NOMINA 1"/>
      <sheetName val="Nuevo calculo"/>
      <sheetName val="VALORES"/>
      <sheetName val="Datos Basicos"/>
      <sheetName val="Prestaciones y AIU"/>
      <sheetName val="D_AWG"/>
      <sheetName val="T_Cu_ASTM"/>
      <sheetName val="FACTORES"/>
      <sheetName val="CUADRO AA"/>
      <sheetName val="ECOPETROL Resultados"/>
      <sheetName val="BS"/>
      <sheetName val="TARIFAS"/>
      <sheetName val="FACTORES_DE_ INVERSIONES"/>
      <sheetName val="DESCRIPCION ENTREGABLES"/>
      <sheetName val="DATOS HH-PRUEBAS"/>
      <sheetName val="VALIDACIONES"/>
      <sheetName val="Clasif. ctas"/>
      <sheetName val="BASICA"/>
      <sheetName val="PNP"/>
      <sheetName val="consumo gas"/>
      <sheetName val="eCORESERVAS "/>
      <sheetName val="RESUMEN "/>
      <sheetName val="1. Excavaciones en LT"/>
      <sheetName val="2. Apiques Naftaducto ECH-EA1"/>
      <sheetName val="3. Apiques Oleoducto ECH-ESF"/>
      <sheetName val="5. Apiques Naftaducto EBA-ECH"/>
      <sheetName val="6. Excavaciones  SCI"/>
      <sheetName val="7. Apiques LF"/>
      <sheetName val="TITEQUIV"/>
      <sheetName val="CrucePDTAprob1"/>
      <sheetName val="ARP"/>
      <sheetName val="GENERALIDADES"/>
      <sheetName val="CAPEX"/>
      <sheetName val="STRSUMM0"/>
      <sheetName val="original_sist"/>
      <sheetName val="Presupuesto"/>
      <sheetName val="1.3.1 C "/>
      <sheetName val="1.3.4 C"/>
      <sheetName val="1.4.4 C"/>
      <sheetName val="1.5.5 C"/>
      <sheetName val="2.1.1.1"/>
      <sheetName val="2.1.1.3"/>
      <sheetName val="2.1.1.2"/>
      <sheetName val="2.1.3.2"/>
      <sheetName val="2.4.2"/>
      <sheetName val="2.12.1.1"/>
      <sheetName val="2.10.1.1"/>
      <sheetName val="4.1.1.1"/>
      <sheetName val="4 .1.1.2"/>
      <sheetName val="2.4.3"/>
      <sheetName val="2.5.1"/>
      <sheetName val="2.6.2"/>
      <sheetName val="2.7.1.2"/>
      <sheetName val="2.7.2.2"/>
      <sheetName val="3.1.1"/>
      <sheetName val="2.10.2.1"/>
      <sheetName val="2.10.2.2"/>
      <sheetName val="2.8.1"/>
      <sheetName val="2.9.1 "/>
      <sheetName val="2.10.1.2"/>
      <sheetName val="2.10.2.1 "/>
      <sheetName val="2.12.2.1"/>
      <sheetName val="3.2.1.1 "/>
      <sheetName val="3.2.1.2"/>
      <sheetName val="3.4.2"/>
      <sheetName val="4.1.1.2"/>
      <sheetName val="5.1.1"/>
      <sheetName val="5.1.2"/>
      <sheetName val="5.1.3"/>
      <sheetName val="5.1.4"/>
      <sheetName val="5.1.5"/>
      <sheetName val="5.1.6"/>
      <sheetName val="5.2.1"/>
      <sheetName val="5.2.2"/>
      <sheetName val="5.2.3"/>
      <sheetName val="5.2.4"/>
      <sheetName val="5.2.10"/>
      <sheetName val="5.2.18"/>
      <sheetName val="Histórico reposiciones LT-LF"/>
      <sheetName val="Programa reposición 2019"/>
      <sheetName val="Curva crecimiento campo"/>
      <sheetName val="Programa reposición 2018"/>
      <sheetName val="LÍNEAS CRÍTICAS GIE"/>
      <sheetName val="Kit aislamiento eléctrico"/>
      <sheetName val="Programa reposición 2019 (2)"/>
    </sheetNames>
    <sheetDataSet>
      <sheetData sheetId="0">
        <row r="125">
          <cell r="B125" t="str">
            <v>MES No: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>
        <row r="224">
          <cell r="B224" t="str">
            <v>MES No:</v>
          </cell>
        </row>
      </sheetData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>
        <row r="224">
          <cell r="B224" t="str">
            <v>MES No:</v>
          </cell>
        </row>
      </sheetData>
      <sheetData sheetId="219" refreshError="1"/>
      <sheetData sheetId="220" refreshError="1"/>
      <sheetData sheetId="221" refreshError="1"/>
      <sheetData sheetId="222" refreshError="1"/>
      <sheetData sheetId="223">
        <row r="224">
          <cell r="B224" t="str">
            <v>MES No:</v>
          </cell>
        </row>
      </sheetData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>
        <row r="224">
          <cell r="B224" t="str">
            <v>MES No:</v>
          </cell>
        </row>
      </sheetData>
      <sheetData sheetId="233" refreshError="1"/>
      <sheetData sheetId="234">
        <row r="224">
          <cell r="B224" t="str">
            <v>MES No:</v>
          </cell>
        </row>
      </sheetData>
      <sheetData sheetId="235">
        <row r="224">
          <cell r="B224" t="str">
            <v>MES No:</v>
          </cell>
        </row>
      </sheetData>
      <sheetData sheetId="236">
        <row r="224">
          <cell r="B224" t="str">
            <v>MES No:</v>
          </cell>
        </row>
      </sheetData>
      <sheetData sheetId="237">
        <row r="224">
          <cell r="B224" t="str">
            <v>MES No:</v>
          </cell>
        </row>
      </sheetData>
      <sheetData sheetId="238">
        <row r="224">
          <cell r="B224" t="str">
            <v>MES No:</v>
          </cell>
        </row>
      </sheetData>
      <sheetData sheetId="239">
        <row r="224">
          <cell r="B224" t="str">
            <v>MES No:</v>
          </cell>
        </row>
      </sheetData>
      <sheetData sheetId="240">
        <row r="224">
          <cell r="B224" t="str">
            <v>MES No:</v>
          </cell>
        </row>
      </sheetData>
      <sheetData sheetId="241">
        <row r="224">
          <cell r="B224" t="str">
            <v>MES No:</v>
          </cell>
        </row>
      </sheetData>
      <sheetData sheetId="242">
        <row r="224">
          <cell r="B224" t="str">
            <v>MES No:</v>
          </cell>
        </row>
      </sheetData>
      <sheetData sheetId="243">
        <row r="224">
          <cell r="B224" t="str">
            <v>MES No:</v>
          </cell>
        </row>
      </sheetData>
      <sheetData sheetId="244">
        <row r="224">
          <cell r="B224" t="str">
            <v>MES No:</v>
          </cell>
        </row>
      </sheetData>
      <sheetData sheetId="245">
        <row r="224">
          <cell r="B224" t="str">
            <v>MES No:</v>
          </cell>
        </row>
      </sheetData>
      <sheetData sheetId="246">
        <row r="224">
          <cell r="B224" t="str">
            <v>MES No:</v>
          </cell>
        </row>
      </sheetData>
      <sheetData sheetId="247">
        <row r="224">
          <cell r="B224" t="str">
            <v>MES No: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>
        <row r="224">
          <cell r="B224" t="str">
            <v>MES No:</v>
          </cell>
        </row>
      </sheetData>
      <sheetData sheetId="254" refreshError="1"/>
      <sheetData sheetId="255" refreshError="1"/>
      <sheetData sheetId="256">
        <row r="224">
          <cell r="B224" t="str">
            <v>MES No:</v>
          </cell>
        </row>
      </sheetData>
      <sheetData sheetId="257">
        <row r="224">
          <cell r="B224" t="str">
            <v>MES No:</v>
          </cell>
        </row>
      </sheetData>
      <sheetData sheetId="258">
        <row r="224">
          <cell r="B224" t="str">
            <v>MES No:</v>
          </cell>
        </row>
      </sheetData>
      <sheetData sheetId="259">
        <row r="224">
          <cell r="B224" t="str">
            <v>MES No:</v>
          </cell>
        </row>
      </sheetData>
      <sheetData sheetId="260">
        <row r="224">
          <cell r="B224" t="str">
            <v>MES No:</v>
          </cell>
        </row>
      </sheetData>
      <sheetData sheetId="261" refreshError="1"/>
      <sheetData sheetId="262">
        <row r="224">
          <cell r="B224" t="str">
            <v>MES No:</v>
          </cell>
        </row>
      </sheetData>
      <sheetData sheetId="263">
        <row r="224">
          <cell r="B224" t="str">
            <v>MES No:</v>
          </cell>
        </row>
      </sheetData>
      <sheetData sheetId="264">
        <row r="224">
          <cell r="B224" t="str">
            <v>MES No:</v>
          </cell>
        </row>
      </sheetData>
      <sheetData sheetId="265">
        <row r="224">
          <cell r="B224" t="str">
            <v>MES No:</v>
          </cell>
        </row>
      </sheetData>
      <sheetData sheetId="266">
        <row r="224">
          <cell r="B224" t="str">
            <v>MES No:</v>
          </cell>
        </row>
      </sheetData>
      <sheetData sheetId="267">
        <row r="224">
          <cell r="B224" t="str">
            <v>MES No:</v>
          </cell>
        </row>
      </sheetData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>
        <row r="224">
          <cell r="B224" t="str">
            <v>MES No:</v>
          </cell>
        </row>
      </sheetData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>
        <row r="224">
          <cell r="B224" t="str">
            <v>MES No:</v>
          </cell>
        </row>
      </sheetData>
      <sheetData sheetId="355" refreshError="1"/>
      <sheetData sheetId="356" refreshError="1"/>
      <sheetData sheetId="357">
        <row r="224">
          <cell r="B224" t="str">
            <v>MES No:</v>
          </cell>
        </row>
      </sheetData>
      <sheetData sheetId="358">
        <row r="224">
          <cell r="B224" t="str">
            <v>MES No:</v>
          </cell>
        </row>
      </sheetData>
      <sheetData sheetId="359">
        <row r="224">
          <cell r="B224" t="str">
            <v>MES No:</v>
          </cell>
        </row>
      </sheetData>
      <sheetData sheetId="360">
        <row r="224">
          <cell r="B224" t="str">
            <v>MES No:</v>
          </cell>
        </row>
      </sheetData>
      <sheetData sheetId="361">
        <row r="224">
          <cell r="B224" t="str">
            <v>MES No:</v>
          </cell>
        </row>
      </sheetData>
      <sheetData sheetId="362">
        <row r="224">
          <cell r="B224" t="str">
            <v>MES No:</v>
          </cell>
        </row>
      </sheetData>
      <sheetData sheetId="363">
        <row r="224">
          <cell r="B224" t="str">
            <v>MES No:</v>
          </cell>
        </row>
      </sheetData>
      <sheetData sheetId="364">
        <row r="224">
          <cell r="B224" t="str">
            <v>MES No:</v>
          </cell>
        </row>
      </sheetData>
      <sheetData sheetId="365">
        <row r="224">
          <cell r="B224" t="str">
            <v>MES No:</v>
          </cell>
        </row>
      </sheetData>
      <sheetData sheetId="366">
        <row r="224">
          <cell r="B224" t="str">
            <v>MES No:</v>
          </cell>
        </row>
      </sheetData>
      <sheetData sheetId="367">
        <row r="224">
          <cell r="B224" t="str">
            <v>MES No:</v>
          </cell>
        </row>
      </sheetData>
      <sheetData sheetId="368">
        <row r="224">
          <cell r="B224" t="str">
            <v>MES No:</v>
          </cell>
        </row>
      </sheetData>
      <sheetData sheetId="369">
        <row r="224">
          <cell r="B224" t="str">
            <v>MES No:</v>
          </cell>
        </row>
      </sheetData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>
        <row r="224">
          <cell r="B224" t="str">
            <v>MES No:</v>
          </cell>
        </row>
      </sheetData>
      <sheetData sheetId="378">
        <row r="224">
          <cell r="B224" t="str">
            <v>MES No:</v>
          </cell>
        </row>
      </sheetData>
      <sheetData sheetId="379">
        <row r="224">
          <cell r="B224" t="str">
            <v>MES No:</v>
          </cell>
        </row>
      </sheetData>
      <sheetData sheetId="380">
        <row r="224">
          <cell r="B224" t="str">
            <v>MES No:</v>
          </cell>
        </row>
      </sheetData>
      <sheetData sheetId="381">
        <row r="224">
          <cell r="B224" t="str">
            <v>MES No:</v>
          </cell>
        </row>
      </sheetData>
      <sheetData sheetId="382">
        <row r="224">
          <cell r="B224" t="str">
            <v>MES No:</v>
          </cell>
        </row>
      </sheetData>
      <sheetData sheetId="383">
        <row r="224">
          <cell r="B224" t="str">
            <v>MES No:</v>
          </cell>
        </row>
      </sheetData>
      <sheetData sheetId="384">
        <row r="224">
          <cell r="B224" t="str">
            <v>MES No:</v>
          </cell>
        </row>
      </sheetData>
      <sheetData sheetId="385">
        <row r="224">
          <cell r="B224" t="str">
            <v>MES No:</v>
          </cell>
        </row>
      </sheetData>
      <sheetData sheetId="386">
        <row r="224">
          <cell r="B224" t="str">
            <v>MES No:</v>
          </cell>
        </row>
      </sheetData>
      <sheetData sheetId="387">
        <row r="224">
          <cell r="B224" t="str">
            <v>MES No:</v>
          </cell>
        </row>
      </sheetData>
      <sheetData sheetId="388">
        <row r="224">
          <cell r="B224" t="str">
            <v>MES No:</v>
          </cell>
        </row>
      </sheetData>
      <sheetData sheetId="389">
        <row r="224">
          <cell r="B224" t="str">
            <v>MES No:</v>
          </cell>
        </row>
      </sheetData>
      <sheetData sheetId="390">
        <row r="224">
          <cell r="B224" t="str">
            <v>MES No:</v>
          </cell>
        </row>
      </sheetData>
      <sheetData sheetId="391">
        <row r="224">
          <cell r="B224" t="str">
            <v>MES No:</v>
          </cell>
        </row>
      </sheetData>
      <sheetData sheetId="392">
        <row r="224">
          <cell r="B224" t="str">
            <v>MES No:</v>
          </cell>
        </row>
      </sheetData>
      <sheetData sheetId="393">
        <row r="224">
          <cell r="B224" t="str">
            <v>MES No:</v>
          </cell>
        </row>
      </sheetData>
      <sheetData sheetId="394">
        <row r="224">
          <cell r="B224" t="str">
            <v>MES No:</v>
          </cell>
        </row>
      </sheetData>
      <sheetData sheetId="395">
        <row r="224">
          <cell r="B224" t="str">
            <v>MES No:</v>
          </cell>
        </row>
      </sheetData>
      <sheetData sheetId="396">
        <row r="224">
          <cell r="B224" t="str">
            <v>MES No:</v>
          </cell>
        </row>
      </sheetData>
      <sheetData sheetId="397">
        <row r="224">
          <cell r="B224" t="str">
            <v>MES No:</v>
          </cell>
        </row>
      </sheetData>
      <sheetData sheetId="398">
        <row r="224">
          <cell r="B224" t="str">
            <v>MES No:</v>
          </cell>
        </row>
      </sheetData>
      <sheetData sheetId="399">
        <row r="224">
          <cell r="B224" t="str">
            <v>MES No:</v>
          </cell>
        </row>
      </sheetData>
      <sheetData sheetId="400">
        <row r="224">
          <cell r="B224" t="str">
            <v>MES No:</v>
          </cell>
        </row>
      </sheetData>
      <sheetData sheetId="401">
        <row r="224">
          <cell r="B224" t="str">
            <v>MES No:</v>
          </cell>
        </row>
      </sheetData>
      <sheetData sheetId="402">
        <row r="224">
          <cell r="B224" t="str">
            <v>MES No:</v>
          </cell>
        </row>
      </sheetData>
      <sheetData sheetId="403">
        <row r="224">
          <cell r="B224" t="str">
            <v>MES No:</v>
          </cell>
        </row>
      </sheetData>
      <sheetData sheetId="404">
        <row r="224">
          <cell r="B224" t="str">
            <v>MES No:</v>
          </cell>
        </row>
      </sheetData>
      <sheetData sheetId="405">
        <row r="224">
          <cell r="B224" t="str">
            <v>MES No:</v>
          </cell>
        </row>
      </sheetData>
      <sheetData sheetId="406">
        <row r="224">
          <cell r="B224" t="str">
            <v>MES No:</v>
          </cell>
        </row>
      </sheetData>
      <sheetData sheetId="407">
        <row r="224">
          <cell r="B224" t="str">
            <v>MES No:</v>
          </cell>
        </row>
      </sheetData>
      <sheetData sheetId="408">
        <row r="224">
          <cell r="B224" t="str">
            <v>MES No:</v>
          </cell>
        </row>
      </sheetData>
      <sheetData sheetId="409">
        <row r="224">
          <cell r="B224" t="str">
            <v>MES No:</v>
          </cell>
        </row>
      </sheetData>
      <sheetData sheetId="410">
        <row r="224">
          <cell r="B224" t="str">
            <v>MES No:</v>
          </cell>
        </row>
      </sheetData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>
        <row r="224">
          <cell r="B224" t="str">
            <v>MES No:</v>
          </cell>
        </row>
      </sheetData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>
        <row r="224">
          <cell r="B224" t="str">
            <v>MES No:</v>
          </cell>
        </row>
      </sheetData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/>
      <sheetData sheetId="476"/>
      <sheetData sheetId="477">
        <row r="224">
          <cell r="B224" t="str">
            <v>MES No:</v>
          </cell>
        </row>
      </sheetData>
      <sheetData sheetId="478"/>
      <sheetData sheetId="479"/>
      <sheetData sheetId="480">
        <row r="224">
          <cell r="B224" t="str">
            <v>MES No:</v>
          </cell>
        </row>
      </sheetData>
      <sheetData sheetId="481"/>
      <sheetData sheetId="482"/>
      <sheetData sheetId="483"/>
      <sheetData sheetId="484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>
        <row r="109">
          <cell r="F109">
            <v>22713.357777694815</v>
          </cell>
        </row>
      </sheetData>
      <sheetData sheetId="498">
        <row r="109">
          <cell r="F109">
            <v>22713.357777694815</v>
          </cell>
        </row>
      </sheetData>
      <sheetData sheetId="499">
        <row r="109">
          <cell r="F109">
            <v>22713.357777694815</v>
          </cell>
        </row>
      </sheetData>
      <sheetData sheetId="500">
        <row r="109">
          <cell r="F109">
            <v>22713.357777694815</v>
          </cell>
        </row>
      </sheetData>
      <sheetData sheetId="501">
        <row r="109">
          <cell r="F109">
            <v>22713.357777694815</v>
          </cell>
        </row>
      </sheetData>
      <sheetData sheetId="502">
        <row r="109">
          <cell r="F109">
            <v>22713.357777694815</v>
          </cell>
        </row>
      </sheetData>
      <sheetData sheetId="503">
        <row r="109">
          <cell r="F109">
            <v>22713.357777694815</v>
          </cell>
        </row>
      </sheetData>
      <sheetData sheetId="504">
        <row r="109">
          <cell r="F109">
            <v>22713.357777694815</v>
          </cell>
        </row>
      </sheetData>
      <sheetData sheetId="505">
        <row r="109">
          <cell r="F109">
            <v>22713.357777694815</v>
          </cell>
        </row>
      </sheetData>
      <sheetData sheetId="506">
        <row r="109">
          <cell r="F109">
            <v>22713.357777694815</v>
          </cell>
        </row>
      </sheetData>
      <sheetData sheetId="507">
        <row r="109">
          <cell r="F109">
            <v>22713.357777694815</v>
          </cell>
        </row>
      </sheetData>
      <sheetData sheetId="508">
        <row r="109">
          <cell r="F109">
            <v>22713.357777694815</v>
          </cell>
        </row>
      </sheetData>
      <sheetData sheetId="509">
        <row r="109">
          <cell r="F109">
            <v>22713.357777694815</v>
          </cell>
        </row>
      </sheetData>
      <sheetData sheetId="510">
        <row r="109">
          <cell r="F109">
            <v>22713.357777694815</v>
          </cell>
        </row>
      </sheetData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>
        <row r="109">
          <cell r="F109">
            <v>43.789380089226867</v>
          </cell>
        </row>
      </sheetData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 refreshError="1"/>
      <sheetData sheetId="635" refreshError="1"/>
      <sheetData sheetId="636" refreshError="1"/>
      <sheetData sheetId="637"/>
      <sheetData sheetId="638"/>
      <sheetData sheetId="639" refreshError="1"/>
      <sheetData sheetId="640" refreshError="1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>
        <row r="109">
          <cell r="F109">
            <v>43.789380089226867</v>
          </cell>
        </row>
      </sheetData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estro"/>
      <sheetName val="Resumen Disciplnas"/>
      <sheetName val="PROF-ZAIDA"/>
      <sheetName val="TEC-ZAIDA"/>
      <sheetName val="SOLO EMPLEADOS INELECTR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EMPRESA  2"/>
      <sheetName val="TABLA ZULY"/>
      <sheetName val="PROMEMPRESA 1"/>
      <sheetName val="SOLO EMPLEADOS INELECTRA"/>
      <sheetName val="SIN OTEPI NI BYU"/>
      <sheetName val="maest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ELDOS  POR CLASIFIC"/>
      <sheetName val="p9"/>
      <sheetName val="p8"/>
      <sheetName val="p7"/>
      <sheetName val="p6"/>
      <sheetName val="p5"/>
      <sheetName val="p4"/>
      <sheetName val="p3"/>
      <sheetName val="p2"/>
      <sheetName val="p1"/>
      <sheetName val="prof-sorteados"/>
      <sheetName val="sin regionales ni construccion"/>
      <sheetName val="maestro julio200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de cargos "/>
      <sheetName val="por cargos"/>
      <sheetName val="CONSTRUCCION"/>
      <sheetName val="SIN CONTR-REG-CONSTR-NEGOC-INSP"/>
      <sheetName val="maestro zuly"/>
    </sheetNames>
    <sheetDataSet>
      <sheetData sheetId="0" refreshError="1"/>
      <sheetData sheetId="1"/>
      <sheetData sheetId="2"/>
      <sheetData sheetId="3" refreshError="1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1 SG-P1-PMG-00-030_1"/>
      <sheetName val="2.2 Proj Cost Sumry (CP)"/>
      <sheetName val="2.3 Proj Cost Sumry SCALA (CP)"/>
      <sheetName val="2.4 TDC COA Sumry (CP)"/>
      <sheetName val="2.5 Equip Item Dets (CP)"/>
      <sheetName val="2.6 Proj Cost Sumry (SP)"/>
      <sheetName val="2.7 Proj Cost Sumry SCALA (SP)"/>
      <sheetName val="2.8 TDC COA Sumry (SP)"/>
      <sheetName val="2.9 Equip Item Dets (SP)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INGENIERÍA PLANTA DE GAS CUPIAGUA</v>
          </cell>
        </row>
        <row r="4">
          <cell r="B4" t="str">
            <v>Fase 2 Jul 8 2009</v>
          </cell>
          <cell r="F4" t="str">
            <v>Fase 2 Jul 8 2009</v>
          </cell>
          <cell r="J4" t="str">
            <v>Code</v>
          </cell>
          <cell r="O4" t="str">
            <v>Code</v>
          </cell>
        </row>
        <row r="5">
          <cell r="B5" t="str">
            <v>Colombia</v>
          </cell>
          <cell r="E5" t="str">
            <v>P-1241</v>
          </cell>
          <cell r="G5" t="str">
            <v>DAMO</v>
          </cell>
        </row>
        <row r="6">
          <cell r="B6" t="str">
            <v>14JUL09  16:14:24</v>
          </cell>
          <cell r="E6">
            <v>0</v>
          </cell>
          <cell r="G6" t="str">
            <v>DOLLARS  USD</v>
          </cell>
        </row>
        <row r="9">
          <cell r="O9" t="str">
            <v>Code</v>
          </cell>
        </row>
        <row r="10">
          <cell r="J10" t="str">
            <v>Code</v>
          </cell>
        </row>
        <row r="14">
          <cell r="O14" t="str">
            <v>Code</v>
          </cell>
        </row>
        <row r="20">
          <cell r="O20" t="str">
            <v>Code</v>
          </cell>
        </row>
        <row r="25">
          <cell r="O25" t="str">
            <v>Code</v>
          </cell>
        </row>
      </sheetData>
      <sheetData sheetId="6"/>
      <sheetData sheetId="7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- Equipment"/>
      <sheetName val="List - Equipment by Contr"/>
      <sheetName val="List - Equipment by Rep Grp"/>
      <sheetName val="List - Equipment by Area"/>
      <sheetName val="Equipment - Unit Costs by Mat"/>
      <sheetName val="List - Components"/>
      <sheetName val="Proj Cost Sumry"/>
      <sheetName val="TDC Key Qty Sumry"/>
      <sheetName val="TDC COA Sumry"/>
      <sheetName val="COA Sumry by Contr"/>
      <sheetName val="COA Sumry by RG"/>
      <sheetName val="COA Sumry by Area"/>
      <sheetName val="TDC COA Grp Sumry"/>
      <sheetName val="TDC COA Grp Sumry by RG"/>
      <sheetName val="TDC COA Grp Sumry by Area"/>
      <sheetName val="TDC Item Sumry"/>
      <sheetName val="TDC Item Sumry by RG"/>
      <sheetName val="TDC Item Sumry by Area"/>
      <sheetName val="TDC Item Dets"/>
      <sheetName val="TDC Item Dets-Full"/>
      <sheetName val="TDC Item Dets-IPM-Full"/>
      <sheetName val="Proj TIC - Std Imp"/>
      <sheetName val="Equipment Sumry"/>
      <sheetName val="Contr TDC - Std Imp"/>
      <sheetName val="COA Sumry - Std Imp"/>
      <sheetName val="Item Sumry - Std Imp"/>
      <sheetName val="Unit Costs - Std Imp"/>
      <sheetName val="Unit MH - Std Imp"/>
      <sheetName val="Project Metrics"/>
      <sheetName val="Project Indirect Sumry"/>
      <sheetName val="Contractor Indirect Sumry"/>
      <sheetName val="ProjectTemplates"/>
    </sheetNames>
    <sheetDataSet>
      <sheetData sheetId="0"/>
      <sheetData sheetId="1">
        <row r="6">
          <cell r="A6" t="str">
            <v>Contr No</v>
          </cell>
        </row>
      </sheetData>
      <sheetData sheetId="2">
        <row r="6">
          <cell r="A6" t="str">
            <v>RepGrpNo</v>
          </cell>
        </row>
      </sheetData>
      <sheetData sheetId="3">
        <row r="6">
          <cell r="A6" t="str">
            <v>Area No</v>
          </cell>
        </row>
      </sheetData>
      <sheetData sheetId="4">
        <row r="6">
          <cell r="A6" t="str">
            <v>Equip Type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A6" t="str">
            <v>RepGrpNo</v>
          </cell>
        </row>
      </sheetData>
      <sheetData sheetId="14">
        <row r="6">
          <cell r="A6" t="str">
            <v>AreaNo</v>
          </cell>
        </row>
      </sheetData>
      <sheetData sheetId="15"/>
      <sheetData sheetId="16">
        <row r="6">
          <cell r="A6" t="str">
            <v>RepGrpNo</v>
          </cell>
        </row>
      </sheetData>
      <sheetData sheetId="17">
        <row r="6">
          <cell r="A6" t="str">
            <v>AreaNo</v>
          </cell>
        </row>
      </sheetData>
      <sheetData sheetId="18"/>
      <sheetData sheetId="19"/>
      <sheetData sheetId="20"/>
      <sheetData sheetId="21"/>
      <sheetData sheetId="22">
        <row r="7">
          <cell r="A7" t="str">
            <v>ID</v>
          </cell>
        </row>
      </sheetData>
      <sheetData sheetId="23"/>
      <sheetData sheetId="24"/>
      <sheetData sheetId="25"/>
      <sheetData sheetId="26"/>
      <sheetData sheetId="27"/>
      <sheetData sheetId="28"/>
      <sheetData sheetId="29">
        <row r="7">
          <cell r="A7" t="str">
            <v>Group Acc No</v>
          </cell>
        </row>
      </sheetData>
      <sheetData sheetId="30">
        <row r="7">
          <cell r="A7" t="str">
            <v>Contractor No</v>
          </cell>
        </row>
      </sheetData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3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- Equipment"/>
      <sheetName val="List - Components"/>
      <sheetName val="Proj Cost Sumry"/>
      <sheetName val="TDC Key Qty Sumry"/>
      <sheetName val="TDC COA Sumry"/>
      <sheetName val="COA Sumry by Contr"/>
      <sheetName val="COA Sumry by RG"/>
      <sheetName val="COA Sumry by Area"/>
      <sheetName val="TDC COA Grp Sumry"/>
      <sheetName val="TDC Item Sumry"/>
      <sheetName val="TDC Item Dets"/>
      <sheetName val="TDC Item Dets-Full"/>
      <sheetName val="TDC Item Dets-IPM-Full"/>
      <sheetName val="Proj TIC - Std Imp"/>
      <sheetName val="Contr TDC - Std Imp"/>
      <sheetName val="COA Sumry - Std Imp"/>
      <sheetName val="Item Sumry - Std Imp"/>
      <sheetName val="Unit Costs - Std Imp"/>
      <sheetName val="Unit MH - Std Imp"/>
      <sheetName val="Project Metrics"/>
    </sheetNames>
    <sheetDataSet>
      <sheetData sheetId="0">
        <row r="6">
          <cell r="A6" t="str">
            <v>Equipment Class</v>
          </cell>
        </row>
      </sheetData>
      <sheetData sheetId="1">
        <row r="7">
          <cell r="A7" t="str">
            <v>Component/Source</v>
          </cell>
        </row>
      </sheetData>
      <sheetData sheetId="2"/>
      <sheetData sheetId="3">
        <row r="6">
          <cell r="A6" t="str">
            <v>Account</v>
          </cell>
        </row>
      </sheetData>
      <sheetData sheetId="4">
        <row r="7">
          <cell r="A7" t="str">
            <v>Account</v>
          </cell>
        </row>
      </sheetData>
      <sheetData sheetId="5">
        <row r="7">
          <cell r="A7" t="str">
            <v>No</v>
          </cell>
        </row>
      </sheetData>
      <sheetData sheetId="6">
        <row r="7">
          <cell r="A7" t="str">
            <v>No</v>
          </cell>
        </row>
      </sheetData>
      <sheetData sheetId="7">
        <row r="7">
          <cell r="A7" t="str">
            <v>No</v>
          </cell>
        </row>
      </sheetData>
      <sheetData sheetId="8">
        <row r="6">
          <cell r="A6" t="str">
            <v>Account</v>
          </cell>
        </row>
      </sheetData>
      <sheetData sheetId="9">
        <row r="6">
          <cell r="A6" t="str">
            <v>Account</v>
          </cell>
        </row>
      </sheetData>
      <sheetData sheetId="10">
        <row r="6">
          <cell r="A6" t="str">
            <v>Component/Source</v>
          </cell>
        </row>
      </sheetData>
      <sheetData sheetId="11">
        <row r="6">
          <cell r="A6" t="str">
            <v>Report Group</v>
          </cell>
        </row>
      </sheetData>
      <sheetData sheetId="12">
        <row r="6">
          <cell r="A6" t="str">
            <v>Area</v>
          </cell>
        </row>
      </sheetData>
      <sheetData sheetId="13">
        <row r="7">
          <cell r="A7" t="str">
            <v>Account</v>
          </cell>
        </row>
      </sheetData>
      <sheetData sheetId="14">
        <row r="7">
          <cell r="A7" t="str">
            <v>Contractor</v>
          </cell>
        </row>
      </sheetData>
      <sheetData sheetId="15">
        <row r="7">
          <cell r="A7" t="str">
            <v>Account</v>
          </cell>
        </row>
      </sheetData>
      <sheetData sheetId="16">
        <row r="7">
          <cell r="A7" t="str">
            <v>Code of Account</v>
          </cell>
        </row>
      </sheetData>
      <sheetData sheetId="17">
        <row r="7">
          <cell r="A7" t="str">
            <v>Code of Account</v>
          </cell>
        </row>
      </sheetData>
      <sheetData sheetId="18">
        <row r="7">
          <cell r="A7" t="str">
            <v>Code of Account</v>
          </cell>
        </row>
      </sheetData>
      <sheetData sheetId="19">
        <row r="23">
          <cell r="AF23" t="str">
            <v>Avg Diam - Buried Full (PL)</v>
          </cell>
        </row>
        <row r="25">
          <cell r="AF25" t="str">
            <v>Avg Diam - Buried Half (PL)</v>
          </cell>
        </row>
        <row r="27">
          <cell r="AC27" t="str">
            <v>Tot Full Buried Pipeline Qty</v>
          </cell>
          <cell r="AF27" t="str">
            <v>Avg Diam - Restrain (PL)</v>
          </cell>
        </row>
        <row r="29">
          <cell r="AC29" t="str">
            <v>Tot Half Buried Pipeline Qty</v>
          </cell>
          <cell r="AF29" t="str">
            <v>Avg Diam - Unrestrain (PL)</v>
          </cell>
        </row>
        <row r="31">
          <cell r="AC31" t="str">
            <v>Tot Restrain Pipeline Qty</v>
          </cell>
        </row>
        <row r="33">
          <cell r="AC33" t="str">
            <v>Tot Unrestrain Pipeline Qty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Info"/>
      <sheetName val="Data_Tables1"/>
      <sheetName val="EMPRESA"/>
      <sheetName val="DATOS CONTRATO"/>
      <sheetName val="LIQ-NOM"/>
      <sheetName val="NOMINA-1"/>
      <sheetName val="Datos"/>
    </sheetNames>
    <sheetDataSet>
      <sheetData sheetId="0">
        <row r="5">
          <cell r="E5" t="str">
            <v>VPN MUS$ (12%)</v>
          </cell>
          <cell r="F5">
            <v>1997</v>
          </cell>
          <cell r="G5">
            <v>1998</v>
          </cell>
          <cell r="H5">
            <v>1999</v>
          </cell>
          <cell r="I5">
            <v>2000</v>
          </cell>
          <cell r="J5">
            <v>2001</v>
          </cell>
          <cell r="K5">
            <v>2002</v>
          </cell>
          <cell r="L5">
            <v>2003</v>
          </cell>
          <cell r="M5">
            <v>2004</v>
          </cell>
          <cell r="N5">
            <v>2005</v>
          </cell>
          <cell r="O5">
            <v>2006</v>
          </cell>
          <cell r="P5">
            <v>2007</v>
          </cell>
          <cell r="Q5">
            <v>2008</v>
          </cell>
          <cell r="R5">
            <v>2009</v>
          </cell>
          <cell r="S5">
            <v>2010</v>
          </cell>
          <cell r="T5">
            <v>2011</v>
          </cell>
          <cell r="U5">
            <v>2012</v>
          </cell>
          <cell r="V5">
            <v>2013</v>
          </cell>
          <cell r="W5">
            <v>2014</v>
          </cell>
          <cell r="X5">
            <v>2015</v>
          </cell>
          <cell r="Y5">
            <v>2016</v>
          </cell>
          <cell r="Z5">
            <v>2017</v>
          </cell>
          <cell r="AA5">
            <v>2018</v>
          </cell>
          <cell r="AB5">
            <v>2019</v>
          </cell>
          <cell r="AC5">
            <v>2020</v>
          </cell>
          <cell r="AD5">
            <v>2021</v>
          </cell>
        </row>
        <row r="10"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PACC ON (SOH y SOR)"/>
      <sheetName val="PACC ON PIO SOH"/>
      <sheetName val="PACC RO SOR"/>
      <sheetName val="PACC RO SOH"/>
    </sheetNames>
    <sheetDataSet>
      <sheetData sheetId="0" refreshError="1">
        <row r="6">
          <cell r="J6" t="str">
            <v>ANUALIDAD</v>
          </cell>
          <cell r="M6" t="str">
            <v>Ley 80 de 1993</v>
          </cell>
          <cell r="AO6" t="str">
            <v>USD</v>
          </cell>
          <cell r="BK6" t="str">
            <v>ESTUDIOS</v>
          </cell>
          <cell r="BL6" t="str">
            <v>COMPRA</v>
          </cell>
          <cell r="BP6" t="str">
            <v>01. EN REVISIÓN DE ESPECIFICACIONES</v>
          </cell>
        </row>
        <row r="7">
          <cell r="J7" t="str">
            <v>USO DE OPCION 2007</v>
          </cell>
          <cell r="M7" t="str">
            <v>Manual de Contratación</v>
          </cell>
          <cell r="AO7" t="str">
            <v>COP</v>
          </cell>
          <cell r="BK7" t="str">
            <v>PERFORACIÓN DE DESARROLLO</v>
          </cell>
          <cell r="BL7" t="str">
            <v>CONTRATO</v>
          </cell>
          <cell r="BP7" t="str">
            <v>02. EN PLANEACIÓN</v>
          </cell>
        </row>
        <row r="8">
          <cell r="J8" t="str">
            <v>VIGENCIA ANTERIOR</v>
          </cell>
          <cell r="M8" t="str">
            <v>Derecho Privado</v>
          </cell>
          <cell r="BK8" t="str">
            <v>INFRAESTRUCTURA DE SUPERFICIE</v>
          </cell>
          <cell r="BP8" t="str">
            <v>03. EN COTIZACIÓN</v>
          </cell>
        </row>
        <row r="9">
          <cell r="J9" t="str">
            <v>USO DE OPCION 2006</v>
          </cell>
          <cell r="BK9" t="str">
            <v>OPERACIÓN Y MANTENIMIENTO - REPOSICIÓN</v>
          </cell>
          <cell r="BP9" t="str">
            <v>04. EN EVALUACIÓN DE OFERTAS</v>
          </cell>
        </row>
        <row r="10">
          <cell r="J10" t="str">
            <v>NO PACC</v>
          </cell>
          <cell r="BK10" t="str">
            <v>OTRAS ACTIVIDADES COMUNES A LA O.N.</v>
          </cell>
          <cell r="BP10" t="str">
            <v>05. ADJUDICADO</v>
          </cell>
        </row>
        <row r="11">
          <cell r="J11" t="str">
            <v xml:space="preserve">CUENTA POR PAGAR </v>
          </cell>
          <cell r="BP11" t="str">
            <v>06. EN EJECUCIÓN</v>
          </cell>
        </row>
        <row r="12">
          <cell r="BP12" t="str">
            <v>07. EJECUTADO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LAN CARGUE RIS (for nuevo)"/>
      <sheetName val="Análisis determinístico"/>
      <sheetName val="Modelo financiero"/>
      <sheetName val="PLANILLA"/>
      <sheetName val="TALLA"/>
      <sheetName val="Hoja3"/>
      <sheetName val="Análisis_determinístico"/>
      <sheetName val="PLAN_CARGUE_RIS_(for_nuevo)"/>
      <sheetName val="Modelo_financiero"/>
      <sheetName val="Resumen"/>
      <sheetName val="Modelo Financiero Determ. "/>
      <sheetName val="GCB2000"/>
      <sheetName val="Análisis_determinístico1"/>
      <sheetName val="PLAN_CARGUE_RIS_(for_nuevo)1"/>
      <sheetName val="Modelo_financiero1"/>
      <sheetName val="Parametros"/>
      <sheetName val="Admin Cost Flow"/>
      <sheetName val="DCurva"/>
      <sheetName val="Inf.Semanal"/>
      <sheetName val="envío"/>
      <sheetName val="API93"/>
      <sheetName val="PSM Monthly"/>
      <sheetName val="1. MODELO 60KB"/>
      <sheetName val="Hoja2"/>
      <sheetName val="BHA"/>
      <sheetName val="Crudos"/>
      <sheetName val="TOVFEB."/>
      <sheetName val="C21_A310"/>
      <sheetName val="C21_G115"/>
      <sheetName val="C21_G220"/>
      <sheetName val="Ppto 2001"/>
      <sheetName val="CONTRATO"/>
      <sheetName val="Tabla"/>
      <sheetName val="Base Info"/>
      <sheetName val="DPC"/>
      <sheetName val="Estrategia"/>
      <sheetName val="Ppto_2001"/>
      <sheetName val="TOVFEB_"/>
      <sheetName val="Base_Info"/>
      <sheetName val="BRUTA-INY"/>
      <sheetName val="RES EQV"/>
      <sheetName val="RES GASOL"/>
      <sheetName val="RES PET"/>
      <sheetName val="RES GAS"/>
      <sheetName val="RES LPG"/>
      <sheetName val="POZOS"/>
      <sheetName val="RES_EQV"/>
      <sheetName val="RES_GASOL"/>
      <sheetName val="RES_PET"/>
      <sheetName val="RES_GAS"/>
      <sheetName val="RES_LPG"/>
      <sheetName val="Base_P10"/>
      <sheetName val="Base_P50"/>
      <sheetName val="Base_P90"/>
      <sheetName val="Prod_Inv_P10"/>
      <sheetName val="Prod_Inv_P50"/>
      <sheetName val="Prod_Inv_P90"/>
      <sheetName val="Todos"/>
      <sheetName val="Cuad 2.9 "/>
      <sheetName val="Ppto_20011"/>
      <sheetName val="TOVFEB_1"/>
      <sheetName val="Base_Info1"/>
      <sheetName val="RES_EQV1"/>
      <sheetName val="RES_GASOL1"/>
      <sheetName val="RES_PET1"/>
      <sheetName val="RES_GAS1"/>
      <sheetName val="RES_LPG1"/>
      <sheetName val="ASO"/>
      <sheetName val="Capital_Acum1"/>
      <sheetName val="Assume"/>
      <sheetName val="NOPAT_Acum1"/>
      <sheetName val="CONTRATOS"/>
      <sheetName val="DB"/>
      <sheetName val="Params"/>
      <sheetName val="Sheet1"/>
      <sheetName val="DB1"/>
      <sheetName val="ReserveData"/>
      <sheetName val="RollupParams"/>
      <sheetName val="BatchFeedback"/>
      <sheetName val="Cat"/>
      <sheetName val="Work"/>
      <sheetName val="LimitsSheet"/>
      <sheetName val="FormControls"/>
      <sheetName val="Versions"/>
      <sheetName val="RawData"/>
      <sheetName val="SaveParams"/>
      <sheetName val="IorStreams"/>
      <sheetName val="Maturity Matrix"/>
      <sheetName val="Calcs"/>
      <sheetName val="COSTOS_DE_TRANSPORTE1"/>
      <sheetName val="OPCIONES_DE_SIMULACION1"/>
      <sheetName val="COMPRA_MATERIA_PRIMA1"/>
      <sheetName val="Parametros Inversion"/>
      <sheetName val="Parámetros Formato"/>
      <sheetName val="APU"/>
      <sheetName val="#¡REF"/>
      <sheetName val="TABLA5"/>
      <sheetName val="Listas Desplegables"/>
      <sheetName val="LISTA VALIDACION"/>
      <sheetName val="PYF100-2"/>
      <sheetName val="CrudosA"/>
      <sheetName val="casosWTI"/>
      <sheetName val="C.E cas"/>
      <sheetName val="INV $ cas"/>
      <sheetName val="ANS_DAB"/>
      <sheetName val="steel"/>
      <sheetName val="USED WELLS"/>
      <sheetName val="Hoja1"/>
      <sheetName val="PIA CASABE SUR ECP"/>
      <sheetName val="URCDIT"/>
      <sheetName val="PERSON"/>
      <sheetName val="CODIGOS PERDIDAS"/>
      <sheetName val="Datos_de_Entrada"/>
      <sheetName val="ListaEmpresas"/>
      <sheetName val="Lineas del PACC"/>
      <sheetName val="COL 21169"/>
      <sheetName val="Lista APU"/>
      <sheetName val="Tablas"/>
      <sheetName val="DEST. MEDIOS"/>
      <sheetName val="COMBUASF"/>
      <sheetName val="BALCRUDO"/>
      <sheetName val="PRECIOS"/>
      <sheetName val="CARGASPROC."/>
      <sheetName val="G L P  FINAL"/>
      <sheetName val="Graficos"/>
      <sheetName val="nombres"/>
      <sheetName val="Puntos"/>
      <sheetName val="Main"/>
      <sheetName val="CorpTax"/>
      <sheetName val="Input"/>
      <sheetName val="BUFORM"/>
      <sheetName val="BUNUMBER"/>
      <sheetName val="INTROFORM"/>
      <sheetName val="INOUTFLOW"/>
      <sheetName val="TPNUMBER"/>
      <sheetName val="Ppto_20012"/>
      <sheetName val="TOVFEB_2"/>
      <sheetName val="Base_Info2"/>
      <sheetName val="RES_EQV2"/>
      <sheetName val="RES_GASOL2"/>
      <sheetName val="RES_PET2"/>
      <sheetName val="RES_GAS2"/>
      <sheetName val="RES_LPG2"/>
      <sheetName val="Cuad_2_9_"/>
      <sheetName val="Parametros_Inversion"/>
      <sheetName val="Maturity_Matrix"/>
      <sheetName val="Curves"/>
      <sheetName val="Note"/>
      <sheetName val="Heads"/>
      <sheetName val="Tables"/>
      <sheetName val="Page_2"/>
      <sheetName val="Dbase"/>
      <sheetName val="5094-2003"/>
      <sheetName val="INSP TUBERIAS"/>
      <sheetName val="PLAN_CARGUE_RIS_(for_nuevo)2"/>
      <sheetName val="Jun17-08"/>
      <sheetName val="MOD-DEV_XLS"/>
      <sheetName val="Hist. Avances"/>
      <sheetName val="CAÑO_LIMON"/>
      <sheetName val="Info"/>
      <sheetName val="Data_Tables"/>
      <sheetName val="INTERJUN-DIC"/>
      <sheetName val="CIC-NOV"/>
      <sheetName val="Company"/>
      <sheetName val="TBG_MENSUAL"/>
      <sheetName val="1"/>
      <sheetName val="PROYECTOS_TRÁNSITO"/>
      <sheetName val="Hoja_datos"/>
      <sheetName val="DEMANDAS_VRM_2001"/>
      <sheetName val="COMPRA_MATERIA_PRIMA"/>
      <sheetName val="PARAMETROS FORMATO"/>
      <sheetName val="TBG + NO TBG 2011"/>
      <sheetName val="Plan Hitos despues del pma"/>
      <sheetName val="TIPO"/>
      <sheetName val="PROYECTOS TRÁNSITO"/>
      <sheetName val="VAR"/>
      <sheetName val="TOTAL AREA_PORTAFOLIO ORIGINAL"/>
      <sheetName val="Parámetros_Formato"/>
      <sheetName val="C_E_cas"/>
      <sheetName val="INV_$_cas"/>
      <sheetName val="LISTAS"/>
      <sheetName val="VENTAS"/>
      <sheetName val="CRUDOS MES EVALUADO"/>
      <sheetName val="COSTOS DE TRANSPORTE"/>
      <sheetName val="COMPRA MATERIA PRIMA"/>
      <sheetName val="TRANSFERENCIAS"/>
      <sheetName val="CAÑO_LIMON2"/>
      <sheetName val="Valor Oferta"/>
      <sheetName val="COMPROMISOS"/>
      <sheetName val="INGENIERÍA"/>
      <sheetName val="Cover"/>
      <sheetName val="DATOS BASE ABA"/>
      <sheetName val="TARIF2002"/>
      <sheetName val=""/>
      <sheetName val="PARÁMETROS (2)"/>
      <sheetName val="PARÁMETROS"/>
      <sheetName val="PLAN MENSUAL"/>
      <sheetName val="Modelo financiero-Alter_3"/>
      <sheetName val="Malas Prácticas eliminadas"/>
      <sheetName val="F.Caja"/>
      <sheetName val="General"/>
      <sheetName val="LISTA DE LAS MACROS "/>
      <sheetName val="Mano de Obra"/>
      <sheetName val="BASE CG1"/>
      <sheetName val="Menu"/>
      <sheetName val="OT"/>
      <sheetName val="Pañete Impermeabilizado"/>
      <sheetName val="CONFIGURACION"/>
      <sheetName val="Ordenes Internas"/>
      <sheetName val="Análisis_determinístico2"/>
      <sheetName val="Modelo_financiero2"/>
      <sheetName val="Listas_Desplegables"/>
      <sheetName val="Modelo_Financiero_Determ__"/>
      <sheetName val="TBG_+_NO_TBG_2011"/>
      <sheetName val="Plan_Hitos_despues_del_pma"/>
      <sheetName val="PARAMETROS_FORMATO"/>
      <sheetName val="1__MODELO_60KB"/>
      <sheetName val="Modelo_financiero3"/>
      <sheetName val="TBG_+_NO_TBG_20111"/>
      <sheetName val="Parámetros_Formato1"/>
      <sheetName val="Plan_Hitos_despues_del_pma1"/>
      <sheetName val="Modelo_financiero4"/>
      <sheetName val="TBG_+_NO_TBG_20112"/>
      <sheetName val="Parámetros_Formato2"/>
      <sheetName val="Plan_Hitos_despues_del_pma2"/>
      <sheetName val="CECOS SOP"/>
      <sheetName val="EMPRESA"/>
      <sheetName val="Cronograma"/>
      <sheetName val="SEGUIMIENTO"/>
      <sheetName val="Plan Anual Mantto"/>
      <sheetName val="FORMULAS1"/>
      <sheetName val="LISTA_VALIDACION"/>
      <sheetName val="Análisis_determinístico4"/>
      <sheetName val="PSM_Monthly"/>
      <sheetName val="Resultados"/>
      <sheetName val="TOVFEB_3"/>
      <sheetName val="Ppto_20013"/>
      <sheetName val="Base_Info3"/>
      <sheetName val="Cuad_2_9_1"/>
      <sheetName val="RES_EQV3"/>
      <sheetName val="RES_GASOL3"/>
      <sheetName val="RES_PET3"/>
      <sheetName val="RES_GAS3"/>
      <sheetName val="RES_LPG3"/>
      <sheetName val="Parametros_Inversion1"/>
      <sheetName val="Maturity_Matrix1"/>
      <sheetName val="CRUDOS_MES_EVALUADO"/>
      <sheetName val="COSTOS_DE_TRANSPORTE"/>
      <sheetName val="CODIGOS_PERDIDAS"/>
      <sheetName val="DATOSINI"/>
      <sheetName val="EQUIPOS"/>
      <sheetName val="WRut"/>
      <sheetName val="Hoja 3 - Categorías Riesgos ECP"/>
      <sheetName val="HOJA 1(REG._EV. SEM-CUAN_PLAN )"/>
      <sheetName val="HOJA 2(MATRIZ IMP-PR PROYECTOS)"/>
      <sheetName val="Hoja 4 - Resumen Seguimiento"/>
      <sheetName val="Hoja 5 - Definiciones generales"/>
      <sheetName val="Salario"/>
      <sheetName val="Lineas_del_PACC"/>
      <sheetName val="COL_21169"/>
      <sheetName val="Lista_APU"/>
      <sheetName val="DEST__MEDIOS"/>
      <sheetName val="CARGASPROC_"/>
      <sheetName val="G_L_P__FINAL"/>
      <sheetName val="Valor_Oferta"/>
      <sheetName val="Análisis_determinístico3"/>
      <sheetName val="Inf_Semanal"/>
      <sheetName val="INSP_TUBERIAS"/>
      <sheetName val="USED_WELLS"/>
      <sheetName val="PIA_CASABE_SUR_ECP"/>
      <sheetName val="Hist__Avances"/>
      <sheetName val="PLAN_CARGUE_RIS_(for_nuevo)3"/>
      <sheetName val="Modelo_Financiero_Determ__1"/>
      <sheetName val="Inf_Semanal1"/>
      <sheetName val="INSP_TUBERIAS1"/>
      <sheetName val="PSM_Monthly1"/>
      <sheetName val="1__MODELO_60KB1"/>
      <sheetName val="TOVFEB_4"/>
      <sheetName val="Ppto_20014"/>
      <sheetName val="Base_Info4"/>
      <sheetName val="RES_EQV4"/>
      <sheetName val="RES_GASOL4"/>
      <sheetName val="RES_PET4"/>
      <sheetName val="RES_GAS4"/>
      <sheetName val="RES_LPG4"/>
      <sheetName val="Cuad_2_9_2"/>
      <sheetName val="Maturity_Matrix2"/>
      <sheetName val="Parametros_Inversion2"/>
      <sheetName val="Listas_Desplegables1"/>
      <sheetName val="PARAMETROS_FORMATO1"/>
      <sheetName val="C_E_cas1"/>
      <sheetName val="INV_$_cas1"/>
      <sheetName val="USED_WELLS1"/>
      <sheetName val="LISTA_VALIDACION1"/>
      <sheetName val="PIA_CASABE_SUR_ECP1"/>
      <sheetName val="CODIGOS_PERDIDAS1"/>
      <sheetName val="Lineas_del_PACC1"/>
      <sheetName val="COL_211691"/>
      <sheetName val="Lista_APU1"/>
      <sheetName val="DEST__MEDIOS1"/>
      <sheetName val="CARGASPROC_1"/>
      <sheetName val="G_L_P__FINAL1"/>
      <sheetName val="Hist__Avances1"/>
      <sheetName val="Análisis_determinístico5"/>
      <sheetName val="PLAN_CARGUE_RIS_(for_nuevo)4"/>
      <sheetName val="Modelo_Financiero_Determ__2"/>
      <sheetName val="Inf_Semanal2"/>
      <sheetName val="INSP_TUBERIAS2"/>
      <sheetName val="PSM_Monthly2"/>
      <sheetName val="1__MODELO_60KB2"/>
      <sheetName val="TOVFEB_5"/>
      <sheetName val="Ppto_20015"/>
      <sheetName val="Base_Info5"/>
      <sheetName val="RES_EQV5"/>
      <sheetName val="RES_GASOL5"/>
      <sheetName val="RES_PET5"/>
      <sheetName val="RES_GAS5"/>
      <sheetName val="RES_LPG5"/>
      <sheetName val="Cuad_2_9_3"/>
      <sheetName val="Maturity_Matrix3"/>
      <sheetName val="Parametros_Inversion3"/>
      <sheetName val="Listas_Desplegables2"/>
      <sheetName val="PARAMETROS_FORMATO2"/>
      <sheetName val="C_E_cas2"/>
      <sheetName val="INV_$_cas2"/>
      <sheetName val="USED_WELLS2"/>
      <sheetName val="LISTA_VALIDACION2"/>
      <sheetName val="PIA_CASABE_SUR_ECP2"/>
      <sheetName val="CODIGOS_PERDIDAS2"/>
      <sheetName val="Lineas_del_PACC2"/>
      <sheetName val="COL_211692"/>
      <sheetName val="Lista_APU2"/>
      <sheetName val="DEST__MEDIOS2"/>
      <sheetName val="CARGASPROC_2"/>
      <sheetName val="G_L_P__FINAL2"/>
      <sheetName val="Hist__Avances2"/>
      <sheetName val="140 kbbld Cus,BCF22"/>
      <sheetName val="DATABASE"/>
      <sheetName val="C. IMPORTADAS"/>
      <sheetName val="Siglas"/>
      <sheetName val="Referencia Sistemas"/>
      <sheetName val="BENEF. DE ESPEC."/>
      <sheetName val="CANTIDADES TOTALES"/>
      <sheetName val="SABANA"/>
      <sheetName val="RESERVAS Y PRODUCCIONES"/>
      <sheetName val="OBRA CIVIL RQ 06"/>
      <sheetName val="PROYECTOS_TRÁNSITO1"/>
      <sheetName val="Admin_Cost_Flow"/>
      <sheetName val="DATOS_BASE_ABA"/>
      <sheetName val="PARÁMETROS_(2)"/>
      <sheetName val="PLAN_MENSUAL"/>
      <sheetName val="Modelo_financiero-Alter_3"/>
      <sheetName val="Malas_Prácticas_eliminadas"/>
      <sheetName val="F_Caja"/>
      <sheetName val="LISTA_DE_LAS_MACROS_"/>
      <sheetName val="Ordenes_Internas"/>
      <sheetName val="TOTAL_AREA_PORTAFOLIO_ORIGINAL"/>
      <sheetName val="COMPRA_MATERIA_PRIMA2"/>
      <sheetName val="BASE_CG1"/>
      <sheetName val="Par"/>
      <sheetName val="POZO 7959"/>
      <sheetName val="cantidades sf-21"/>
      <sheetName val="informe avance campo"/>
      <sheetName val="Clúster"/>
      <sheetName val="trafos acad"/>
      <sheetName val="A-RECURSOS-MATERIAL"/>
      <sheetName val="Parámetros Formato "/>
      <sheetName val="7422CW00"/>
      <sheetName val="D. ENTRADA"/>
      <sheetName val="AIU"/>
      <sheetName val="FORMULA Marzo 07"/>
      <sheetName val="TASA"/>
      <sheetName val="SALARIOS (2)"/>
      <sheetName val="PRESUPUESTO 2O16"/>
      <sheetName val="GRAFICAS GEC"/>
      <sheetName val="Matriz RAM"/>
      <sheetName val="Botones"/>
      <sheetName val="Contratacion"/>
      <sheetName val="CHECK LIST"/>
      <sheetName val="REVERSO"/>
      <sheetName val="CK LIST GESTORIA"/>
      <sheetName val="FA-RH-005-REQ."/>
      <sheetName val="DATOS PERSONAL"/>
      <sheetName val="EXAM INGRESO"/>
      <sheetName val="FA-RH-034"/>
      <sheetName val="BANCO"/>
      <sheetName val="INDUCCION"/>
      <sheetName val="DTO USO"/>
      <sheetName val="ACUERDO CONF."/>
      <sheetName val="CONSTANCIA DE afiliacion"/>
      <sheetName val="DOTACION"/>
      <sheetName val="DECÁLOGO ANGEL"/>
      <sheetName val="carnet 1"/>
      <sheetName val="FA-SO-027"/>
      <sheetName val="notificacion preaviso"/>
      <sheetName val="certificacion Actual"/>
      <sheetName val="CHECK LIST RET"/>
      <sheetName val="Terminacion Termino Fijo"/>
      <sheetName val="Terminacion Obra"/>
      <sheetName val="EXAM RETIRO"/>
      <sheetName val="Paz y Salvo a Morelco"/>
      <sheetName val="certificacion final"/>
      <sheetName val="Paz y Salvo"/>
      <sheetName val="autorizacion consignacion"/>
      <sheetName val="aceptacion renuncia"/>
      <sheetName val="RET CESANTIAS"/>
      <sheetName val="PASE INGRESO PERSONAL"/>
      <sheetName val="POLIZA COLECTIVO"/>
      <sheetName val="SERV INFORM"/>
      <sheetName val="BASE PARA CONTRATOS"/>
      <sheetName val="parametros de formato"/>
      <sheetName val="PLANTILLA PCC 2016-2018"/>
      <sheetName val="PLANTILLA PCC 2016-2018 RUBIALE"/>
      <sheetName val="td gastos"/>
      <sheetName val="td proyect"/>
      <sheetName val="MAMPO 1"/>
      <sheetName val="DATOSBP"/>
      <sheetName val="DATOSPB"/>
      <sheetName val="C_CTL"/>
      <sheetName val="TRACK"/>
      <sheetName val="HH_HM"/>
      <sheetName val="WKL"/>
      <sheetName val="Plan_Anual_Mantto"/>
      <sheetName val="COST_CCTL"/>
      <sheetName val="CantidadesComite"/>
      <sheetName val="Ciudad y Departamento"/>
      <sheetName val="Tabla 1"/>
      <sheetName val="Informacion"/>
      <sheetName val="TariCiud"/>
      <sheetName val="List.Per"/>
      <sheetName val="DATOS GENERALES"/>
      <sheetName val="Items"/>
      <sheetName val="AFP"/>
      <sheetName val="EPS"/>
      <sheetName val="NOVEDAD"/>
      <sheetName val="SEXO"/>
      <sheetName val="TIPO DE DOCUMENTO"/>
      <sheetName val="TIPO DE COTIZANTE"/>
      <sheetName val="LISTA OTS"/>
      <sheetName val="TABLAS (3)"/>
      <sheetName val="REG (2)"/>
      <sheetName val="Tablas (2)"/>
      <sheetName val="TARIFAS 2015"/>
      <sheetName val="SALARIOS"/>
      <sheetName val="INSTRUCTIVO Para el Usuario"/>
      <sheetName val="Datos no borrar"/>
      <sheetName val="Rec"/>
      <sheetName val="2016"/>
      <sheetName val="LISTA"/>
      <sheetName val="Referencia_Sistemas"/>
      <sheetName val="BENEF__DE_ESPEC_"/>
      <sheetName val="Cuentas"/>
      <sheetName val="1.1"/>
      <sheetName val="EQUIPO"/>
      <sheetName val="TUBERIA"/>
      <sheetName val="MATERIALES"/>
      <sheetName val="Civil"/>
      <sheetName val="resumen p4H"/>
      <sheetName val="Modelo financiero Alt 1"/>
      <sheetName val="Hoja4"/>
      <sheetName val="Form5 _Pág_ 2"/>
      <sheetName val="Form5 _Pág_ 1"/>
      <sheetName val="BASE CENIT"/>
      <sheetName val="Densidad -TRAFO"/>
      <sheetName val="ListaDesplegable"/>
      <sheetName val="MUESTREOS"/>
      <sheetName val="CONSTANTES"/>
      <sheetName val="Mov. Tks-380"/>
      <sheetName val="Pilares e iniciativas"/>
      <sheetName val="Base de Datos"/>
      <sheetName val="DATOS INFORME ECP"/>
      <sheetName val="DATOS INGRESO"/>
      <sheetName val="BasedeDatos"/>
      <sheetName val="RESPONSABLES"/>
      <sheetName val="Sistemas"/>
      <sheetName val="B515"/>
      <sheetName val="PRESUPUESTO anual"/>
      <sheetName val="Comite Gerencias"/>
      <sheetName val="326 "/>
      <sheetName val="337"/>
      <sheetName val="338"/>
      <sheetName val="vr horas"/>
      <sheetName val="Valor hora persona"/>
      <sheetName val="Nom 326"/>
      <sheetName val="Nom 337"/>
      <sheetName val="Nom 338"/>
      <sheetName val="Tarifas OCE"/>
      <sheetName val="tarifa ILI"/>
      <sheetName val="OTROS"/>
      <sheetName val="PERSONAL"/>
      <sheetName val="Cuadro Ofrecimiento Economi (2"/>
      <sheetName val="Cuadro Ofrecimiento Economico"/>
      <sheetName val="Picklist"/>
      <sheetName val="Personalizar"/>
      <sheetName val="CECOS"/>
      <sheetName val="DATA"/>
      <sheetName val="presup"/>
      <sheetName val="LISTA DE RESPONSABLES"/>
      <sheetName val="Categorias"/>
      <sheetName val="BasesdeDatos"/>
      <sheetName val="ARCADIS"/>
      <sheetName val="DATOS EJECUCIÓN p3"/>
      <sheetName val="Datos Iniciales"/>
      <sheetName val="RepDiaSOM"/>
      <sheetName val="Detalle Pozos"/>
      <sheetName val="RepGas"/>
      <sheetName val="DIFERIDA"/>
      <sheetName val="PRODUCCIÓN POR CAMPO"/>
      <sheetName val="REPORTE EJECUTIVO"/>
      <sheetName val="PRODUCCIÓN DIARIA"/>
      <sheetName val="REPORTE EJECUTIVO GMA"/>
      <sheetName val="SPV"/>
      <sheetName val="DIFERIDA_PROVINCIA"/>
      <sheetName val="P50-CRUDO"/>
      <sheetName val="POP-CRUDO"/>
      <sheetName val="P50-GAS"/>
      <sheetName val="POP-GAS"/>
      <sheetName val="Variables"/>
      <sheetName val="28-feb-2010"/>
      <sheetName val="ITEM"/>
      <sheetName val="MUNICIPIOS"/>
      <sheetName val="Module1"/>
      <sheetName val="BASE DATOS"/>
      <sheetName val="PERSONAL TERMINO FIJO"/>
      <sheetName val="INGCONS SAS"/>
      <sheetName val="AISLATERM S.A."/>
      <sheetName val="MVC"/>
      <sheetName val="VISITANTES"/>
      <sheetName val="CÁLCULOS"/>
      <sheetName val="CLASES DE EDC AACEI"/>
      <sheetName val="INSUMOS"/>
      <sheetName val="COSTOS"/>
      <sheetName val="SURVEY"/>
      <sheetName val="CUADRILLAS"/>
      <sheetName val="MARGEN"/>
      <sheetName val="FBPS SINCOR"/>
      <sheetName val="BID UNIT RATE"/>
      <sheetName val="SCOPE"/>
      <sheetName val="Tabla 5"/>
      <sheetName val="OBRA_CIVIL_RQ_06"/>
      <sheetName val="CECOS_SOP"/>
      <sheetName val="Mano_de_Obra"/>
      <sheetName val="Titles"/>
      <sheetName val="Tabla datos formato"/>
      <sheetName val="SALARIO LEGAL"/>
      <sheetName val="FACTURADO"/>
      <sheetName val="What If"/>
      <sheetName val="Modelo_financiero5"/>
      <sheetName val="Parámetros_Formato3"/>
      <sheetName val="TBG_+_NO_TBG_20113"/>
      <sheetName val="Plan_Hitos_despues_del_pma3"/>
      <sheetName val="CRUDOS_MES_EVALUADO1"/>
      <sheetName val="COSTOS_DE_TRANSPORTE2"/>
      <sheetName val="Estruc_ICEL"/>
      <sheetName val="Hoja 1 "/>
      <sheetName val="Portada"/>
      <sheetName val="charla diaria DISP"/>
      <sheetName val="CJI3"/>
      <sheetName val="DMS-C"/>
      <sheetName val="DATOS.XLS"/>
      <sheetName val="3) Carteras"/>
      <sheetName val="Listas Formato CENIT"/>
      <sheetName val="4) Nivel de Riesgo"/>
      <sheetName val="Connections"/>
      <sheetName val="DWTables"/>
      <sheetName val="Tarifas 2"/>
      <sheetName val="TARIFAS2018"/>
      <sheetName val="T.D."/>
      <sheetName val="BASE"/>
      <sheetName val="INST"/>
      <sheetName val="COTE Share"/>
      <sheetName val="BDG 2014 BASE"/>
      <sheetName val="Eq"/>
      <sheetName val="Task List"/>
      <sheetName val="Listas y calculos"/>
      <sheetName val="INDICE"/>
      <sheetName val="SUCURSALES"/>
      <sheetName val="9) EDP"/>
      <sheetName val="8) Municipio-Depto"/>
      <sheetName val="6) Codigo Mandato"/>
      <sheetName val="7) Codigo espejo"/>
      <sheetName val="5) Codigo Cenit "/>
      <sheetName val="Referencia"/>
      <sheetName val="ORDENES DE TRABAJO"/>
      <sheetName val="Instructivo Registro"/>
      <sheetName val="Longitud x Diámetro"/>
      <sheetName val="LIQUIDA-NOMINA"/>
      <sheetName val="NOMINA 1"/>
      <sheetName val="Nuevo calculo"/>
      <sheetName val="VALORES"/>
      <sheetName val="Datos Basicos"/>
      <sheetName val="Prestaciones y AIU"/>
      <sheetName val="D_AWG"/>
      <sheetName val="T_Cu_ASTM"/>
      <sheetName val="Insum"/>
      <sheetName val="FACTORES"/>
      <sheetName val="CUADRO AA"/>
      <sheetName val="cantidades sf-42"/>
      <sheetName val="cantidades sf-30"/>
      <sheetName val="resumen sf-42"/>
      <sheetName val="resumen sf-30"/>
      <sheetName val="INFORMACION ADICIONAL"/>
      <sheetName val="PRESU"/>
      <sheetName val="PESOS"/>
      <sheetName val="MEMORIAS DE CALCULO"/>
      <sheetName val="BD Proyectos Visualizaciones"/>
      <sheetName val="RESUMEN (Directo)"/>
      <sheetName val="LIQUIDACIONES"/>
      <sheetName val="ECOPETROL Resultados"/>
      <sheetName val="BS"/>
      <sheetName val="TARIFAS"/>
      <sheetName val="CUADRO_CONTROL"/>
      <sheetName val="ARP"/>
      <sheetName val="FACTORES_DE_ INVERSIONES"/>
      <sheetName val="DESCRIPCION ENTREGABLES"/>
      <sheetName val="DATOS HH-PRUEBAS"/>
      <sheetName val="VALIDACIONES"/>
      <sheetName val="Clasif. ctas"/>
      <sheetName val="Control AVance"/>
      <sheetName val="ZONAS"/>
      <sheetName val="DATOS_PIMS"/>
      <sheetName val="Plantilla"/>
      <sheetName val="Datos de Entrada"/>
      <sheetName val="STRSUMM0"/>
      <sheetName val="BASICA"/>
      <sheetName val="PNP"/>
      <sheetName val="consumo gas"/>
      <sheetName val="eCORESERVAS "/>
      <sheetName val="RESUMEN "/>
      <sheetName val="1. Excavaciones en LT"/>
      <sheetName val="2. Apiques Naftaducto ECH-EA1"/>
      <sheetName val="3. Apiques Oleoducto ECH-ESF"/>
      <sheetName val="5. Apiques Naftaducto EBA-ECH"/>
      <sheetName val="6. Excavaciones  SCI"/>
      <sheetName val="7. Apiques LF"/>
      <sheetName val="Tableau"/>
      <sheetName val="GENERALIDADES"/>
      <sheetName val="CAPEX"/>
      <sheetName val="Histórico reposiciones LT-LF"/>
      <sheetName val="Programa reposición 2019"/>
      <sheetName val="Curva crecimiento campo"/>
      <sheetName val="Programa reposición 2018"/>
      <sheetName val="LÍNEAS CRÍTICAS GIE"/>
      <sheetName val="Kit aislamiento eléctrico"/>
      <sheetName val="Programa reposición 2019 (2)"/>
      <sheetName val="Diario Producción"/>
      <sheetName val="MAQUINARIA EQUIPOS MONTAJE"/>
      <sheetName val="Sources"/>
      <sheetName val="CAPEX TOTAL"/>
      <sheetName val="C3"/>
      <sheetName val="E%"/>
      <sheetName val="%P"/>
      <sheetName val="TITEQUIV"/>
      <sheetName val="CrucePDTAprob1"/>
      <sheetName val="Resumen_Act.19"/>
      <sheetName val="ACT. PARC. RB-935"/>
      <sheetName val="RB-935"/>
      <sheetName val="ACT. PARC. RB-245"/>
      <sheetName val="RB-245"/>
      <sheetName val="ACT. PARC. RB-292"/>
      <sheetName val="RB-292"/>
      <sheetName val="ACT. PARC. RB-770"/>
      <sheetName val="RB-770"/>
      <sheetName val="ACT. PARC. RB-442"/>
      <sheetName val="RB-442"/>
      <sheetName val="ACT. PARC. RB-083"/>
      <sheetName val="RB-083"/>
      <sheetName val="ACT. PARC. RB-1"/>
      <sheetName val="RB-1"/>
      <sheetName val="ACT. PARC. RB-2"/>
      <sheetName val="RB-2"/>
      <sheetName val="ACT. PARC. RB-3"/>
      <sheetName val="RB-3"/>
      <sheetName val="ACT. PARC. RB-4"/>
      <sheetName val="RB-4"/>
      <sheetName val="RESUMEN ACT. #19"/>
      <sheetName val="ACT. PARC. RB-559"/>
      <sheetName val="RB-559"/>
      <sheetName val="ACT. PARC. RB-280"/>
      <sheetName val="RB-280"/>
      <sheetName val="ACT. PARC. RB-252"/>
      <sheetName val="RB-252"/>
      <sheetName val="ACT. PARC. RB-354"/>
      <sheetName val="RB-354"/>
      <sheetName val="ACT. PARC. RB-528"/>
      <sheetName val="RB-528"/>
      <sheetName val="ACT. PARC. RB-624"/>
      <sheetName val="RB-624"/>
      <sheetName val="ACT. PARC. RB-395"/>
      <sheetName val="RB-395"/>
      <sheetName val="original_sist"/>
      <sheetName val="Presupuesto"/>
      <sheetName val="1.3.1 C "/>
      <sheetName val="1.3.4 C"/>
      <sheetName val="1.4.4 C"/>
      <sheetName val="1.5.5 C"/>
      <sheetName val="2.1.1.1"/>
      <sheetName val="2.1.1.3"/>
      <sheetName val="2.1.1.2"/>
      <sheetName val="2.1.3.2"/>
      <sheetName val="2.4.2"/>
      <sheetName val="2.12.1.1"/>
      <sheetName val="2.10.1.1"/>
      <sheetName val="4.1.1.1"/>
      <sheetName val="4 .1.1.2"/>
      <sheetName val="2.4.3"/>
      <sheetName val="2.5.1"/>
      <sheetName val="2.6.2"/>
      <sheetName val="2.7.1.2"/>
      <sheetName val="2.7.2.2"/>
      <sheetName val="3.1.1"/>
      <sheetName val="2.10.2.1"/>
      <sheetName val="2.10.2.2"/>
      <sheetName val="2.8.1"/>
      <sheetName val="2.9.1 "/>
      <sheetName val="2.10.1.2"/>
      <sheetName val="2.10.2.1 "/>
      <sheetName val="2.12.2.1"/>
      <sheetName val="3.2.1.1 "/>
      <sheetName val="3.2.1.2"/>
      <sheetName val="3.4.2"/>
      <sheetName val="4.1.1.2"/>
      <sheetName val="5.1.1"/>
      <sheetName val="5.1.2"/>
      <sheetName val="5.1.3"/>
      <sheetName val="5.1.4"/>
      <sheetName val="5.1.5"/>
      <sheetName val="5.1.6"/>
      <sheetName val="5.2.1"/>
      <sheetName val="5.2.2"/>
      <sheetName val="5.2.3"/>
      <sheetName val="5.2.4"/>
      <sheetName val="5.2.10"/>
      <sheetName val="5.2.18"/>
      <sheetName val="Datos Maestros"/>
      <sheetName val="Esp. Tuber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224">
          <cell r="B224" t="str">
            <v>MES No:</v>
          </cell>
        </row>
      </sheetData>
      <sheetData sheetId="211">
        <row r="224">
          <cell r="B224" t="str">
            <v>MES No:</v>
          </cell>
        </row>
      </sheetData>
      <sheetData sheetId="212">
        <row r="224">
          <cell r="B224" t="str">
            <v>MES No:</v>
          </cell>
        </row>
      </sheetData>
      <sheetData sheetId="213">
        <row r="224">
          <cell r="B224" t="str">
            <v>MES No:</v>
          </cell>
        </row>
      </sheetData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>
        <row r="224">
          <cell r="B224" t="str">
            <v>MES No:</v>
          </cell>
        </row>
      </sheetData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>
        <row r="224">
          <cell r="B224" t="str">
            <v>MES No:</v>
          </cell>
        </row>
      </sheetData>
      <sheetData sheetId="237">
        <row r="224">
          <cell r="B224" t="str">
            <v>MES No:</v>
          </cell>
        </row>
      </sheetData>
      <sheetData sheetId="238">
        <row r="224">
          <cell r="B224" t="str">
            <v>MES No:</v>
          </cell>
        </row>
      </sheetData>
      <sheetData sheetId="239">
        <row r="224">
          <cell r="B224" t="str">
            <v>MES No:</v>
          </cell>
        </row>
      </sheetData>
      <sheetData sheetId="240">
        <row r="224">
          <cell r="B224" t="str">
            <v>MES No:</v>
          </cell>
        </row>
      </sheetData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>
        <row r="224">
          <cell r="B224" t="str">
            <v>MES No:</v>
          </cell>
        </row>
      </sheetData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>
        <row r="224">
          <cell r="B224" t="str">
            <v>MES No:</v>
          </cell>
        </row>
      </sheetData>
      <sheetData sheetId="260">
        <row r="224">
          <cell r="B224" t="str">
            <v>MES No:</v>
          </cell>
        </row>
      </sheetData>
      <sheetData sheetId="261">
        <row r="224">
          <cell r="B224" t="str">
            <v>MES No:</v>
          </cell>
        </row>
      </sheetData>
      <sheetData sheetId="262">
        <row r="224">
          <cell r="B224" t="str">
            <v>MES No:</v>
          </cell>
        </row>
      </sheetData>
      <sheetData sheetId="263">
        <row r="224">
          <cell r="B224" t="str">
            <v>MES No:</v>
          </cell>
        </row>
      </sheetData>
      <sheetData sheetId="264" refreshError="1"/>
      <sheetData sheetId="265" refreshError="1"/>
      <sheetData sheetId="266">
        <row r="224">
          <cell r="B224" t="str">
            <v>MES No:</v>
          </cell>
        </row>
      </sheetData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>
        <row r="224">
          <cell r="B224" t="str">
            <v>MES No:</v>
          </cell>
        </row>
      </sheetData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>
        <row r="224">
          <cell r="B224" t="str">
            <v>MES No:</v>
          </cell>
        </row>
      </sheetData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>
        <row r="224">
          <cell r="B224" t="str">
            <v>MES No:</v>
          </cell>
        </row>
      </sheetData>
      <sheetData sheetId="348">
        <row r="224">
          <cell r="B224" t="str">
            <v>MES No:</v>
          </cell>
        </row>
      </sheetData>
      <sheetData sheetId="349">
        <row r="224">
          <cell r="B224" t="str">
            <v>MES No:</v>
          </cell>
        </row>
      </sheetData>
      <sheetData sheetId="350">
        <row r="224">
          <cell r="B224" t="str">
            <v>MES No:</v>
          </cell>
        </row>
      </sheetData>
      <sheetData sheetId="351">
        <row r="224">
          <cell r="B224" t="str">
            <v>MES No:</v>
          </cell>
        </row>
      </sheetData>
      <sheetData sheetId="352">
        <row r="224">
          <cell r="B224" t="str">
            <v>MES No:</v>
          </cell>
        </row>
      </sheetData>
      <sheetData sheetId="353">
        <row r="224">
          <cell r="B224" t="str">
            <v>MES No:</v>
          </cell>
        </row>
      </sheetData>
      <sheetData sheetId="354">
        <row r="224">
          <cell r="B224" t="str">
            <v>MES No:</v>
          </cell>
        </row>
      </sheetData>
      <sheetData sheetId="355">
        <row r="224">
          <cell r="B224" t="str">
            <v>MES No:</v>
          </cell>
        </row>
      </sheetData>
      <sheetData sheetId="356">
        <row r="224">
          <cell r="B224" t="str">
            <v>MES No:</v>
          </cell>
        </row>
      </sheetData>
      <sheetData sheetId="357">
        <row r="224">
          <cell r="B224" t="str">
            <v>MES No:</v>
          </cell>
        </row>
      </sheetData>
      <sheetData sheetId="358">
        <row r="224">
          <cell r="B224" t="str">
            <v>MES No:</v>
          </cell>
        </row>
      </sheetData>
      <sheetData sheetId="359">
        <row r="224">
          <cell r="B224" t="str">
            <v>MES No:</v>
          </cell>
        </row>
      </sheetData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>
        <row r="224">
          <cell r="B224" t="str">
            <v>MES No:</v>
          </cell>
        </row>
      </sheetData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>
        <row r="224">
          <cell r="B224" t="str">
            <v>MES No:</v>
          </cell>
        </row>
      </sheetData>
      <sheetData sheetId="378">
        <row r="224">
          <cell r="B224" t="str">
            <v>MES No:</v>
          </cell>
        </row>
      </sheetData>
      <sheetData sheetId="379">
        <row r="224">
          <cell r="B224" t="str">
            <v>MES No:</v>
          </cell>
        </row>
      </sheetData>
      <sheetData sheetId="380">
        <row r="224">
          <cell r="B224" t="str">
            <v>MES No:</v>
          </cell>
        </row>
      </sheetData>
      <sheetData sheetId="381">
        <row r="224">
          <cell r="B224" t="str">
            <v>MES No:</v>
          </cell>
        </row>
      </sheetData>
      <sheetData sheetId="382">
        <row r="224">
          <cell r="B224" t="str">
            <v>MES No:</v>
          </cell>
        </row>
      </sheetData>
      <sheetData sheetId="383">
        <row r="224">
          <cell r="B224" t="str">
            <v>MES No:</v>
          </cell>
        </row>
      </sheetData>
      <sheetData sheetId="384">
        <row r="224">
          <cell r="B224" t="str">
            <v>MES No:</v>
          </cell>
        </row>
      </sheetData>
      <sheetData sheetId="385">
        <row r="224">
          <cell r="B224" t="str">
            <v>MES No:</v>
          </cell>
        </row>
      </sheetData>
      <sheetData sheetId="386">
        <row r="224">
          <cell r="B224" t="str">
            <v>MES No:</v>
          </cell>
        </row>
      </sheetData>
      <sheetData sheetId="387">
        <row r="224">
          <cell r="B224" t="str">
            <v>MES No:</v>
          </cell>
        </row>
      </sheetData>
      <sheetData sheetId="388">
        <row r="224">
          <cell r="B224" t="str">
            <v>MES No:</v>
          </cell>
        </row>
      </sheetData>
      <sheetData sheetId="389">
        <row r="224">
          <cell r="B224" t="str">
            <v>MES No:</v>
          </cell>
        </row>
      </sheetData>
      <sheetData sheetId="390">
        <row r="224">
          <cell r="B224" t="str">
            <v>MES No:</v>
          </cell>
        </row>
      </sheetData>
      <sheetData sheetId="391">
        <row r="224">
          <cell r="B224" t="str">
            <v>MES No:</v>
          </cell>
        </row>
      </sheetData>
      <sheetData sheetId="392">
        <row r="224">
          <cell r="B224" t="str">
            <v>MES No:</v>
          </cell>
        </row>
      </sheetData>
      <sheetData sheetId="393">
        <row r="224">
          <cell r="B224" t="str">
            <v>MES No:</v>
          </cell>
        </row>
      </sheetData>
      <sheetData sheetId="394">
        <row r="224">
          <cell r="B224" t="str">
            <v>MES No:</v>
          </cell>
        </row>
      </sheetData>
      <sheetData sheetId="395">
        <row r="224">
          <cell r="B224" t="str">
            <v>MES No:</v>
          </cell>
        </row>
      </sheetData>
      <sheetData sheetId="396">
        <row r="224">
          <cell r="B224" t="str">
            <v>MES No:</v>
          </cell>
        </row>
      </sheetData>
      <sheetData sheetId="397">
        <row r="224">
          <cell r="B224" t="str">
            <v>MES No:</v>
          </cell>
        </row>
      </sheetData>
      <sheetData sheetId="398">
        <row r="224">
          <cell r="B224" t="str">
            <v>MES No:</v>
          </cell>
        </row>
      </sheetData>
      <sheetData sheetId="399">
        <row r="224">
          <cell r="B224" t="str">
            <v>MES No:</v>
          </cell>
        </row>
      </sheetData>
      <sheetData sheetId="400">
        <row r="224">
          <cell r="B224" t="str">
            <v>MES No:</v>
          </cell>
        </row>
      </sheetData>
      <sheetData sheetId="401">
        <row r="224">
          <cell r="B224" t="str">
            <v>MES No:</v>
          </cell>
        </row>
      </sheetData>
      <sheetData sheetId="402">
        <row r="224">
          <cell r="B224" t="str">
            <v>MES No:</v>
          </cell>
        </row>
      </sheetData>
      <sheetData sheetId="403">
        <row r="224">
          <cell r="B224" t="str">
            <v>MES No:</v>
          </cell>
        </row>
      </sheetData>
      <sheetData sheetId="404">
        <row r="224">
          <cell r="B224" t="str">
            <v>MES No:</v>
          </cell>
        </row>
      </sheetData>
      <sheetData sheetId="405">
        <row r="224">
          <cell r="B224" t="str">
            <v>MES No:</v>
          </cell>
        </row>
      </sheetData>
      <sheetData sheetId="406">
        <row r="224">
          <cell r="B224" t="str">
            <v>MES No:</v>
          </cell>
        </row>
      </sheetData>
      <sheetData sheetId="407">
        <row r="224">
          <cell r="B224" t="str">
            <v>MES No:</v>
          </cell>
        </row>
      </sheetData>
      <sheetData sheetId="408">
        <row r="224">
          <cell r="B224" t="str">
            <v>MES No:</v>
          </cell>
        </row>
      </sheetData>
      <sheetData sheetId="409">
        <row r="224">
          <cell r="B224" t="str">
            <v>MES No:</v>
          </cell>
        </row>
      </sheetData>
      <sheetData sheetId="410">
        <row r="224">
          <cell r="B224" t="str">
            <v>MES No:</v>
          </cell>
        </row>
      </sheetData>
      <sheetData sheetId="411" refreshError="1"/>
      <sheetData sheetId="412">
        <row r="224">
          <cell r="B224" t="str">
            <v>MES No:</v>
          </cell>
        </row>
      </sheetData>
      <sheetData sheetId="413">
        <row r="224">
          <cell r="B224" t="str">
            <v>MES No:</v>
          </cell>
        </row>
      </sheetData>
      <sheetData sheetId="414">
        <row r="224">
          <cell r="B224" t="str">
            <v>MES No:</v>
          </cell>
        </row>
      </sheetData>
      <sheetData sheetId="415">
        <row r="224">
          <cell r="B224" t="str">
            <v>MES No:</v>
          </cell>
        </row>
      </sheetData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>
        <row r="224">
          <cell r="B224" t="str">
            <v>MES No:</v>
          </cell>
        </row>
      </sheetData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>
        <row r="224">
          <cell r="B224" t="str">
            <v>MES No:</v>
          </cell>
        </row>
      </sheetData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>
        <row r="109">
          <cell r="F109">
            <v>22713.357777694815</v>
          </cell>
        </row>
      </sheetData>
      <sheetData sheetId="505">
        <row r="109">
          <cell r="F109">
            <v>22713.357777694815</v>
          </cell>
        </row>
      </sheetData>
      <sheetData sheetId="506">
        <row r="109">
          <cell r="F109">
            <v>22713.357777694815</v>
          </cell>
        </row>
      </sheetData>
      <sheetData sheetId="507">
        <row r="109">
          <cell r="F109">
            <v>22713.357777694815</v>
          </cell>
        </row>
      </sheetData>
      <sheetData sheetId="508">
        <row r="109">
          <cell r="F109">
            <v>22713.357777694815</v>
          </cell>
        </row>
      </sheetData>
      <sheetData sheetId="509">
        <row r="109">
          <cell r="F109">
            <v>22713.357777694815</v>
          </cell>
        </row>
      </sheetData>
      <sheetData sheetId="510">
        <row r="109">
          <cell r="F109">
            <v>22713.357777694815</v>
          </cell>
        </row>
      </sheetData>
      <sheetData sheetId="511">
        <row r="109">
          <cell r="F109">
            <v>22713.357777694815</v>
          </cell>
        </row>
      </sheetData>
      <sheetData sheetId="512">
        <row r="109">
          <cell r="F109">
            <v>22713.357777694815</v>
          </cell>
        </row>
      </sheetData>
      <sheetData sheetId="513">
        <row r="109">
          <cell r="F109">
            <v>22713.357777694815</v>
          </cell>
        </row>
      </sheetData>
      <sheetData sheetId="514">
        <row r="109">
          <cell r="F109">
            <v>22713.357777694815</v>
          </cell>
        </row>
      </sheetData>
      <sheetData sheetId="515">
        <row r="109">
          <cell r="F109">
            <v>22713.357777694815</v>
          </cell>
        </row>
      </sheetData>
      <sheetData sheetId="516">
        <row r="109">
          <cell r="F109">
            <v>22713.357777694815</v>
          </cell>
        </row>
      </sheetData>
      <sheetData sheetId="517">
        <row r="109">
          <cell r="F109">
            <v>22713.357777694815</v>
          </cell>
        </row>
      </sheetData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>
        <row r="109">
          <cell r="F109">
            <v>43.789380089226867</v>
          </cell>
        </row>
      </sheetData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 refreshError="1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 refreshError="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 refreshError="1"/>
      <sheetData sheetId="73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 "/>
      <sheetName val="PROYECTO"/>
      <sheetName val="Resultados"/>
      <sheetName val="Graficos"/>
      <sheetName val="DATOS"/>
      <sheetName val="satter"/>
      <sheetName val="ejemp"/>
      <sheetName val="Hoja1"/>
      <sheetName val="Instrucciones_"/>
      <sheetName val="MAT"/>
      <sheetName val="Bases de Datos"/>
      <sheetName val="Instrucciones_1"/>
      <sheetName val="CUADRILLAS"/>
      <sheetName val="Drivers"/>
      <sheetName val="NOPAT"/>
      <sheetName val="Burbujas"/>
      <sheetName val="Panel de Control"/>
      <sheetName val="P&amp;G"/>
      <sheetName val="Balance General"/>
      <sheetName val="Datos de Entrada"/>
      <sheetName val="Puntos"/>
      <sheetName val="Tablas"/>
      <sheetName val="140 kbbld Cus,BCF22"/>
      <sheetName val="CRUDOS"/>
      <sheetName val="Prod. Ecp-Terc SUR"/>
      <sheetName val="REQ. TOTALES"/>
      <sheetName val="API - 21206"/>
      <sheetName val="API - 21827"/>
      <sheetName val="Localizaciones"/>
      <sheetName val="Instrucciones_2"/>
      <sheetName val="Prod__Ecp-Terc_SUR"/>
      <sheetName val="REQ__TOTALES"/>
      <sheetName val="Bases_de_Datos"/>
      <sheetName val="Arbitrage"/>
      <sheetName val="Datos_de_Entrada"/>
      <sheetName val="Panel_de_Control"/>
      <sheetName val="Balance_General"/>
      <sheetName val="140_kbbld_Cus,BCF22"/>
      <sheetName val="PSM Monthly"/>
      <sheetName val="Instrucciones_3"/>
      <sheetName val="Bases_de_Datos1"/>
      <sheetName val="Datos_de_Entrada1"/>
      <sheetName val="Panel_de_Control1"/>
      <sheetName val="Balance_General1"/>
      <sheetName val="140_kbbld_Cus,BCF221"/>
      <sheetName val="Input"/>
      <sheetName val="EQ"/>
      <sheetName val="ClaseS"/>
      <sheetName val="USGC"/>
      <sheetName val="DMS-C"/>
      <sheetName val="Instrucciones_4"/>
      <sheetName val="Bases_de_Datos2"/>
      <sheetName val="Datos_de_Entrada2"/>
      <sheetName val="Panel_de_Control2"/>
      <sheetName val="Balance_General2"/>
      <sheetName val="140_kbbld_Cus,BCF222"/>
      <sheetName val="Proforma Guia"/>
      <sheetName val="CIV1.3.1"/>
      <sheetName val=" ANEXO 1"/>
      <sheetName val="ANEXO 2"/>
      <sheetName val="PRESUPUESTO"/>
      <sheetName val="MCI_LÍNEAS DE FLUJO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/>
      <sheetData sheetId="35"/>
      <sheetData sheetId="36"/>
      <sheetData sheetId="37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_G105"/>
      <sheetName val="A_G200"/>
      <sheetName val="A_A110"/>
      <sheetName val="A_A210"/>
      <sheetName val="A_A310"/>
      <sheetName val="A_A410"/>
      <sheetName val="C21_G105"/>
      <sheetName val="C21_G110"/>
      <sheetName val="C21_G115"/>
      <sheetName val="C21_G210"/>
      <sheetName val="C21_G215"/>
      <sheetName val="C21_G220"/>
      <sheetName val="C21_A310"/>
      <sheetName val="C21_A410"/>
      <sheetName val="Cases description"/>
      <sheetName val="A"/>
      <sheetName val="B"/>
      <sheetName val="C2 A37"/>
      <sheetName val="C2 A32"/>
      <sheetName val="C2 B37"/>
      <sheetName val="C2 B32"/>
      <sheetName val="Prod prof Ay 59.3"/>
      <sheetName val="Prod prof Ay 30"/>
      <sheetName val="st plot-A1 59.3 bcf "/>
      <sheetName val="st plot-A1 30 bcf"/>
      <sheetName val="lt plot-A1 59.3 bcf"/>
      <sheetName val="lt plot-A1 30 bc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 "/>
      <sheetName val="Identificación"/>
      <sheetName val="Estrategia"/>
      <sheetName val="Madurez"/>
      <sheetName val="ProdPrecios"/>
      <sheetName val="Vigencia 2001"/>
      <sheetName val="Bases de Datos"/>
      <sheetName val="Riesgo"/>
      <sheetName val="Documento Resúmen"/>
      <sheetName val="Ficha Técnica"/>
      <sheetName val="DPC"/>
      <sheetName val="Resultados"/>
      <sheetName val="Graficos"/>
      <sheetName val="FORMA KPL-APR"/>
      <sheetName val="1"/>
      <sheetName val="2"/>
      <sheetName val="3"/>
      <sheetName val="4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>
        <row r="1">
          <cell r="A1" t="str">
            <v>Datgen</v>
          </cell>
        </row>
        <row r="31">
          <cell r="B31" t="str">
            <v>Datos Proyecto</v>
          </cell>
        </row>
        <row r="33">
          <cell r="E33" t="str">
            <v>Proyecto:</v>
          </cell>
          <cell r="F33">
            <v>0</v>
          </cell>
        </row>
        <row r="34">
          <cell r="B34" t="str">
            <v>Cronograma inversiones</v>
          </cell>
          <cell r="E34" t="str">
            <v>Total Mus$</v>
          </cell>
          <cell r="F34">
            <v>2001</v>
          </cell>
          <cell r="G34">
            <v>2002</v>
          </cell>
          <cell r="H34">
            <v>2003</v>
          </cell>
          <cell r="I34">
            <v>2004</v>
          </cell>
          <cell r="J34">
            <v>2005</v>
          </cell>
          <cell r="K34">
            <v>2006</v>
          </cell>
          <cell r="L34">
            <v>2007</v>
          </cell>
          <cell r="M34">
            <v>2008</v>
          </cell>
          <cell r="N34">
            <v>2009</v>
          </cell>
          <cell r="O34">
            <v>2010</v>
          </cell>
          <cell r="P34">
            <v>2011</v>
          </cell>
          <cell r="Q34">
            <v>2012</v>
          </cell>
          <cell r="R34">
            <v>2013</v>
          </cell>
          <cell r="S34">
            <v>2014</v>
          </cell>
          <cell r="T34">
            <v>2015</v>
          </cell>
        </row>
        <row r="35">
          <cell r="B35" t="str">
            <v>MUS$ / Año</v>
          </cell>
        </row>
        <row r="36">
          <cell r="B36" t="str">
            <v>Sísmica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</row>
        <row r="37">
          <cell r="B37" t="str">
            <v>Exploratorios Secos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</row>
        <row r="38">
          <cell r="B38" t="str">
            <v>Exploratorios Productores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</row>
        <row r="39">
          <cell r="B39" t="str">
            <v>Caso Falla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B40" t="str">
            <v>Perforación de Desarrollo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</row>
        <row r="41">
          <cell r="B41" t="str">
            <v>Workover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</row>
        <row r="42">
          <cell r="B42" t="str">
            <v>Otros Amortizables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</row>
        <row r="43">
          <cell r="B43" t="str">
            <v>Subtotal Amortizables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</row>
        <row r="45">
          <cell r="B45" t="str">
            <v>Facilidades Producción / Instalaciones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</row>
        <row r="46">
          <cell r="B46" t="str">
            <v>Lineas de Flujo y transporte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</row>
        <row r="47">
          <cell r="B47" t="str">
            <v>Oleoducto, Gasoducto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B48" t="str">
            <v>Otros Depreciables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</row>
        <row r="49">
          <cell r="B49" t="str">
            <v>Subtotal Depreciables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</row>
        <row r="51">
          <cell r="B51" t="str">
            <v>Gran Total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F52">
            <v>0</v>
          </cell>
        </row>
        <row r="53">
          <cell r="B53" t="str">
            <v>Proyección Depreciación Actual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</row>
        <row r="54">
          <cell r="B54" t="str">
            <v>Saldo por Amortizar actual</v>
          </cell>
          <cell r="F54">
            <v>0</v>
          </cell>
        </row>
        <row r="56">
          <cell r="B56" t="str">
            <v>Saldo Reembolso</v>
          </cell>
          <cell r="F56">
            <v>0</v>
          </cell>
        </row>
        <row r="57">
          <cell r="B57" t="str">
            <v>% ECP Producción</v>
          </cell>
          <cell r="F57">
            <v>1</v>
          </cell>
          <cell r="G57">
            <v>1</v>
          </cell>
          <cell r="H57">
            <v>1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1</v>
          </cell>
          <cell r="Q57">
            <v>1</v>
          </cell>
          <cell r="R57">
            <v>1</v>
          </cell>
          <cell r="S57">
            <v>1</v>
          </cell>
          <cell r="T57">
            <v>1</v>
          </cell>
        </row>
        <row r="59">
          <cell r="F59">
            <v>2001</v>
          </cell>
          <cell r="G59">
            <v>2002</v>
          </cell>
          <cell r="H59">
            <v>2003</v>
          </cell>
          <cell r="I59">
            <v>2004</v>
          </cell>
          <cell r="J59">
            <v>2005</v>
          </cell>
          <cell r="K59">
            <v>2006</v>
          </cell>
          <cell r="L59">
            <v>2007</v>
          </cell>
          <cell r="M59">
            <v>2008</v>
          </cell>
          <cell r="N59">
            <v>2009</v>
          </cell>
          <cell r="O59">
            <v>2010</v>
          </cell>
          <cell r="P59">
            <v>2011</v>
          </cell>
          <cell r="Q59">
            <v>2012</v>
          </cell>
          <cell r="R59">
            <v>2013</v>
          </cell>
          <cell r="S59">
            <v>2014</v>
          </cell>
          <cell r="T59">
            <v>2015</v>
          </cell>
        </row>
        <row r="60">
          <cell r="B60" t="str">
            <v>Costos de Operación</v>
          </cell>
        </row>
        <row r="61">
          <cell r="B61" t="str">
            <v>Costos Fijos</v>
          </cell>
          <cell r="D61" t="str">
            <v>Mus$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</row>
        <row r="62">
          <cell r="B62" t="str">
            <v>Costos variables</v>
          </cell>
          <cell r="D62" t="str">
            <v>us$/ble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</row>
        <row r="63">
          <cell r="B63" t="str">
            <v>Costos variables</v>
          </cell>
          <cell r="D63" t="str">
            <v>Mus$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</row>
        <row r="64">
          <cell r="B64" t="str">
            <v>Costo de Abandono</v>
          </cell>
          <cell r="D64" t="str">
            <v>Mus$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</row>
        <row r="66">
          <cell r="B66" t="str">
            <v>Producciones</v>
          </cell>
          <cell r="C66" t="str">
            <v>Reservas (MBbls Eq.)</v>
          </cell>
          <cell r="E66">
            <v>0</v>
          </cell>
          <cell r="F66">
            <v>2001</v>
          </cell>
          <cell r="G66">
            <v>2002</v>
          </cell>
          <cell r="H66">
            <v>2003</v>
          </cell>
          <cell r="I66">
            <v>2004</v>
          </cell>
          <cell r="J66">
            <v>2005</v>
          </cell>
          <cell r="K66">
            <v>2006</v>
          </cell>
          <cell r="L66">
            <v>2007</v>
          </cell>
          <cell r="M66">
            <v>2008</v>
          </cell>
          <cell r="N66">
            <v>2009</v>
          </cell>
          <cell r="O66">
            <v>2010</v>
          </cell>
          <cell r="P66">
            <v>2011</v>
          </cell>
          <cell r="Q66">
            <v>2012</v>
          </cell>
          <cell r="R66">
            <v>2013</v>
          </cell>
          <cell r="S66">
            <v>2014</v>
          </cell>
          <cell r="T66">
            <v>2015</v>
          </cell>
        </row>
        <row r="67">
          <cell r="B67" t="str">
            <v>Crudo</v>
          </cell>
          <cell r="C67">
            <v>0</v>
          </cell>
          <cell r="D67" t="str">
            <v>Kbpd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</row>
        <row r="68">
          <cell r="B68" t="str">
            <v>Ventas de Gas</v>
          </cell>
          <cell r="C68">
            <v>0</v>
          </cell>
          <cell r="D68" t="str">
            <v>Mpcd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</row>
        <row r="69">
          <cell r="B69" t="str">
            <v>Ventas de Blancos</v>
          </cell>
          <cell r="C69">
            <v>0</v>
          </cell>
          <cell r="D69" t="str">
            <v>Kbpd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</row>
        <row r="106">
          <cell r="B106" t="str">
            <v>Flujo de Caja</v>
          </cell>
          <cell r="F106">
            <v>2001</v>
          </cell>
          <cell r="G106">
            <v>2002</v>
          </cell>
          <cell r="H106">
            <v>2003</v>
          </cell>
          <cell r="I106">
            <v>2004</v>
          </cell>
          <cell r="J106">
            <v>2005</v>
          </cell>
          <cell r="K106">
            <v>2006</v>
          </cell>
          <cell r="L106">
            <v>2007</v>
          </cell>
          <cell r="M106">
            <v>2008</v>
          </cell>
          <cell r="N106">
            <v>2009</v>
          </cell>
          <cell r="O106">
            <v>2010</v>
          </cell>
          <cell r="P106">
            <v>2011</v>
          </cell>
          <cell r="Q106">
            <v>2012</v>
          </cell>
          <cell r="R106">
            <v>2013</v>
          </cell>
          <cell r="S106">
            <v>2014</v>
          </cell>
          <cell r="T106">
            <v>2015</v>
          </cell>
        </row>
        <row r="108">
          <cell r="B108" t="str">
            <v>Ingresos Mus$</v>
          </cell>
          <cell r="E108" t="str">
            <v>Total</v>
          </cell>
        </row>
        <row r="109">
          <cell r="B109" t="str">
            <v>Por crudo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</row>
        <row r="110">
          <cell r="B110" t="str">
            <v>Por Gas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</row>
        <row r="111">
          <cell r="B111" t="str">
            <v>Por Blancos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</row>
        <row r="112">
          <cell r="B112" t="str">
            <v>Menor ingreso por reembolso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</row>
        <row r="113">
          <cell r="B113" t="str">
            <v>Otros ingresos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</row>
        <row r="114">
          <cell r="B114" t="str">
            <v>Total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</row>
        <row r="116">
          <cell r="B116" t="str">
            <v>Costos Mus$</v>
          </cell>
        </row>
        <row r="117">
          <cell r="B117" t="str">
            <v>Costos Fijos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B118" t="str">
            <v>Costos variables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</row>
        <row r="119">
          <cell r="B119" t="str">
            <v>Total Costos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1">
          <cell r="B121" t="str">
            <v>Costos de Abandono (MUS$)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</row>
        <row r="123">
          <cell r="B123" t="str">
            <v>Margen Operativo Mus$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</row>
        <row r="125">
          <cell r="B125" t="str">
            <v>Regalias Mus$</v>
          </cell>
        </row>
        <row r="126">
          <cell r="B126" t="str">
            <v>Por crudo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</row>
        <row r="127">
          <cell r="B127" t="str">
            <v>Por Gas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</row>
        <row r="128">
          <cell r="B128" t="str">
            <v>Por Blancos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</row>
        <row r="130">
          <cell r="B130" t="str">
            <v>Contribución Especial Mus$</v>
          </cell>
        </row>
        <row r="131">
          <cell r="B131" t="str">
            <v>Por Crudo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</row>
        <row r="132">
          <cell r="B132" t="str">
            <v>Por Gas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</row>
        <row r="134">
          <cell r="B134" t="str">
            <v>Deducciones</v>
          </cell>
        </row>
        <row r="135">
          <cell r="B135" t="str">
            <v>Amortización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</row>
        <row r="136">
          <cell r="B136" t="str">
            <v>Depreciación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</row>
        <row r="139">
          <cell r="B139" t="str">
            <v>Utilidad antes de impuestos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</row>
        <row r="141">
          <cell r="B141" t="str">
            <v>Impuestos</v>
          </cell>
          <cell r="D141">
            <v>0.35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</row>
        <row r="143">
          <cell r="B143" t="str">
            <v>Utilidad despues de impuestos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</row>
        <row r="145">
          <cell r="B145" t="str">
            <v>Inversión programada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</row>
        <row r="146">
          <cell r="B146" t="str">
            <v>Variación del Capital de Trabajo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</row>
        <row r="147">
          <cell r="B147" t="str">
            <v>Flujo de Caja en Corrientes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</row>
        <row r="148">
          <cell r="B148" t="str">
            <v>Flujo de Caja en Constantes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</row>
        <row r="161"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0.1</v>
          </cell>
          <cell r="V161">
            <v>0.1</v>
          </cell>
          <cell r="W161">
            <v>0.1</v>
          </cell>
          <cell r="X161">
            <v>0.1</v>
          </cell>
          <cell r="Y161">
            <v>0.1</v>
          </cell>
          <cell r="Z161">
            <v>0.1</v>
          </cell>
          <cell r="AA161">
            <v>0.1</v>
          </cell>
          <cell r="AB161">
            <v>0.1</v>
          </cell>
          <cell r="AC161">
            <v>0.1</v>
          </cell>
          <cell r="AD161">
            <v>0.1</v>
          </cell>
        </row>
        <row r="170"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0.05</v>
          </cell>
          <cell r="L170">
            <v>0.05</v>
          </cell>
          <cell r="M170">
            <v>0.05</v>
          </cell>
          <cell r="N170">
            <v>0.05</v>
          </cell>
          <cell r="O170">
            <v>0.05</v>
          </cell>
          <cell r="P170">
            <v>0.05</v>
          </cell>
          <cell r="Q170">
            <v>0.05</v>
          </cell>
          <cell r="R170">
            <v>0.05</v>
          </cell>
          <cell r="S170">
            <v>0.05</v>
          </cell>
          <cell r="T170">
            <v>0.05</v>
          </cell>
          <cell r="U170">
            <v>0.05</v>
          </cell>
          <cell r="V170">
            <v>0.05</v>
          </cell>
          <cell r="W170">
            <v>0.05</v>
          </cell>
          <cell r="X170">
            <v>0.05</v>
          </cell>
          <cell r="Y170">
            <v>0.05</v>
          </cell>
          <cell r="Z170">
            <v>0.05</v>
          </cell>
          <cell r="AA170">
            <v>0.05</v>
          </cell>
          <cell r="AB170">
            <v>0.05</v>
          </cell>
          <cell r="AC170">
            <v>0.05</v>
          </cell>
          <cell r="AD170">
            <v>0.05</v>
          </cell>
        </row>
      </sheetData>
      <sheetData sheetId="7" refreshError="1"/>
      <sheetData sheetId="8" refreshError="1"/>
      <sheetData sheetId="9" refreshError="1"/>
      <sheetData sheetId="10">
        <row r="4">
          <cell r="C4" t="str">
            <v>VEP</v>
          </cell>
        </row>
        <row r="5">
          <cell r="C5">
            <v>0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</v>
          </cell>
        </row>
        <row r="10">
          <cell r="C10">
            <v>0</v>
          </cell>
        </row>
        <row r="13">
          <cell r="C13">
            <v>0</v>
          </cell>
        </row>
        <row r="14">
          <cell r="C14">
            <v>0</v>
          </cell>
        </row>
        <row r="17">
          <cell r="C17">
            <v>0</v>
          </cell>
        </row>
        <row r="19">
          <cell r="C19">
            <v>0</v>
          </cell>
        </row>
        <row r="20">
          <cell r="C20">
            <v>0</v>
          </cell>
        </row>
        <row r="22">
          <cell r="C22">
            <v>2001</v>
          </cell>
        </row>
        <row r="23">
          <cell r="C23">
            <v>0</v>
          </cell>
        </row>
        <row r="24">
          <cell r="C24">
            <v>0</v>
          </cell>
        </row>
        <row r="28">
          <cell r="B28" t="str">
            <v>Potencial de Hidrocarburos (MBL Eq.)</v>
          </cell>
          <cell r="C28">
            <v>0</v>
          </cell>
        </row>
        <row r="29">
          <cell r="B29" t="str">
            <v>Potencial de Reservas (MBL Eq.)</v>
          </cell>
          <cell r="C29">
            <v>0</v>
          </cell>
        </row>
        <row r="31">
          <cell r="B31" t="str">
            <v>Reservas No Probadas Posibles Crudo (MBL)</v>
          </cell>
          <cell r="C31">
            <v>0</v>
          </cell>
        </row>
        <row r="33">
          <cell r="B33" t="str">
            <v>Producción Reservas Probadas No Desarrolladas Crudo (MBL)</v>
          </cell>
          <cell r="C33">
            <v>0</v>
          </cell>
        </row>
        <row r="34">
          <cell r="B34" t="str">
            <v>Producción Reservas Probadas Desarrolladas Crudo (MBL)</v>
          </cell>
          <cell r="C34">
            <v>0</v>
          </cell>
        </row>
        <row r="35">
          <cell r="B35" t="str">
            <v>Reservas No Probadas Posibles Gas (GPC)</v>
          </cell>
          <cell r="C35">
            <v>0</v>
          </cell>
        </row>
        <row r="36">
          <cell r="B36" t="str">
            <v>Reservas No Probadas Probables Gas (GPC)</v>
          </cell>
          <cell r="C36">
            <v>0</v>
          </cell>
        </row>
        <row r="37">
          <cell r="B37" t="str">
            <v>Producción Reservas Probadas No Desarrolladas Gas (GPC)</v>
          </cell>
          <cell r="C37">
            <v>0</v>
          </cell>
        </row>
        <row r="38">
          <cell r="B38" t="str">
            <v>Producción Reservas Probadas Desarrolladas Gas (GPC)</v>
          </cell>
          <cell r="C38">
            <v>0</v>
          </cell>
        </row>
        <row r="40">
          <cell r="B40" t="str">
            <v>Areas Prospectivas  (Nro)</v>
          </cell>
          <cell r="C40">
            <v>0</v>
          </cell>
        </row>
        <row r="51">
          <cell r="C51" t="str">
            <v>% Inversión Vigencia</v>
          </cell>
        </row>
        <row r="85">
          <cell r="C85" t="str">
            <v>Escriba el Código del SubPrograma Correspondiente !</v>
          </cell>
        </row>
        <row r="86">
          <cell r="C86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>
            <v>0</v>
          </cell>
        </row>
        <row r="117">
          <cell r="C117">
            <v>0</v>
          </cell>
        </row>
        <row r="118">
          <cell r="C118">
            <v>0</v>
          </cell>
        </row>
        <row r="121">
          <cell r="C121" t="str">
            <v>NA</v>
          </cell>
        </row>
        <row r="122">
          <cell r="C122">
            <v>0</v>
          </cell>
          <cell r="D122">
            <v>0.12</v>
          </cell>
        </row>
        <row r="123">
          <cell r="C123">
            <v>0</v>
          </cell>
          <cell r="D123">
            <v>0.115</v>
          </cell>
        </row>
        <row r="124">
          <cell r="C124">
            <v>0</v>
          </cell>
        </row>
        <row r="126">
          <cell r="C126" t="e">
            <v>#DIV/0!</v>
          </cell>
        </row>
        <row r="127">
          <cell r="C127">
            <v>25</v>
          </cell>
        </row>
        <row r="129">
          <cell r="H129">
            <v>2006</v>
          </cell>
          <cell r="I129">
            <v>2007</v>
          </cell>
          <cell r="J129">
            <v>2008</v>
          </cell>
          <cell r="K129">
            <v>2009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</row>
        <row r="136">
          <cell r="C136">
            <v>0</v>
          </cell>
        </row>
        <row r="139">
          <cell r="B139">
            <v>2001</v>
          </cell>
          <cell r="C139">
            <v>0</v>
          </cell>
        </row>
        <row r="140">
          <cell r="B140">
            <v>2002</v>
          </cell>
          <cell r="C140">
            <v>0</v>
          </cell>
        </row>
        <row r="141">
          <cell r="B141">
            <v>2003</v>
          </cell>
          <cell r="C141">
            <v>0</v>
          </cell>
        </row>
        <row r="142">
          <cell r="B142">
            <v>2004</v>
          </cell>
          <cell r="C142">
            <v>0</v>
          </cell>
        </row>
        <row r="143">
          <cell r="B143">
            <v>2005</v>
          </cell>
          <cell r="C143">
            <v>0</v>
          </cell>
        </row>
        <row r="146">
          <cell r="C146">
            <v>0</v>
          </cell>
        </row>
        <row r="147">
          <cell r="C147">
            <v>0</v>
          </cell>
        </row>
        <row r="149">
          <cell r="C149">
            <v>0</v>
          </cell>
        </row>
      </sheetData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PACC Compras"/>
    </sheetNames>
    <sheetDataSet>
      <sheetData sheetId="0"/>
      <sheetData sheetId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ENTRADA"/>
      <sheetName val="RESUMEN FORMA"/>
      <sheetName val="T'A"/>
      <sheetName val="SABANA"/>
      <sheetName val="CRUDOS"/>
      <sheetName val="PIMS-SOLUCION 2000"/>
      <sheetName val="MEZCLAS"/>
      <sheetName val="TKS"/>
      <sheetName val="RESUMEN"/>
      <sheetName val="SABANA UCR"/>
      <sheetName val="mto.electr."/>
      <sheetName val="API93"/>
      <sheetName val="EMPRESA"/>
      <sheetName val="DATOS CONTRATO"/>
      <sheetName val="LIQ-NOM"/>
      <sheetName val="NOMINA-1"/>
      <sheetName val="DATOS_ENTRADA"/>
      <sheetName val="RESUMEN_FORMA"/>
      <sheetName val="PIMS-SOLUCION_2000"/>
      <sheetName val="SABANA_UCR"/>
      <sheetName val="mto_electr_"/>
      <sheetName val="DATABASE"/>
      <sheetName val="Hoja3"/>
      <sheetName val="MANO DE OBRA"/>
      <sheetName val="1.1"/>
      <sheetName val="EQUIPO"/>
      <sheetName val="TUBERIA"/>
      <sheetName val="Hoja2"/>
      <sheetName val="MATERIALES"/>
      <sheetName val="DATOS_CONTRATO"/>
      <sheetName val="DATOS_ENTRADA1"/>
      <sheetName val="RESUMEN_FORMA1"/>
      <sheetName val="PIMS-SOLUCION_20001"/>
      <sheetName val="SABANA_UCR1"/>
      <sheetName val="mto_electr_1"/>
      <sheetName val="DATOS_CONTRATO1"/>
      <sheetName val="DATOS"/>
      <sheetName val="DPC"/>
      <sheetName val="Bases de Datos"/>
      <sheetName val="Instrucciones "/>
      <sheetName val="TABLA5"/>
      <sheetName val="COSTOS UNITARIOS"/>
      <sheetName val="CA-2909"/>
      <sheetName val="Tablas"/>
      <sheetName val="DATOS_ENTRADA2"/>
      <sheetName val="RESUMEN_FORMA2"/>
      <sheetName val="PIMS-SOLUCION_20002"/>
      <sheetName val="SABANA_UCR2"/>
      <sheetName val="mto_electr_2"/>
      <sheetName val="DATOS_CONTRATO2"/>
      <sheetName val="MANO_DE_OBRA"/>
      <sheetName val="1_1"/>
      <sheetName val="Bases_de_Datos"/>
      <sheetName val="Instrucciones_"/>
      <sheetName val="Enedic00"/>
      <sheetName val="Parámetros Formato"/>
      <sheetName val="T30"/>
      <sheetName val="Reajustes estimados"/>
      <sheetName val="informe avance campo"/>
      <sheetName val="Clúster"/>
      <sheetName val="7422CW00"/>
      <sheetName val="Com-MEC"/>
      <sheetName val="DATOS_ENTRADA3"/>
      <sheetName val="RESUMEN_FORMA3"/>
      <sheetName val="PIMS-SOLUCION_20003"/>
      <sheetName val="SABANA_UCR3"/>
      <sheetName val="mto_electr_3"/>
      <sheetName val="DATOS_CONTRATO3"/>
      <sheetName val="MANO_DE_OBRA1"/>
      <sheetName val="1_11"/>
      <sheetName val="Bases_de_Datos1"/>
      <sheetName val="Instrucciones_1"/>
      <sheetName val="COSTOS_UNITARIOS"/>
      <sheetName val="Parámetros_Formato"/>
      <sheetName val="A_A310"/>
      <sheetName val="A_G105"/>
      <sheetName val="A_G200"/>
      <sheetName val="PS P-514"/>
      <sheetName val="APU"/>
      <sheetName val="Base"/>
      <sheetName val="VPN- ECP"/>
      <sheetName val="MAT"/>
      <sheetName val="COV"/>
      <sheetName val="=POP"/>
      <sheetName val="CW General Summary "/>
      <sheetName val="R"/>
      <sheetName val="Puntos"/>
      <sheetName val="Resultados"/>
      <sheetName val="DWTables"/>
      <sheetName val="CÁLCULOS"/>
      <sheetName val="API - 21827"/>
      <sheetName val="FINANCIAMIENTO"/>
      <sheetName val="Estructura"/>
      <sheetName val="Reporte"/>
      <sheetName val="Hoja5"/>
      <sheetName val="Hoja4"/>
      <sheetName val="WORKPLAN"/>
      <sheetName val="CANTIDADES"/>
      <sheetName val="Calculo Neopreno"/>
      <sheetName val="IMPRODUCTIVIDADES"/>
      <sheetName val="PERSONAL"/>
      <sheetName val="EQUIPOS"/>
      <sheetName val="REG.FOTOGRAFICO"/>
      <sheetName val="PDT"/>
      <sheetName val="PLAN ACELERACION"/>
      <sheetName val="Hoja1"/>
      <sheetName val="Resumen_Act.19"/>
      <sheetName val="ACT. PARC. RB-935"/>
      <sheetName val="RB-935"/>
      <sheetName val="ACT. PARC. RB-245"/>
      <sheetName val="RB-245"/>
      <sheetName val="ACT. PARC. RB-292"/>
      <sheetName val="RB-292"/>
      <sheetName val="ACT. PARC. RB-770"/>
      <sheetName val="RB-770"/>
      <sheetName val="ACT. PARC. RB-442"/>
      <sheetName val="RB-442"/>
      <sheetName val="ACT. PARC. RB-083"/>
      <sheetName val="RB-083"/>
      <sheetName val="ACT. PARC. RB-1"/>
      <sheetName val="RB-1"/>
      <sheetName val="ACT. PARC. RB-2"/>
      <sheetName val="RB-2"/>
      <sheetName val="ACT. PARC. RB-3"/>
      <sheetName val="RB-3"/>
      <sheetName val="ACT. PARC. RB-4"/>
      <sheetName val="RB-4"/>
      <sheetName val="RESUMEN ACT. #19"/>
      <sheetName val="ACT. PARC. RB-559"/>
      <sheetName val="RB-559"/>
      <sheetName val="ACT. PARC. RB-280"/>
      <sheetName val="RB-280"/>
      <sheetName val="ACT. PARC. RB-252"/>
      <sheetName val="RB-252"/>
      <sheetName val="ACT. PARC. RB-354"/>
      <sheetName val="RB-354"/>
      <sheetName val="ACT. PARC. RB-528"/>
      <sheetName val="RB-528"/>
      <sheetName val="ACT. PARC. RB-624"/>
      <sheetName val="RB-624"/>
      <sheetName val="PREDIB97"/>
      <sheetName val="ZONAS 1 - 2 - 3"/>
      <sheetName val="QUINTAS DEL PALMAR"/>
      <sheetName val="Acta No 1"/>
      <sheetName val="Acta No 2"/>
      <sheetName val="Acta No 1 (2)"/>
      <sheetName val="Cuadro de Cantidades"/>
      <sheetName val="COM-30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22CW00"/>
      <sheetName val="STRSUMM0"/>
      <sheetName val="CURVA S"/>
      <sheetName val="mto.electr."/>
      <sheetName val="Tabla5"/>
      <sheetName val="Com-MEC"/>
      <sheetName val="Curva &quot;S&quot; General"/>
      <sheetName val="steel"/>
      <sheetName val="1. MODELO 60KB"/>
      <sheetName val="civ_roma"/>
      <sheetName val="EQUIPOS"/>
      <sheetName val="M.O."/>
      <sheetName val="MATERIALES"/>
      <sheetName val="MAQUINARIA"/>
      <sheetName val="calculation"/>
      <sheetName val="MOD-DEV.XLS"/>
      <sheetName val="CURVA_S"/>
      <sheetName val="mto_electr_"/>
      <sheetName val="Curva_&quot;S&quot;_General"/>
      <sheetName val="1__MODELO_60KB"/>
      <sheetName val="CURVA_S1"/>
      <sheetName val="mto_electr_1"/>
      <sheetName val="Curva_&quot;S&quot;_General1"/>
      <sheetName val="1__MODELO_60KB1"/>
      <sheetName val="data"/>
      <sheetName val="LISTA DE LAS MACROS "/>
      <sheetName val="API93"/>
      <sheetName val="SABANA"/>
      <sheetName val="RESUMEN"/>
      <sheetName val="Proforma Guia"/>
      <sheetName val="M_O_"/>
      <sheetName val="BDD Operadores"/>
      <sheetName val="Hoja6"/>
      <sheetName val="Suministros"/>
      <sheetName val="Recursos HH"/>
      <sheetName val="Recursos HE"/>
      <sheetName val="Transporte"/>
      <sheetName val="RES GASOL"/>
      <sheetName val="POZOS"/>
      <sheetName val="BHA"/>
      <sheetName val="PDM RUN"/>
      <sheetName val="EQUIPOS CIVILES"/>
      <sheetName val="MI"/>
      <sheetName val="DATOS"/>
      <sheetName val="Data Tables"/>
      <sheetName val="Company"/>
      <sheetName val="Pilares e iniciativas"/>
      <sheetName val="Datos_P"/>
      <sheetName val="cuentas"/>
      <sheetName val="Wind Loads"/>
      <sheetName val="Tablas"/>
      <sheetName val="Fab. 15"/>
      <sheetName val="Comparativa"/>
      <sheetName val="resoc"/>
      <sheetName val="Datos-No imprimir"/>
      <sheetName val="Reaj. (CHAL.)"/>
      <sheetName val="Flota"/>
      <sheetName val="SC"/>
      <sheetName val="Civil"/>
      <sheetName val="A_A310"/>
      <sheetName val="A_G105"/>
      <sheetName val="A_G200"/>
      <sheetName val="PS P-514"/>
      <sheetName val="E21"/>
      <sheetName val="main"/>
      <sheetName val="59y22%"/>
      <sheetName val="Tabla"/>
      <sheetName val="Sheet1"/>
      <sheetName val="rencst0599"/>
      <sheetName val="Curva S Llanos"/>
      <sheetName val="Page 2"/>
      <sheetName val="Tables"/>
      <sheetName val="Heads"/>
      <sheetName val="Note"/>
      <sheetName val="Curves"/>
      <sheetName val="Dbase"/>
      <sheetName val="Títulos"/>
      <sheetName val="cantidades pH3"/>
      <sheetName val="HOJA DE COSTOS"/>
      <sheetName val="LISTAS DESPLEGABLES"/>
      <sheetName val="DIAM TUB"/>
      <sheetName val="HERRAM"/>
      <sheetName val="PxQ 2006"/>
      <sheetName val="ZONAS 1 - 2 - 3"/>
      <sheetName val="Especificaciones  "/>
      <sheetName val="Resultados"/>
      <sheetName val="RESINV"/>
      <sheetName val="PORTADA"/>
      <sheetName val="GENERALIDADES"/>
      <sheetName val="CAPE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heater "/>
      <sheetName val="data sheet"/>
    </sheetNames>
    <sheetDataSet>
      <sheetData sheetId="0"/>
      <sheetData sheetId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-Est. Metal."/>
      <sheetName val="Traduccion"/>
    </sheetNames>
    <sheetDataSet>
      <sheetData sheetId="0"/>
      <sheetData sheetId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PACC Contratacion"/>
    </sheetNames>
    <sheetDataSet>
      <sheetData sheetId="0" refreshError="1">
        <row r="2">
          <cell r="B2">
            <v>2313.83</v>
          </cell>
        </row>
        <row r="6">
          <cell r="M6" t="str">
            <v>Ley 80 de 1993</v>
          </cell>
          <cell r="BL6" t="str">
            <v>COMPRA</v>
          </cell>
        </row>
        <row r="7">
          <cell r="M7" t="str">
            <v>Manual de Contratación</v>
          </cell>
          <cell r="BL7" t="str">
            <v>CONTRATO</v>
          </cell>
        </row>
        <row r="8">
          <cell r="M8" t="str">
            <v>Derecho Privado</v>
          </cell>
        </row>
      </sheetData>
      <sheetData sheetId="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and Notes"/>
      <sheetName val="PHOTOS"/>
      <sheetName val="CANTIDADES"/>
      <sheetName val="AVANCE"/>
      <sheetName val="COSTO"/>
      <sheetName val="SETUP"/>
      <sheetName val="CurvaS"/>
      <sheetName val="HORAS PERDIDAS "/>
    </sheetNames>
    <sheetDataSet>
      <sheetData sheetId="0">
        <row r="6">
          <cell r="I6">
            <v>43206</v>
          </cell>
        </row>
      </sheetData>
      <sheetData sheetId="1"/>
      <sheetData sheetId="2">
        <row r="1">
          <cell r="A1">
            <v>1</v>
          </cell>
        </row>
        <row r="4">
          <cell r="J4">
            <v>42978</v>
          </cell>
          <cell r="K4">
            <v>42979</v>
          </cell>
          <cell r="L4">
            <v>42980</v>
          </cell>
          <cell r="M4">
            <v>42981</v>
          </cell>
          <cell r="N4">
            <v>42982</v>
          </cell>
          <cell r="O4">
            <v>42983</v>
          </cell>
          <cell r="P4">
            <v>42984</v>
          </cell>
          <cell r="Q4">
            <v>42985</v>
          </cell>
          <cell r="R4">
            <v>42986</v>
          </cell>
          <cell r="S4">
            <v>42987</v>
          </cell>
          <cell r="T4">
            <v>42988</v>
          </cell>
          <cell r="U4">
            <v>42989</v>
          </cell>
          <cell r="V4">
            <v>42990</v>
          </cell>
          <cell r="W4">
            <v>42991</v>
          </cell>
          <cell r="X4">
            <v>42992</v>
          </cell>
          <cell r="Y4">
            <v>42993</v>
          </cell>
          <cell r="Z4">
            <v>42994</v>
          </cell>
          <cell r="AA4">
            <v>42995</v>
          </cell>
          <cell r="AB4">
            <v>42996</v>
          </cell>
          <cell r="AC4">
            <v>42997</v>
          </cell>
          <cell r="AD4">
            <v>42998</v>
          </cell>
          <cell r="AE4">
            <v>42999</v>
          </cell>
          <cell r="AF4">
            <v>43000</v>
          </cell>
          <cell r="AG4">
            <v>43001</v>
          </cell>
          <cell r="AH4">
            <v>43002</v>
          </cell>
          <cell r="AI4">
            <v>43003</v>
          </cell>
          <cell r="AJ4">
            <v>43004</v>
          </cell>
          <cell r="AK4">
            <v>43005</v>
          </cell>
          <cell r="AL4">
            <v>43006</v>
          </cell>
          <cell r="AM4">
            <v>43007</v>
          </cell>
          <cell r="AN4">
            <v>43008</v>
          </cell>
          <cell r="AO4">
            <v>43009</v>
          </cell>
          <cell r="AP4">
            <v>43010</v>
          </cell>
          <cell r="AQ4">
            <v>43011</v>
          </cell>
          <cell r="AR4">
            <v>43012</v>
          </cell>
          <cell r="AS4">
            <v>43013</v>
          </cell>
          <cell r="AT4">
            <v>43014</v>
          </cell>
          <cell r="AU4">
            <v>43015</v>
          </cell>
          <cell r="AV4">
            <v>43016</v>
          </cell>
          <cell r="AW4">
            <v>43017</v>
          </cell>
          <cell r="AX4">
            <v>43018</v>
          </cell>
          <cell r="AY4">
            <v>43019</v>
          </cell>
          <cell r="AZ4">
            <v>43020</v>
          </cell>
          <cell r="BA4">
            <v>43021</v>
          </cell>
          <cell r="BB4">
            <v>43022</v>
          </cell>
          <cell r="BC4">
            <v>43023</v>
          </cell>
          <cell r="BD4">
            <v>43024</v>
          </cell>
          <cell r="BE4">
            <v>43025</v>
          </cell>
          <cell r="BF4">
            <v>43026</v>
          </cell>
          <cell r="BG4">
            <v>43027</v>
          </cell>
          <cell r="BH4">
            <v>43028</v>
          </cell>
          <cell r="BI4">
            <v>43029</v>
          </cell>
          <cell r="BJ4">
            <v>43030</v>
          </cell>
          <cell r="BK4">
            <v>43031</v>
          </cell>
          <cell r="BL4">
            <v>43032</v>
          </cell>
          <cell r="BM4">
            <v>43033</v>
          </cell>
          <cell r="BN4">
            <v>43034</v>
          </cell>
          <cell r="BO4">
            <v>43035</v>
          </cell>
          <cell r="BP4">
            <v>43036</v>
          </cell>
          <cell r="BQ4">
            <v>43037</v>
          </cell>
          <cell r="BR4">
            <v>43038</v>
          </cell>
          <cell r="BS4">
            <v>43039</v>
          </cell>
          <cell r="BT4">
            <v>43040</v>
          </cell>
          <cell r="BU4">
            <v>43041</v>
          </cell>
          <cell r="BV4">
            <v>43042</v>
          </cell>
          <cell r="BW4">
            <v>43043</v>
          </cell>
          <cell r="BX4">
            <v>43044</v>
          </cell>
          <cell r="BY4">
            <v>43045</v>
          </cell>
          <cell r="BZ4">
            <v>43046</v>
          </cell>
          <cell r="CA4">
            <v>43047</v>
          </cell>
          <cell r="CB4">
            <v>43048</v>
          </cell>
          <cell r="CC4">
            <v>43049</v>
          </cell>
          <cell r="CD4">
            <v>43050</v>
          </cell>
          <cell r="CE4">
            <v>43051</v>
          </cell>
          <cell r="CF4">
            <v>43052</v>
          </cell>
          <cell r="CG4">
            <v>43053</v>
          </cell>
          <cell r="CH4">
            <v>43054</v>
          </cell>
          <cell r="CI4">
            <v>43055</v>
          </cell>
          <cell r="CJ4">
            <v>43056</v>
          </cell>
          <cell r="CK4">
            <v>43057</v>
          </cell>
          <cell r="CL4">
            <v>43058</v>
          </cell>
          <cell r="CM4">
            <v>43059</v>
          </cell>
          <cell r="CN4">
            <v>43060</v>
          </cell>
          <cell r="CO4">
            <v>43061</v>
          </cell>
          <cell r="CP4">
            <v>43062</v>
          </cell>
          <cell r="CQ4">
            <v>43063</v>
          </cell>
          <cell r="CR4">
            <v>43064</v>
          </cell>
          <cell r="CS4">
            <v>43065</v>
          </cell>
          <cell r="CT4">
            <v>43066</v>
          </cell>
          <cell r="CU4">
            <v>43067</v>
          </cell>
          <cell r="CV4">
            <v>43068</v>
          </cell>
          <cell r="CW4">
            <v>43069</v>
          </cell>
          <cell r="CX4">
            <v>43070</v>
          </cell>
          <cell r="CY4">
            <v>43071</v>
          </cell>
          <cell r="CZ4">
            <v>43072</v>
          </cell>
          <cell r="DA4">
            <v>43073</v>
          </cell>
          <cell r="DB4">
            <v>43074</v>
          </cell>
          <cell r="DC4">
            <v>43075</v>
          </cell>
          <cell r="DD4">
            <v>43076</v>
          </cell>
          <cell r="DE4">
            <v>43077</v>
          </cell>
          <cell r="DF4">
            <v>43078</v>
          </cell>
          <cell r="DG4">
            <v>43079</v>
          </cell>
          <cell r="DH4">
            <v>43080</v>
          </cell>
          <cell r="DI4">
            <v>43081</v>
          </cell>
          <cell r="DJ4">
            <v>43082</v>
          </cell>
          <cell r="DK4">
            <v>43083</v>
          </cell>
          <cell r="DL4">
            <v>43084</v>
          </cell>
          <cell r="DM4">
            <v>43085</v>
          </cell>
          <cell r="DN4">
            <v>43086</v>
          </cell>
          <cell r="DO4">
            <v>43087</v>
          </cell>
          <cell r="DP4">
            <v>43088</v>
          </cell>
          <cell r="DQ4">
            <v>43089</v>
          </cell>
          <cell r="DR4">
            <v>43090</v>
          </cell>
          <cell r="DS4">
            <v>43091</v>
          </cell>
          <cell r="DT4">
            <v>43092</v>
          </cell>
          <cell r="DU4">
            <v>43093</v>
          </cell>
          <cell r="DV4">
            <v>43094</v>
          </cell>
          <cell r="DW4">
            <v>43095</v>
          </cell>
          <cell r="DX4">
            <v>43096</v>
          </cell>
          <cell r="DY4">
            <v>43097</v>
          </cell>
          <cell r="DZ4">
            <v>43098</v>
          </cell>
          <cell r="EA4">
            <v>43099</v>
          </cell>
          <cell r="EB4">
            <v>43100</v>
          </cell>
          <cell r="EC4">
            <v>43101</v>
          </cell>
          <cell r="ED4">
            <v>43102</v>
          </cell>
          <cell r="EE4">
            <v>43103</v>
          </cell>
          <cell r="EF4">
            <v>43104</v>
          </cell>
          <cell r="EG4">
            <v>43105</v>
          </cell>
          <cell r="EH4">
            <v>43106</v>
          </cell>
          <cell r="EI4">
            <v>43107</v>
          </cell>
          <cell r="EJ4">
            <v>43108</v>
          </cell>
          <cell r="EK4">
            <v>43109</v>
          </cell>
          <cell r="EL4">
            <v>43110</v>
          </cell>
          <cell r="EM4">
            <v>43111</v>
          </cell>
          <cell r="EN4">
            <v>43112</v>
          </cell>
          <cell r="EO4">
            <v>43113</v>
          </cell>
          <cell r="EP4">
            <v>43114</v>
          </cell>
          <cell r="EQ4">
            <v>43115</v>
          </cell>
          <cell r="ER4">
            <v>43116</v>
          </cell>
          <cell r="ES4">
            <v>43117</v>
          </cell>
          <cell r="ET4">
            <v>43118</v>
          </cell>
          <cell r="EU4">
            <v>43119</v>
          </cell>
          <cell r="EV4">
            <v>43120</v>
          </cell>
          <cell r="EW4">
            <v>43121</v>
          </cell>
          <cell r="EX4">
            <v>43122</v>
          </cell>
          <cell r="EY4">
            <v>43123</v>
          </cell>
          <cell r="EZ4">
            <v>43124</v>
          </cell>
          <cell r="FA4">
            <v>43125</v>
          </cell>
          <cell r="FB4">
            <v>43126</v>
          </cell>
          <cell r="FC4">
            <v>43127</v>
          </cell>
          <cell r="FD4">
            <v>43128</v>
          </cell>
          <cell r="FE4">
            <v>43129</v>
          </cell>
          <cell r="FF4">
            <v>43130</v>
          </cell>
          <cell r="FG4">
            <v>43131</v>
          </cell>
          <cell r="FH4">
            <v>43132</v>
          </cell>
          <cell r="FI4">
            <v>43133</v>
          </cell>
          <cell r="FJ4">
            <v>43134</v>
          </cell>
          <cell r="FK4">
            <v>43135</v>
          </cell>
          <cell r="FL4">
            <v>43136</v>
          </cell>
          <cell r="FM4">
            <v>43137</v>
          </cell>
          <cell r="FN4">
            <v>43138</v>
          </cell>
          <cell r="FO4">
            <v>43139</v>
          </cell>
          <cell r="FP4">
            <v>43140</v>
          </cell>
          <cell r="FQ4">
            <v>43141</v>
          </cell>
          <cell r="FR4">
            <v>43142</v>
          </cell>
          <cell r="FS4">
            <v>43143</v>
          </cell>
          <cell r="FT4">
            <v>43144</v>
          </cell>
          <cell r="FU4">
            <v>43145</v>
          </cell>
          <cell r="FV4">
            <v>43146</v>
          </cell>
          <cell r="FW4">
            <v>43147</v>
          </cell>
          <cell r="FX4">
            <v>43148</v>
          </cell>
          <cell r="FY4">
            <v>43149</v>
          </cell>
          <cell r="FZ4">
            <v>43150</v>
          </cell>
          <cell r="GA4">
            <v>43151</v>
          </cell>
          <cell r="GB4">
            <v>43152</v>
          </cell>
          <cell r="GC4">
            <v>43153</v>
          </cell>
          <cell r="GD4">
            <v>43154</v>
          </cell>
          <cell r="GE4">
            <v>43155</v>
          </cell>
          <cell r="GF4">
            <v>43156</v>
          </cell>
          <cell r="GG4">
            <v>43157</v>
          </cell>
          <cell r="GH4">
            <v>43158</v>
          </cell>
          <cell r="GI4">
            <v>43159</v>
          </cell>
          <cell r="GJ4">
            <v>43160</v>
          </cell>
          <cell r="GK4">
            <v>43161</v>
          </cell>
          <cell r="GL4">
            <v>43162</v>
          </cell>
          <cell r="GM4">
            <v>43163</v>
          </cell>
          <cell r="GN4">
            <v>43164</v>
          </cell>
          <cell r="GO4">
            <v>43165</v>
          </cell>
          <cell r="GP4">
            <v>43166</v>
          </cell>
          <cell r="GQ4">
            <v>43167</v>
          </cell>
          <cell r="GR4">
            <v>43168</v>
          </cell>
          <cell r="GS4">
            <v>43169</v>
          </cell>
          <cell r="GT4">
            <v>43170</v>
          </cell>
          <cell r="GU4">
            <v>43171</v>
          </cell>
          <cell r="GV4">
            <v>43172</v>
          </cell>
          <cell r="GW4">
            <v>43173</v>
          </cell>
          <cell r="GX4">
            <v>43174</v>
          </cell>
          <cell r="GY4">
            <v>43175</v>
          </cell>
          <cell r="GZ4">
            <v>43176</v>
          </cell>
          <cell r="HA4">
            <v>43177</v>
          </cell>
          <cell r="HB4">
            <v>43178</v>
          </cell>
          <cell r="HC4">
            <v>43179</v>
          </cell>
          <cell r="HD4">
            <v>43180</v>
          </cell>
          <cell r="HE4">
            <v>43181</v>
          </cell>
          <cell r="HF4">
            <v>43182</v>
          </cell>
          <cell r="HG4">
            <v>43183</v>
          </cell>
          <cell r="HH4">
            <v>43184</v>
          </cell>
          <cell r="HI4">
            <v>43185</v>
          </cell>
          <cell r="HJ4">
            <v>43186</v>
          </cell>
          <cell r="HK4">
            <v>43187</v>
          </cell>
          <cell r="HL4">
            <v>43188</v>
          </cell>
          <cell r="HM4">
            <v>43189</v>
          </cell>
          <cell r="HN4">
            <v>43190</v>
          </cell>
          <cell r="HO4">
            <v>43191</v>
          </cell>
          <cell r="HP4">
            <v>43192</v>
          </cell>
          <cell r="HQ4">
            <v>43193</v>
          </cell>
          <cell r="HR4">
            <v>43194</v>
          </cell>
          <cell r="HS4">
            <v>43195</v>
          </cell>
          <cell r="HT4">
            <v>43196</v>
          </cell>
          <cell r="HU4">
            <v>43197</v>
          </cell>
          <cell r="HV4">
            <v>43198</v>
          </cell>
          <cell r="HW4">
            <v>43199</v>
          </cell>
          <cell r="HX4">
            <v>43200</v>
          </cell>
          <cell r="HY4">
            <v>43201</v>
          </cell>
          <cell r="HZ4">
            <v>43202</v>
          </cell>
          <cell r="IA4">
            <v>43203</v>
          </cell>
          <cell r="IB4">
            <v>43204</v>
          </cell>
          <cell r="IC4">
            <v>43205</v>
          </cell>
          <cell r="ID4">
            <v>43206</v>
          </cell>
          <cell r="IE4">
            <v>43207</v>
          </cell>
          <cell r="IF4">
            <v>43208</v>
          </cell>
          <cell r="IG4">
            <v>43209</v>
          </cell>
          <cell r="IH4">
            <v>43210</v>
          </cell>
          <cell r="II4">
            <v>43211</v>
          </cell>
          <cell r="IJ4">
            <v>43212</v>
          </cell>
          <cell r="IK4">
            <v>43213</v>
          </cell>
          <cell r="IL4">
            <v>43214</v>
          </cell>
          <cell r="IM4">
            <v>43215</v>
          </cell>
          <cell r="IN4">
            <v>43216</v>
          </cell>
          <cell r="IO4">
            <v>43217</v>
          </cell>
          <cell r="IP4">
            <v>43218</v>
          </cell>
          <cell r="IQ4">
            <v>43219</v>
          </cell>
          <cell r="IR4">
            <v>43220</v>
          </cell>
          <cell r="IS4">
            <v>43221</v>
          </cell>
          <cell r="IT4">
            <v>43222</v>
          </cell>
          <cell r="IU4">
            <v>43223</v>
          </cell>
          <cell r="IV4">
            <v>43224</v>
          </cell>
          <cell r="IW4">
            <v>43225</v>
          </cell>
          <cell r="IX4">
            <v>43226</v>
          </cell>
          <cell r="IY4">
            <v>43227</v>
          </cell>
          <cell r="IZ4">
            <v>43228</v>
          </cell>
          <cell r="JA4">
            <v>43229</v>
          </cell>
          <cell r="JB4">
            <v>43230</v>
          </cell>
          <cell r="JC4">
            <v>43231</v>
          </cell>
          <cell r="JD4">
            <v>43232</v>
          </cell>
          <cell r="JE4">
            <v>43233</v>
          </cell>
          <cell r="JF4">
            <v>43234</v>
          </cell>
          <cell r="JG4">
            <v>43235</v>
          </cell>
          <cell r="JH4">
            <v>43236</v>
          </cell>
          <cell r="JI4">
            <v>43237</v>
          </cell>
          <cell r="JJ4">
            <v>43238</v>
          </cell>
          <cell r="JK4">
            <v>43239</v>
          </cell>
          <cell r="JL4">
            <v>43240</v>
          </cell>
          <cell r="JM4">
            <v>43241</v>
          </cell>
          <cell r="JN4">
            <v>43242</v>
          </cell>
          <cell r="JO4">
            <v>43243</v>
          </cell>
          <cell r="JP4">
            <v>43244</v>
          </cell>
          <cell r="JQ4">
            <v>43245</v>
          </cell>
        </row>
        <row r="7">
          <cell r="B7" t="str">
            <v>0.1</v>
          </cell>
          <cell r="C7" t="str">
            <v>Adjudicación Contrato</v>
          </cell>
          <cell r="D7">
            <v>43245</v>
          </cell>
          <cell r="E7">
            <v>1</v>
          </cell>
          <cell r="F7">
            <v>0</v>
          </cell>
          <cell r="G7">
            <v>0</v>
          </cell>
          <cell r="H7">
            <v>0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  <cell r="S7">
            <v>1</v>
          </cell>
          <cell r="T7">
            <v>1</v>
          </cell>
          <cell r="U7">
            <v>1</v>
          </cell>
          <cell r="V7">
            <v>1</v>
          </cell>
          <cell r="W7">
            <v>1</v>
          </cell>
          <cell r="X7">
            <v>1</v>
          </cell>
          <cell r="Y7">
            <v>1</v>
          </cell>
          <cell r="Z7">
            <v>1</v>
          </cell>
          <cell r="AA7">
            <v>1</v>
          </cell>
          <cell r="AB7">
            <v>1</v>
          </cell>
          <cell r="AC7">
            <v>1</v>
          </cell>
          <cell r="AD7">
            <v>1</v>
          </cell>
          <cell r="AE7">
            <v>1</v>
          </cell>
          <cell r="AF7">
            <v>1</v>
          </cell>
          <cell r="AG7">
            <v>1</v>
          </cell>
          <cell r="AH7">
            <v>1</v>
          </cell>
          <cell r="AI7">
            <v>1</v>
          </cell>
          <cell r="AJ7">
            <v>1</v>
          </cell>
          <cell r="AK7">
            <v>1</v>
          </cell>
          <cell r="AL7">
            <v>1</v>
          </cell>
          <cell r="AM7">
            <v>1</v>
          </cell>
          <cell r="AN7">
            <v>1</v>
          </cell>
          <cell r="AO7">
            <v>1</v>
          </cell>
          <cell r="AP7">
            <v>1</v>
          </cell>
          <cell r="AQ7">
            <v>1</v>
          </cell>
          <cell r="AR7">
            <v>1</v>
          </cell>
          <cell r="AS7">
            <v>1</v>
          </cell>
          <cell r="AT7">
            <v>1</v>
          </cell>
          <cell r="AU7">
            <v>1</v>
          </cell>
          <cell r="AV7">
            <v>1</v>
          </cell>
          <cell r="AW7">
            <v>1</v>
          </cell>
          <cell r="AX7">
            <v>1</v>
          </cell>
          <cell r="AY7">
            <v>1</v>
          </cell>
          <cell r="AZ7">
            <v>1</v>
          </cell>
        </row>
        <row r="8">
          <cell r="B8" t="str">
            <v>0.2</v>
          </cell>
          <cell r="C8" t="str">
            <v>Legalización Contrato</v>
          </cell>
          <cell r="D8">
            <v>1</v>
          </cell>
          <cell r="E8">
            <v>1</v>
          </cell>
          <cell r="F8">
            <v>0</v>
          </cell>
          <cell r="G8">
            <v>0</v>
          </cell>
          <cell r="H8">
            <v>0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  <cell r="U8">
            <v>1</v>
          </cell>
          <cell r="V8">
            <v>1</v>
          </cell>
          <cell r="W8">
            <v>1</v>
          </cell>
          <cell r="X8">
            <v>1</v>
          </cell>
          <cell r="Y8">
            <v>1</v>
          </cell>
          <cell r="Z8">
            <v>1</v>
          </cell>
          <cell r="AA8">
            <v>1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  <cell r="AT8">
            <v>1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>
            <v>1</v>
          </cell>
        </row>
        <row r="9">
          <cell r="B9" t="str">
            <v>0.3</v>
          </cell>
          <cell r="C9" t="str">
            <v>Firma de acta de inicio</v>
          </cell>
          <cell r="D9">
            <v>1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  <cell r="U9">
            <v>1</v>
          </cell>
          <cell r="V9">
            <v>1</v>
          </cell>
          <cell r="W9">
            <v>1</v>
          </cell>
          <cell r="X9">
            <v>1</v>
          </cell>
          <cell r="Y9">
            <v>1</v>
          </cell>
          <cell r="Z9">
            <v>1</v>
          </cell>
          <cell r="AA9">
            <v>1</v>
          </cell>
          <cell r="AB9">
            <v>1</v>
          </cell>
          <cell r="AC9">
            <v>1</v>
          </cell>
          <cell r="AD9">
            <v>1</v>
          </cell>
          <cell r="AE9">
            <v>1</v>
          </cell>
          <cell r="AF9">
            <v>1</v>
          </cell>
          <cell r="AG9">
            <v>1</v>
          </cell>
          <cell r="AH9">
            <v>1</v>
          </cell>
          <cell r="AI9">
            <v>1</v>
          </cell>
          <cell r="AJ9">
            <v>1</v>
          </cell>
          <cell r="AK9">
            <v>1</v>
          </cell>
          <cell r="AL9">
            <v>1</v>
          </cell>
          <cell r="AM9">
            <v>1</v>
          </cell>
          <cell r="AN9">
            <v>1</v>
          </cell>
          <cell r="AO9">
            <v>1</v>
          </cell>
          <cell r="AP9">
            <v>1</v>
          </cell>
          <cell r="AQ9">
            <v>1</v>
          </cell>
          <cell r="AR9">
            <v>1</v>
          </cell>
          <cell r="AS9">
            <v>1</v>
          </cell>
          <cell r="AT9">
            <v>1</v>
          </cell>
          <cell r="AU9">
            <v>1</v>
          </cell>
          <cell r="AV9">
            <v>1</v>
          </cell>
          <cell r="AW9">
            <v>1</v>
          </cell>
          <cell r="AX9">
            <v>1</v>
          </cell>
          <cell r="AY9">
            <v>1</v>
          </cell>
          <cell r="AZ9">
            <v>1</v>
          </cell>
        </row>
        <row r="10">
          <cell r="B10">
            <v>1</v>
          </cell>
          <cell r="C10" t="str">
            <v>Contratación de personal</v>
          </cell>
          <cell r="D10">
            <v>1</v>
          </cell>
          <cell r="E10">
            <v>1</v>
          </cell>
          <cell r="F10">
            <v>0</v>
          </cell>
          <cell r="G10">
            <v>0</v>
          </cell>
          <cell r="H10">
            <v>0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1</v>
          </cell>
          <cell r="P10">
            <v>1</v>
          </cell>
          <cell r="Q10">
            <v>1</v>
          </cell>
          <cell r="R10">
            <v>1</v>
          </cell>
          <cell r="S10">
            <v>1</v>
          </cell>
          <cell r="T10">
            <v>1</v>
          </cell>
          <cell r="U10">
            <v>1</v>
          </cell>
          <cell r="V10">
            <v>1</v>
          </cell>
          <cell r="W10">
            <v>1</v>
          </cell>
          <cell r="X10">
            <v>1</v>
          </cell>
          <cell r="Y10">
            <v>1</v>
          </cell>
          <cell r="Z10">
            <v>1</v>
          </cell>
          <cell r="AA10">
            <v>1</v>
          </cell>
          <cell r="AB10">
            <v>1</v>
          </cell>
          <cell r="AC10">
            <v>1</v>
          </cell>
          <cell r="AD10">
            <v>1</v>
          </cell>
          <cell r="AE10">
            <v>1</v>
          </cell>
          <cell r="AF10">
            <v>1</v>
          </cell>
          <cell r="AG10">
            <v>1</v>
          </cell>
          <cell r="AH10">
            <v>1</v>
          </cell>
          <cell r="AI10">
            <v>1</v>
          </cell>
          <cell r="AJ10">
            <v>1</v>
          </cell>
          <cell r="AK10">
            <v>1</v>
          </cell>
          <cell r="AL10">
            <v>1</v>
          </cell>
          <cell r="AM10">
            <v>1</v>
          </cell>
          <cell r="AN10">
            <v>1</v>
          </cell>
          <cell r="AO10">
            <v>1</v>
          </cell>
          <cell r="AP10">
            <v>1</v>
          </cell>
          <cell r="AQ10">
            <v>1</v>
          </cell>
          <cell r="AR10">
            <v>1</v>
          </cell>
          <cell r="AS10">
            <v>1</v>
          </cell>
          <cell r="AT10">
            <v>1</v>
          </cell>
          <cell r="AU10">
            <v>1</v>
          </cell>
          <cell r="AV10">
            <v>1</v>
          </cell>
          <cell r="AW10">
            <v>1</v>
          </cell>
          <cell r="AX10">
            <v>1</v>
          </cell>
          <cell r="AY10">
            <v>1</v>
          </cell>
          <cell r="AZ10">
            <v>1</v>
          </cell>
        </row>
        <row r="11">
          <cell r="B11" t="str">
            <v>1.1</v>
          </cell>
          <cell r="C11" t="str">
            <v>Entrega de áreas para construcción</v>
          </cell>
          <cell r="D11">
            <v>1</v>
          </cell>
          <cell r="E11">
            <v>1</v>
          </cell>
          <cell r="F11">
            <v>0</v>
          </cell>
          <cell r="G11">
            <v>0</v>
          </cell>
          <cell r="H11">
            <v>0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1</v>
          </cell>
          <cell r="N11">
            <v>1</v>
          </cell>
          <cell r="O11">
            <v>1</v>
          </cell>
          <cell r="P11">
            <v>1</v>
          </cell>
          <cell r="Q11">
            <v>1</v>
          </cell>
          <cell r="R11">
            <v>1</v>
          </cell>
          <cell r="S11">
            <v>1</v>
          </cell>
          <cell r="T11">
            <v>1</v>
          </cell>
          <cell r="U11">
            <v>1</v>
          </cell>
          <cell r="V11">
            <v>1</v>
          </cell>
          <cell r="W11">
            <v>1</v>
          </cell>
          <cell r="X11">
            <v>1</v>
          </cell>
          <cell r="Y11">
            <v>1</v>
          </cell>
          <cell r="Z11">
            <v>1</v>
          </cell>
          <cell r="AA11">
            <v>1</v>
          </cell>
          <cell r="AB11">
            <v>1</v>
          </cell>
          <cell r="AC11">
            <v>1</v>
          </cell>
          <cell r="AD11">
            <v>1</v>
          </cell>
          <cell r="AE11">
            <v>1</v>
          </cell>
          <cell r="AF11">
            <v>1</v>
          </cell>
          <cell r="AG11">
            <v>1</v>
          </cell>
          <cell r="AH11">
            <v>1</v>
          </cell>
          <cell r="AI11">
            <v>1</v>
          </cell>
          <cell r="AJ11">
            <v>1</v>
          </cell>
          <cell r="AK11">
            <v>1</v>
          </cell>
          <cell r="AL11">
            <v>1</v>
          </cell>
          <cell r="AM11">
            <v>1</v>
          </cell>
          <cell r="AN11">
            <v>1</v>
          </cell>
          <cell r="AO11">
            <v>1</v>
          </cell>
          <cell r="AP11">
            <v>1</v>
          </cell>
          <cell r="AQ11">
            <v>1</v>
          </cell>
          <cell r="AR11">
            <v>1</v>
          </cell>
          <cell r="AS11">
            <v>1</v>
          </cell>
          <cell r="AT11">
            <v>1</v>
          </cell>
          <cell r="AU11">
            <v>1</v>
          </cell>
          <cell r="AV11">
            <v>1</v>
          </cell>
          <cell r="AW11">
            <v>1</v>
          </cell>
          <cell r="AX11">
            <v>1</v>
          </cell>
          <cell r="AY11">
            <v>1</v>
          </cell>
          <cell r="AZ11">
            <v>1</v>
          </cell>
        </row>
        <row r="12">
          <cell r="B12">
            <v>1</v>
          </cell>
          <cell r="C12" t="str">
            <v>Movilización</v>
          </cell>
          <cell r="D12" t="str">
            <v>GL</v>
          </cell>
          <cell r="E12">
            <v>1</v>
          </cell>
          <cell r="F12">
            <v>30021319.999999996</v>
          </cell>
          <cell r="G12">
            <v>30021319.999999996</v>
          </cell>
          <cell r="H12">
            <v>9.4234325196076388E-3</v>
          </cell>
          <cell r="I12">
            <v>0.7</v>
          </cell>
          <cell r="J12">
            <v>0.69999980926513672</v>
          </cell>
          <cell r="K12">
            <v>0.69999980926513672</v>
          </cell>
          <cell r="L12">
            <v>0.69999980926513672</v>
          </cell>
          <cell r="M12">
            <v>0.69999980926513672</v>
          </cell>
          <cell r="N12">
            <v>0.69999980926513672</v>
          </cell>
          <cell r="P12">
            <v>0.69999980926513672</v>
          </cell>
          <cell r="Q12">
            <v>0.69999980926513672</v>
          </cell>
          <cell r="R12">
            <v>0.69999980926513672</v>
          </cell>
          <cell r="S12">
            <v>0.69999980926513672</v>
          </cell>
          <cell r="T12">
            <v>0.69999980926513672</v>
          </cell>
          <cell r="U12">
            <v>0.69999980926513672</v>
          </cell>
          <cell r="V12">
            <v>0.69999980926513672</v>
          </cell>
          <cell r="W12">
            <v>0.69999980926513672</v>
          </cell>
          <cell r="X12">
            <v>0.69999980926513672</v>
          </cell>
          <cell r="Y12">
            <v>0.69999980926513672</v>
          </cell>
          <cell r="Z12">
            <v>0.69999980926513672</v>
          </cell>
          <cell r="AA12">
            <v>0.69999980926513672</v>
          </cell>
          <cell r="AB12">
            <v>0.69999980926513672</v>
          </cell>
          <cell r="AC12">
            <v>0.69999980926513672</v>
          </cell>
          <cell r="AD12">
            <v>0.69999980926513672</v>
          </cell>
          <cell r="AE12">
            <v>0.69999980926513672</v>
          </cell>
          <cell r="AF12">
            <v>0.69999980926513672</v>
          </cell>
          <cell r="AG12">
            <v>0.69999980926513672</v>
          </cell>
          <cell r="AH12">
            <v>0.69999980926513672</v>
          </cell>
          <cell r="AI12">
            <v>0.69999980926513672</v>
          </cell>
          <cell r="AJ12">
            <v>0.69999980926513672</v>
          </cell>
          <cell r="AK12">
            <v>0.69999980926513672</v>
          </cell>
          <cell r="AL12">
            <v>0.69999980926513672</v>
          </cell>
          <cell r="AM12">
            <v>0.69999980926513672</v>
          </cell>
          <cell r="AN12">
            <v>0.69999980926513672</v>
          </cell>
          <cell r="AO12">
            <v>0.69999980926513672</v>
          </cell>
          <cell r="AP12">
            <v>0.69999980926513672</v>
          </cell>
          <cell r="AQ12">
            <v>0.69999980926513672</v>
          </cell>
          <cell r="AR12">
            <v>0.69999980926513672</v>
          </cell>
          <cell r="AS12">
            <v>0.69999980926513672</v>
          </cell>
          <cell r="AT12">
            <v>0.69999980926513672</v>
          </cell>
          <cell r="AU12">
            <v>0.69999980926513672</v>
          </cell>
          <cell r="AV12">
            <v>0.69999980926513672</v>
          </cell>
          <cell r="AW12">
            <v>0.69999980926513672</v>
          </cell>
          <cell r="AX12">
            <v>0.69999980926513672</v>
          </cell>
          <cell r="AY12">
            <v>0.69999980926513672</v>
          </cell>
          <cell r="AZ12">
            <v>0.69999980926513672</v>
          </cell>
        </row>
        <row r="13">
          <cell r="B13">
            <v>0.69999980926513672</v>
          </cell>
          <cell r="C13" t="str">
            <v>Campamentos e Instalaciones temporales</v>
          </cell>
          <cell r="D13">
            <v>0.69999980926513672</v>
          </cell>
          <cell r="E13">
            <v>1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</row>
        <row r="14">
          <cell r="B14">
            <v>1.2</v>
          </cell>
          <cell r="C14" t="str">
            <v xml:space="preserve">   INGENIERÍA</v>
          </cell>
          <cell r="D14">
            <v>1.1999998092651367</v>
          </cell>
          <cell r="E14">
            <v>1.1999998092651367</v>
          </cell>
          <cell r="F14">
            <v>1.1999998092651367</v>
          </cell>
          <cell r="G14">
            <v>1.1999998092651367</v>
          </cell>
          <cell r="H14">
            <v>1.1999998092651367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</row>
        <row r="15">
          <cell r="B15">
            <v>0</v>
          </cell>
          <cell r="C15" t="str">
            <v>Entrega de estudio de Suelos por Gran Tierra</v>
          </cell>
          <cell r="D15">
            <v>0</v>
          </cell>
          <cell r="E15">
            <v>1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</row>
        <row r="16">
          <cell r="B16">
            <v>0</v>
          </cell>
          <cell r="C16" t="str">
            <v>Elaboracion de Planos para Construccion Civil</v>
          </cell>
          <cell r="D16">
            <v>0</v>
          </cell>
          <cell r="E16">
            <v>1</v>
          </cell>
          <cell r="F16">
            <v>1135260</v>
          </cell>
          <cell r="G16">
            <v>1135260</v>
          </cell>
          <cell r="H16">
            <v>3.5634828855659147E-4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</row>
        <row r="17">
          <cell r="B17">
            <v>1.3</v>
          </cell>
          <cell r="C17" t="str">
            <v>Elaboracion de Memoria de Calculo, Planos para Construccion</v>
          </cell>
          <cell r="D17" t="str">
            <v>GL</v>
          </cell>
          <cell r="E17">
            <v>1</v>
          </cell>
          <cell r="F17">
            <v>2648940</v>
          </cell>
          <cell r="G17">
            <v>2648940</v>
          </cell>
          <cell r="H17">
            <v>8.3147933996538005E-4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Z17">
            <v>1</v>
          </cell>
          <cell r="AA17">
            <v>1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1</v>
          </cell>
          <cell r="AN17">
            <v>1</v>
          </cell>
          <cell r="AO17">
            <v>1</v>
          </cell>
          <cell r="AP17">
            <v>1</v>
          </cell>
          <cell r="AQ17">
            <v>1</v>
          </cell>
          <cell r="AR17">
            <v>1</v>
          </cell>
          <cell r="AS17">
            <v>1</v>
          </cell>
          <cell r="AT17">
            <v>1</v>
          </cell>
          <cell r="AU17">
            <v>1</v>
          </cell>
          <cell r="AV17">
            <v>1</v>
          </cell>
          <cell r="AW17">
            <v>1</v>
          </cell>
          <cell r="AX17">
            <v>1</v>
          </cell>
          <cell r="AY17">
            <v>1</v>
          </cell>
          <cell r="AZ17">
            <v>1</v>
          </cell>
        </row>
        <row r="18">
          <cell r="B18">
            <v>1</v>
          </cell>
          <cell r="C18" t="str">
            <v>Aprobacion de Memoria de Calculos y Planos</v>
          </cell>
          <cell r="D18">
            <v>1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</row>
        <row r="19">
          <cell r="B19">
            <v>1.4</v>
          </cell>
          <cell r="C19" t="str">
            <v>Elaboracion de Ingeniería protección catódica</v>
          </cell>
          <cell r="D19" t="str">
            <v>GL</v>
          </cell>
          <cell r="E19">
            <v>1</v>
          </cell>
          <cell r="F19">
            <v>2800308</v>
          </cell>
          <cell r="G19">
            <v>2800308</v>
          </cell>
          <cell r="H19">
            <v>8.7899244510625891E-4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  <cell r="W19">
            <v>1</v>
          </cell>
          <cell r="X19">
            <v>1</v>
          </cell>
          <cell r="Y19">
            <v>1</v>
          </cell>
          <cell r="Z19">
            <v>1</v>
          </cell>
          <cell r="AA19">
            <v>1</v>
          </cell>
          <cell r="AB19">
            <v>1</v>
          </cell>
          <cell r="AC19">
            <v>1</v>
          </cell>
          <cell r="AD19">
            <v>1</v>
          </cell>
          <cell r="AE19">
            <v>1</v>
          </cell>
          <cell r="AF19">
            <v>1</v>
          </cell>
          <cell r="AG19">
            <v>1</v>
          </cell>
          <cell r="AH19">
            <v>1</v>
          </cell>
          <cell r="AI19">
            <v>1</v>
          </cell>
          <cell r="AJ19">
            <v>1</v>
          </cell>
          <cell r="AK19">
            <v>1</v>
          </cell>
          <cell r="AL19">
            <v>1</v>
          </cell>
          <cell r="AM19">
            <v>1</v>
          </cell>
          <cell r="AN19">
            <v>1</v>
          </cell>
          <cell r="AO19">
            <v>1</v>
          </cell>
          <cell r="AP19">
            <v>1</v>
          </cell>
          <cell r="AQ19">
            <v>1</v>
          </cell>
          <cell r="AR19">
            <v>1</v>
          </cell>
          <cell r="AS19">
            <v>1</v>
          </cell>
          <cell r="AT19">
            <v>1</v>
          </cell>
          <cell r="AU19">
            <v>1</v>
          </cell>
          <cell r="AV19">
            <v>1</v>
          </cell>
          <cell r="AW19">
            <v>1</v>
          </cell>
          <cell r="AX19">
            <v>1</v>
          </cell>
          <cell r="AY19">
            <v>1</v>
          </cell>
          <cell r="AZ19">
            <v>1</v>
          </cell>
        </row>
        <row r="20">
          <cell r="B20">
            <v>1</v>
          </cell>
          <cell r="C20" t="str">
            <v>Aprobacion de Ingenieria protección catódica</v>
          </cell>
          <cell r="D20">
            <v>1</v>
          </cell>
          <cell r="E20">
            <v>1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</row>
        <row r="21">
          <cell r="B21">
            <v>2</v>
          </cell>
          <cell r="C21" t="str">
            <v>ABASTECIMIENTO</v>
          </cell>
          <cell r="D21">
            <v>2</v>
          </cell>
          <cell r="E21">
            <v>2</v>
          </cell>
          <cell r="F21">
            <v>2</v>
          </cell>
          <cell r="G21">
            <v>2</v>
          </cell>
          <cell r="H21">
            <v>2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</row>
        <row r="22">
          <cell r="B22">
            <v>2.1</v>
          </cell>
          <cell r="C22" t="str">
            <v>Compra Lámina</v>
          </cell>
          <cell r="D22" t="str">
            <v>GL</v>
          </cell>
          <cell r="E22">
            <v>1</v>
          </cell>
          <cell r="F22">
            <v>327204200.12489998</v>
          </cell>
          <cell r="G22">
            <v>327204200.12489998</v>
          </cell>
          <cell r="H22">
            <v>0.10270656653368969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  <cell r="T22">
            <v>1</v>
          </cell>
          <cell r="U22">
            <v>1</v>
          </cell>
          <cell r="V22">
            <v>1</v>
          </cell>
          <cell r="W22">
            <v>1</v>
          </cell>
          <cell r="X22">
            <v>1</v>
          </cell>
          <cell r="Y22">
            <v>1</v>
          </cell>
          <cell r="Z22">
            <v>1</v>
          </cell>
          <cell r="AA22">
            <v>1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  <cell r="AF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>
            <v>1</v>
          </cell>
          <cell r="AN22">
            <v>1</v>
          </cell>
          <cell r="AO22">
            <v>1</v>
          </cell>
          <cell r="AP22">
            <v>1</v>
          </cell>
          <cell r="AQ22">
            <v>1</v>
          </cell>
          <cell r="AR22">
            <v>1</v>
          </cell>
          <cell r="AS22">
            <v>1</v>
          </cell>
          <cell r="AT22">
            <v>1</v>
          </cell>
          <cell r="AU22">
            <v>1</v>
          </cell>
          <cell r="AV22">
            <v>1</v>
          </cell>
          <cell r="AW22">
            <v>1</v>
          </cell>
          <cell r="AX22">
            <v>1</v>
          </cell>
          <cell r="AY22">
            <v>1</v>
          </cell>
          <cell r="AZ22">
            <v>1</v>
          </cell>
        </row>
        <row r="23">
          <cell r="B23">
            <v>1</v>
          </cell>
          <cell r="C23" t="str">
            <v xml:space="preserve">      Compra Tubos De Fuego</v>
          </cell>
          <cell r="D23">
            <v>1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</row>
        <row r="24">
          <cell r="B24">
            <v>2.2000000000000002</v>
          </cell>
          <cell r="C24" t="str">
            <v>Compra materiales estructurales de Cuerpo</v>
          </cell>
          <cell r="D24" t="str">
            <v>GL</v>
          </cell>
          <cell r="E24">
            <v>1</v>
          </cell>
          <cell r="F24">
            <v>21006309.426375002</v>
          </cell>
          <cell r="G24">
            <v>21006309.426375002</v>
          </cell>
          <cell r="H24">
            <v>6.5936987236218363E-3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1</v>
          </cell>
          <cell r="N24">
            <v>1</v>
          </cell>
          <cell r="O24">
            <v>1</v>
          </cell>
          <cell r="P24">
            <v>1</v>
          </cell>
          <cell r="Q24">
            <v>1</v>
          </cell>
          <cell r="R24">
            <v>1</v>
          </cell>
          <cell r="S24">
            <v>1</v>
          </cell>
          <cell r="T24">
            <v>1</v>
          </cell>
          <cell r="U24">
            <v>1</v>
          </cell>
          <cell r="V24">
            <v>1</v>
          </cell>
          <cell r="W24">
            <v>1</v>
          </cell>
          <cell r="X24">
            <v>1</v>
          </cell>
          <cell r="Y24">
            <v>1</v>
          </cell>
          <cell r="Z24">
            <v>1</v>
          </cell>
          <cell r="AA24">
            <v>1</v>
          </cell>
          <cell r="AB24">
            <v>1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H24">
            <v>1</v>
          </cell>
          <cell r="AI24">
            <v>1</v>
          </cell>
          <cell r="AJ24">
            <v>1</v>
          </cell>
          <cell r="AK24">
            <v>1</v>
          </cell>
          <cell r="AL24">
            <v>1</v>
          </cell>
          <cell r="AM24">
            <v>1</v>
          </cell>
          <cell r="AN24">
            <v>1</v>
          </cell>
          <cell r="AO24">
            <v>1</v>
          </cell>
          <cell r="AP24">
            <v>1</v>
          </cell>
          <cell r="AQ24">
            <v>1</v>
          </cell>
          <cell r="AR24">
            <v>1</v>
          </cell>
          <cell r="AS24">
            <v>1</v>
          </cell>
          <cell r="AT24">
            <v>1</v>
          </cell>
          <cell r="AU24">
            <v>1</v>
          </cell>
          <cell r="AV24">
            <v>1</v>
          </cell>
          <cell r="AW24">
            <v>1</v>
          </cell>
          <cell r="AX24">
            <v>1</v>
          </cell>
          <cell r="AY24">
            <v>1</v>
          </cell>
          <cell r="AZ24">
            <v>1</v>
          </cell>
        </row>
        <row r="25">
          <cell r="B25">
            <v>1</v>
          </cell>
          <cell r="C25" t="str">
            <v>Compra bridas y accesorios</v>
          </cell>
          <cell r="D25" t="str">
            <v>GL</v>
          </cell>
          <cell r="E25">
            <v>1</v>
          </cell>
          <cell r="F25">
            <v>9969474.9000000004</v>
          </cell>
          <cell r="G25">
            <v>9969474.9000000004</v>
          </cell>
          <cell r="H25">
            <v>3.1293318873411341E-3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  <cell r="S25">
            <v>1</v>
          </cell>
          <cell r="T25">
            <v>1</v>
          </cell>
          <cell r="U25">
            <v>1</v>
          </cell>
          <cell r="V25">
            <v>1</v>
          </cell>
          <cell r="W25">
            <v>1</v>
          </cell>
          <cell r="X25">
            <v>1</v>
          </cell>
          <cell r="Y25">
            <v>1</v>
          </cell>
          <cell r="Z25">
            <v>1</v>
          </cell>
          <cell r="AA25">
            <v>1</v>
          </cell>
          <cell r="AB25">
            <v>1</v>
          </cell>
          <cell r="AC25">
            <v>1</v>
          </cell>
          <cell r="AD25">
            <v>1</v>
          </cell>
          <cell r="AE25">
            <v>1</v>
          </cell>
          <cell r="AF25">
            <v>1</v>
          </cell>
          <cell r="AG25">
            <v>1</v>
          </cell>
          <cell r="AH25">
            <v>1</v>
          </cell>
          <cell r="AI25">
            <v>1</v>
          </cell>
          <cell r="AJ25">
            <v>1</v>
          </cell>
          <cell r="AK25">
            <v>1</v>
          </cell>
          <cell r="AL25">
            <v>1</v>
          </cell>
          <cell r="AM25">
            <v>1</v>
          </cell>
          <cell r="AN25">
            <v>1</v>
          </cell>
          <cell r="AO25">
            <v>1</v>
          </cell>
          <cell r="AP25">
            <v>1</v>
          </cell>
          <cell r="AQ25">
            <v>1</v>
          </cell>
          <cell r="AR25">
            <v>1</v>
          </cell>
          <cell r="AS25">
            <v>1</v>
          </cell>
          <cell r="AT25">
            <v>1</v>
          </cell>
          <cell r="AU25">
            <v>1</v>
          </cell>
          <cell r="AV25">
            <v>1</v>
          </cell>
          <cell r="AW25">
            <v>1</v>
          </cell>
          <cell r="AX25">
            <v>1</v>
          </cell>
          <cell r="AY25">
            <v>1</v>
          </cell>
          <cell r="AZ25">
            <v>1</v>
          </cell>
        </row>
        <row r="26">
          <cell r="B26">
            <v>1</v>
          </cell>
          <cell r="C26" t="str">
            <v>Compra tuberia Conexiones y Toma muestras</v>
          </cell>
          <cell r="D26" t="str">
            <v>GL</v>
          </cell>
          <cell r="E26">
            <v>1</v>
          </cell>
          <cell r="F26">
            <v>9969474.9000000004</v>
          </cell>
          <cell r="G26">
            <v>9969474.9000000004</v>
          </cell>
          <cell r="H26">
            <v>3.1293318873411341E-3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  <cell r="S26">
            <v>1</v>
          </cell>
          <cell r="T26">
            <v>1</v>
          </cell>
          <cell r="U26">
            <v>1</v>
          </cell>
          <cell r="V26">
            <v>1</v>
          </cell>
          <cell r="W26">
            <v>1</v>
          </cell>
          <cell r="X26">
            <v>1</v>
          </cell>
          <cell r="Y26">
            <v>1</v>
          </cell>
          <cell r="Z26">
            <v>1</v>
          </cell>
          <cell r="AA26">
            <v>1</v>
          </cell>
          <cell r="AB26">
            <v>1</v>
          </cell>
          <cell r="AC26">
            <v>1</v>
          </cell>
          <cell r="AD26">
            <v>1</v>
          </cell>
          <cell r="AE26">
            <v>1</v>
          </cell>
          <cell r="AF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>
            <v>1</v>
          </cell>
          <cell r="AN26">
            <v>1</v>
          </cell>
          <cell r="AO26">
            <v>1</v>
          </cell>
          <cell r="AP26">
            <v>1</v>
          </cell>
          <cell r="AQ26">
            <v>1</v>
          </cell>
          <cell r="AR26">
            <v>1</v>
          </cell>
          <cell r="AS26">
            <v>1</v>
          </cell>
          <cell r="AT26">
            <v>1</v>
          </cell>
          <cell r="AU26">
            <v>1</v>
          </cell>
          <cell r="AV26">
            <v>1</v>
          </cell>
          <cell r="AW26">
            <v>1</v>
          </cell>
          <cell r="AX26">
            <v>1</v>
          </cell>
          <cell r="AY26">
            <v>1</v>
          </cell>
          <cell r="AZ26">
            <v>1</v>
          </cell>
        </row>
        <row r="27">
          <cell r="B27">
            <v>1</v>
          </cell>
          <cell r="C27" t="str">
            <v>Compra Materiales de Escaleras</v>
          </cell>
          <cell r="D27" t="str">
            <v>GL</v>
          </cell>
          <cell r="E27">
            <v>1</v>
          </cell>
          <cell r="F27">
            <v>21006309.426375002</v>
          </cell>
          <cell r="G27">
            <v>21006309.426375002</v>
          </cell>
          <cell r="H27">
            <v>6.5936987236218363E-3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  <cell r="S27">
            <v>1</v>
          </cell>
          <cell r="T27">
            <v>1</v>
          </cell>
          <cell r="U27">
            <v>1</v>
          </cell>
          <cell r="V27">
            <v>1</v>
          </cell>
          <cell r="W27">
            <v>1</v>
          </cell>
          <cell r="X27">
            <v>1</v>
          </cell>
          <cell r="Y27">
            <v>1</v>
          </cell>
          <cell r="Z27">
            <v>1</v>
          </cell>
          <cell r="AA27">
            <v>1</v>
          </cell>
          <cell r="AB27">
            <v>1</v>
          </cell>
          <cell r="AC27">
            <v>1</v>
          </cell>
          <cell r="AD27">
            <v>1</v>
          </cell>
          <cell r="AE27">
            <v>1</v>
          </cell>
          <cell r="AF27">
            <v>1</v>
          </cell>
          <cell r="AG27">
            <v>1</v>
          </cell>
          <cell r="AH27">
            <v>1</v>
          </cell>
          <cell r="AI27">
            <v>1</v>
          </cell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  <cell r="AO27">
            <v>1</v>
          </cell>
          <cell r="AP27">
            <v>1</v>
          </cell>
          <cell r="AQ27">
            <v>1</v>
          </cell>
          <cell r="AR27">
            <v>1</v>
          </cell>
          <cell r="AS27">
            <v>1</v>
          </cell>
          <cell r="AT27">
            <v>1</v>
          </cell>
          <cell r="AU27">
            <v>1</v>
          </cell>
          <cell r="AV27">
            <v>1</v>
          </cell>
          <cell r="AW27">
            <v>1</v>
          </cell>
          <cell r="AX27">
            <v>1</v>
          </cell>
          <cell r="AY27">
            <v>1</v>
          </cell>
          <cell r="AZ27">
            <v>1</v>
          </cell>
        </row>
        <row r="28">
          <cell r="B28">
            <v>1</v>
          </cell>
          <cell r="C28" t="str">
            <v>Compra pintura</v>
          </cell>
          <cell r="D28" t="str">
            <v>GL</v>
          </cell>
          <cell r="E28">
            <v>1</v>
          </cell>
          <cell r="F28">
            <v>47807060</v>
          </cell>
          <cell r="G28">
            <v>47807060</v>
          </cell>
          <cell r="H28">
            <v>1.5006222373660907E-2</v>
          </cell>
          <cell r="I28">
            <v>0.95</v>
          </cell>
          <cell r="J28">
            <v>0.94999980926513672</v>
          </cell>
          <cell r="K28">
            <v>0.94999980926513672</v>
          </cell>
          <cell r="L28">
            <v>0.94999980926513672</v>
          </cell>
          <cell r="M28">
            <v>0.94999980926513672</v>
          </cell>
          <cell r="N28">
            <v>0.94999980926513672</v>
          </cell>
          <cell r="O28">
            <v>0.94999980926513672</v>
          </cell>
          <cell r="P28">
            <v>0.94999980926513672</v>
          </cell>
          <cell r="Q28">
            <v>0.94999980926513672</v>
          </cell>
          <cell r="R28">
            <v>0.94999980926513672</v>
          </cell>
          <cell r="S28">
            <v>0.94999980926513672</v>
          </cell>
          <cell r="T28">
            <v>0.94999980926513672</v>
          </cell>
          <cell r="U28">
            <v>0.94999980926513672</v>
          </cell>
          <cell r="V28">
            <v>0.94999980926513672</v>
          </cell>
          <cell r="W28">
            <v>0.94999980926513672</v>
          </cell>
          <cell r="X28">
            <v>0.94999980926513672</v>
          </cell>
          <cell r="Y28">
            <v>0.94999980926513672</v>
          </cell>
          <cell r="Z28">
            <v>0.94999980926513672</v>
          </cell>
          <cell r="AA28">
            <v>0.94999980926513672</v>
          </cell>
          <cell r="AB28">
            <v>0.94999980926513672</v>
          </cell>
          <cell r="AC28">
            <v>0.94999980926513672</v>
          </cell>
          <cell r="AD28">
            <v>0.94999980926513672</v>
          </cell>
          <cell r="AE28">
            <v>0.94999980926513672</v>
          </cell>
          <cell r="AF28">
            <v>0.94999980926513672</v>
          </cell>
          <cell r="AG28">
            <v>0.94999980926513672</v>
          </cell>
          <cell r="AH28">
            <v>0.94999980926513672</v>
          </cell>
          <cell r="AI28">
            <v>0.94999980926513672</v>
          </cell>
          <cell r="AJ28">
            <v>0.94999980926513672</v>
          </cell>
          <cell r="AK28">
            <v>0.94999980926513672</v>
          </cell>
          <cell r="AL28">
            <v>0.94999980926513672</v>
          </cell>
          <cell r="AM28">
            <v>0.94999980926513672</v>
          </cell>
          <cell r="AN28">
            <v>0.94999980926513672</v>
          </cell>
          <cell r="AO28">
            <v>0.94999980926513672</v>
          </cell>
          <cell r="AP28">
            <v>0.94999980926513672</v>
          </cell>
          <cell r="AQ28">
            <v>0.94999980926513672</v>
          </cell>
          <cell r="AR28">
            <v>0.94999980926513672</v>
          </cell>
          <cell r="AS28">
            <v>0.94999980926513672</v>
          </cell>
          <cell r="AT28">
            <v>0.94999980926513672</v>
          </cell>
          <cell r="AU28">
            <v>0.94999980926513672</v>
          </cell>
          <cell r="AV28">
            <v>0.94999980926513672</v>
          </cell>
          <cell r="AW28">
            <v>0.94999980926513672</v>
          </cell>
          <cell r="AX28">
            <v>0.94999980926513672</v>
          </cell>
          <cell r="AY28">
            <v>0.94999980926513672</v>
          </cell>
          <cell r="AZ28">
            <v>0.94999980926513672</v>
          </cell>
        </row>
        <row r="29">
          <cell r="B29">
            <v>0.94999980926513672</v>
          </cell>
          <cell r="C29" t="str">
            <v>Instrumentación</v>
          </cell>
          <cell r="D29" t="str">
            <v>GL</v>
          </cell>
          <cell r="E29">
            <v>1</v>
          </cell>
          <cell r="F29">
            <v>114234155.00560001</v>
          </cell>
          <cell r="G29">
            <v>114234155.00560001</v>
          </cell>
          <cell r="H29">
            <v>3.5857112582980064E-2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  <cell r="S29">
            <v>1</v>
          </cell>
          <cell r="T29">
            <v>1</v>
          </cell>
          <cell r="U29">
            <v>1</v>
          </cell>
          <cell r="V29">
            <v>1</v>
          </cell>
          <cell r="W29">
            <v>1</v>
          </cell>
          <cell r="X29">
            <v>1</v>
          </cell>
          <cell r="Y29">
            <v>1</v>
          </cell>
          <cell r="Z29">
            <v>1</v>
          </cell>
          <cell r="AA29">
            <v>1</v>
          </cell>
          <cell r="AB29">
            <v>1</v>
          </cell>
          <cell r="AC29">
            <v>1</v>
          </cell>
          <cell r="AD29">
            <v>1</v>
          </cell>
          <cell r="AE29">
            <v>1</v>
          </cell>
          <cell r="AF29">
            <v>1</v>
          </cell>
          <cell r="AG29">
            <v>1</v>
          </cell>
          <cell r="AH29">
            <v>1</v>
          </cell>
          <cell r="AI29">
            <v>1</v>
          </cell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  <cell r="AO29">
            <v>1</v>
          </cell>
          <cell r="AP29">
            <v>1</v>
          </cell>
          <cell r="AQ29">
            <v>1</v>
          </cell>
          <cell r="AR29">
            <v>1</v>
          </cell>
          <cell r="AS29">
            <v>1</v>
          </cell>
          <cell r="AT29">
            <v>1</v>
          </cell>
          <cell r="AU29">
            <v>1</v>
          </cell>
          <cell r="AV29">
            <v>1</v>
          </cell>
          <cell r="AW29">
            <v>1</v>
          </cell>
          <cell r="AX29">
            <v>1</v>
          </cell>
          <cell r="AY29">
            <v>1</v>
          </cell>
          <cell r="AZ29">
            <v>1</v>
          </cell>
        </row>
        <row r="30">
          <cell r="B30">
            <v>1</v>
          </cell>
          <cell r="C30" t="str">
            <v xml:space="preserve">   MONTAJE Y CONSTRUCCIÓN  TANQUE 1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</row>
        <row r="31">
          <cell r="B31">
            <v>0</v>
          </cell>
          <cell r="C31" t="str">
            <v xml:space="preserve">      CIVIL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</row>
        <row r="33">
          <cell r="B33">
            <v>2.2999999999999998</v>
          </cell>
          <cell r="C33" t="str">
            <v xml:space="preserve">         Localización y Replanteo</v>
          </cell>
          <cell r="D33" t="str">
            <v>GL</v>
          </cell>
          <cell r="E33">
            <v>1</v>
          </cell>
          <cell r="F33">
            <v>9920048.8168088552</v>
          </cell>
          <cell r="G33">
            <v>9920048.8168088552</v>
          </cell>
          <cell r="H33">
            <v>3.1138174676000876E-3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</v>
          </cell>
          <cell r="N33">
            <v>1</v>
          </cell>
          <cell r="O33">
            <v>1</v>
          </cell>
          <cell r="P33">
            <v>1</v>
          </cell>
          <cell r="Q33">
            <v>1</v>
          </cell>
          <cell r="R33">
            <v>1</v>
          </cell>
          <cell r="S33">
            <v>1</v>
          </cell>
          <cell r="T33">
            <v>1</v>
          </cell>
          <cell r="U33">
            <v>1</v>
          </cell>
          <cell r="V33">
            <v>1</v>
          </cell>
          <cell r="W33">
            <v>1</v>
          </cell>
          <cell r="X33">
            <v>1</v>
          </cell>
          <cell r="Y33">
            <v>1</v>
          </cell>
          <cell r="Z33">
            <v>1</v>
          </cell>
          <cell r="AA33">
            <v>1</v>
          </cell>
          <cell r="AB33">
            <v>1</v>
          </cell>
          <cell r="AC33">
            <v>1</v>
          </cell>
          <cell r="AD33">
            <v>1</v>
          </cell>
          <cell r="AE33">
            <v>1</v>
          </cell>
          <cell r="AF33">
            <v>1</v>
          </cell>
          <cell r="AG33">
            <v>1</v>
          </cell>
          <cell r="AH33">
            <v>1</v>
          </cell>
          <cell r="AI33">
            <v>1</v>
          </cell>
          <cell r="AJ33">
            <v>1</v>
          </cell>
          <cell r="AK33">
            <v>1</v>
          </cell>
          <cell r="AL33">
            <v>1</v>
          </cell>
          <cell r="AM33">
            <v>1</v>
          </cell>
          <cell r="AN33">
            <v>1</v>
          </cell>
          <cell r="AO33">
            <v>1</v>
          </cell>
          <cell r="AP33">
            <v>1</v>
          </cell>
          <cell r="AQ33">
            <v>1</v>
          </cell>
          <cell r="AR33">
            <v>1</v>
          </cell>
          <cell r="AS33">
            <v>1</v>
          </cell>
          <cell r="AT33">
            <v>1</v>
          </cell>
          <cell r="AU33">
            <v>1</v>
          </cell>
          <cell r="AV33">
            <v>1</v>
          </cell>
          <cell r="AW33">
            <v>1</v>
          </cell>
          <cell r="AX33">
            <v>1</v>
          </cell>
          <cell r="AY33">
            <v>1</v>
          </cell>
          <cell r="AZ33">
            <v>1</v>
          </cell>
        </row>
        <row r="34">
          <cell r="B34">
            <v>1</v>
          </cell>
          <cell r="C34" t="str">
            <v xml:space="preserve">         FUNDACIÓN BASE EN CONCRETO TANQUE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</row>
        <row r="35">
          <cell r="B35">
            <v>2.4</v>
          </cell>
          <cell r="C35" t="str">
            <v xml:space="preserve">            Excavación </v>
          </cell>
          <cell r="D35" t="str">
            <v>GL</v>
          </cell>
          <cell r="E35">
            <v>1</v>
          </cell>
          <cell r="F35">
            <v>81840402.738673061</v>
          </cell>
          <cell r="G35">
            <v>81840402.738673061</v>
          </cell>
          <cell r="H35">
            <v>2.5688994107700727E-2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1</v>
          </cell>
          <cell r="O35">
            <v>1</v>
          </cell>
          <cell r="P35">
            <v>1</v>
          </cell>
          <cell r="Q35">
            <v>1</v>
          </cell>
          <cell r="R35">
            <v>1</v>
          </cell>
          <cell r="S35">
            <v>1</v>
          </cell>
          <cell r="T35">
            <v>1</v>
          </cell>
          <cell r="U35">
            <v>1</v>
          </cell>
          <cell r="V35">
            <v>1</v>
          </cell>
          <cell r="W35">
            <v>1</v>
          </cell>
          <cell r="X35">
            <v>1</v>
          </cell>
          <cell r="Y35">
            <v>1</v>
          </cell>
          <cell r="Z35">
            <v>1</v>
          </cell>
          <cell r="AA35">
            <v>1</v>
          </cell>
          <cell r="AB35">
            <v>1</v>
          </cell>
          <cell r="AC35">
            <v>1</v>
          </cell>
          <cell r="AD35">
            <v>1</v>
          </cell>
          <cell r="AE35">
            <v>1</v>
          </cell>
          <cell r="AF35">
            <v>1</v>
          </cell>
          <cell r="AG35">
            <v>1</v>
          </cell>
          <cell r="AH35">
            <v>1</v>
          </cell>
          <cell r="AI35">
            <v>1</v>
          </cell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  <cell r="AQ35">
            <v>1</v>
          </cell>
          <cell r="AR35">
            <v>1</v>
          </cell>
          <cell r="AS35">
            <v>1</v>
          </cell>
          <cell r="AT35">
            <v>1</v>
          </cell>
          <cell r="AU35">
            <v>1</v>
          </cell>
          <cell r="AV35">
            <v>1</v>
          </cell>
          <cell r="AW35">
            <v>1</v>
          </cell>
          <cell r="AX35">
            <v>1</v>
          </cell>
          <cell r="AY35">
            <v>1</v>
          </cell>
          <cell r="AZ35">
            <v>1</v>
          </cell>
        </row>
        <row r="36">
          <cell r="B36">
            <v>1</v>
          </cell>
          <cell r="C36" t="str">
            <v xml:space="preserve">            Filtro francés</v>
          </cell>
          <cell r="D36" t="str">
            <v>GL</v>
          </cell>
          <cell r="E36">
            <v>1</v>
          </cell>
          <cell r="F36">
            <v>22823872.511999998</v>
          </cell>
          <cell r="G36">
            <v>22823872.511999998</v>
          </cell>
          <cell r="H36">
            <v>7.1642160455622772E-3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  <cell r="M36">
            <v>1</v>
          </cell>
          <cell r="N36">
            <v>1</v>
          </cell>
          <cell r="O36">
            <v>1</v>
          </cell>
          <cell r="P36">
            <v>1</v>
          </cell>
          <cell r="Q36">
            <v>1</v>
          </cell>
          <cell r="R36">
            <v>1</v>
          </cell>
          <cell r="S36">
            <v>1</v>
          </cell>
          <cell r="T36">
            <v>1</v>
          </cell>
          <cell r="U36">
            <v>1</v>
          </cell>
          <cell r="V36">
            <v>1</v>
          </cell>
          <cell r="W36">
            <v>1</v>
          </cell>
          <cell r="X36">
            <v>1</v>
          </cell>
          <cell r="Y36">
            <v>1</v>
          </cell>
          <cell r="Z36">
            <v>1</v>
          </cell>
          <cell r="AA36">
            <v>1</v>
          </cell>
          <cell r="AB36">
            <v>1</v>
          </cell>
          <cell r="AC36">
            <v>1</v>
          </cell>
          <cell r="AD36">
            <v>1</v>
          </cell>
          <cell r="AE36">
            <v>1</v>
          </cell>
          <cell r="AF36">
            <v>1</v>
          </cell>
          <cell r="AG36">
            <v>1</v>
          </cell>
          <cell r="AH36">
            <v>1</v>
          </cell>
          <cell r="AI36">
            <v>1</v>
          </cell>
          <cell r="AJ36">
            <v>1</v>
          </cell>
          <cell r="AK36">
            <v>1</v>
          </cell>
          <cell r="AL36">
            <v>1</v>
          </cell>
          <cell r="AM36">
            <v>1</v>
          </cell>
          <cell r="AN36">
            <v>1</v>
          </cell>
          <cell r="AO36">
            <v>1</v>
          </cell>
          <cell r="AP36">
            <v>1</v>
          </cell>
          <cell r="AQ36">
            <v>1</v>
          </cell>
          <cell r="AR36">
            <v>1</v>
          </cell>
          <cell r="AS36">
            <v>1</v>
          </cell>
          <cell r="AT36">
            <v>1</v>
          </cell>
          <cell r="AU36">
            <v>1</v>
          </cell>
          <cell r="AV36">
            <v>1</v>
          </cell>
          <cell r="AW36">
            <v>1</v>
          </cell>
          <cell r="AX36">
            <v>1</v>
          </cell>
          <cell r="AY36">
            <v>1</v>
          </cell>
          <cell r="AZ36">
            <v>1</v>
          </cell>
        </row>
        <row r="37">
          <cell r="B37">
            <v>1</v>
          </cell>
          <cell r="C37" t="str">
            <v xml:space="preserve">            Instalación geotextil</v>
          </cell>
          <cell r="D37">
            <v>1</v>
          </cell>
          <cell r="E37">
            <v>1</v>
          </cell>
          <cell r="F37">
            <v>0</v>
          </cell>
          <cell r="G37">
            <v>0</v>
          </cell>
          <cell r="H37">
            <v>0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M37">
            <v>1</v>
          </cell>
          <cell r="N37">
            <v>1</v>
          </cell>
          <cell r="O37">
            <v>1</v>
          </cell>
          <cell r="P37">
            <v>1</v>
          </cell>
          <cell r="Q37">
            <v>1</v>
          </cell>
          <cell r="R37">
            <v>1</v>
          </cell>
          <cell r="S37">
            <v>1</v>
          </cell>
          <cell r="T37">
            <v>1</v>
          </cell>
          <cell r="U37">
            <v>1</v>
          </cell>
          <cell r="V37">
            <v>1</v>
          </cell>
          <cell r="W37">
            <v>1</v>
          </cell>
          <cell r="X37">
            <v>1</v>
          </cell>
          <cell r="Y37">
            <v>1</v>
          </cell>
          <cell r="Z37">
            <v>1</v>
          </cell>
          <cell r="AA37">
            <v>1</v>
          </cell>
          <cell r="AB37">
            <v>1</v>
          </cell>
          <cell r="AC37">
            <v>1</v>
          </cell>
          <cell r="AD37">
            <v>1</v>
          </cell>
          <cell r="AE37">
            <v>1</v>
          </cell>
          <cell r="AF37">
            <v>1</v>
          </cell>
          <cell r="AG37">
            <v>1</v>
          </cell>
          <cell r="AH37">
            <v>1</v>
          </cell>
          <cell r="AI37">
            <v>1</v>
          </cell>
          <cell r="AJ37">
            <v>1</v>
          </cell>
          <cell r="AK37">
            <v>1</v>
          </cell>
          <cell r="AL37">
            <v>1</v>
          </cell>
          <cell r="AM37">
            <v>1</v>
          </cell>
          <cell r="AN37">
            <v>1</v>
          </cell>
          <cell r="AO37">
            <v>1</v>
          </cell>
          <cell r="AP37">
            <v>1</v>
          </cell>
          <cell r="AQ37">
            <v>1</v>
          </cell>
          <cell r="AR37">
            <v>1</v>
          </cell>
          <cell r="AS37">
            <v>1</v>
          </cell>
          <cell r="AT37">
            <v>1</v>
          </cell>
          <cell r="AU37">
            <v>1</v>
          </cell>
          <cell r="AV37">
            <v>1</v>
          </cell>
          <cell r="AW37">
            <v>1</v>
          </cell>
          <cell r="AX37">
            <v>1</v>
          </cell>
          <cell r="AY37">
            <v>1</v>
          </cell>
          <cell r="AZ37">
            <v>1</v>
          </cell>
        </row>
        <row r="38">
          <cell r="B38">
            <v>2.5</v>
          </cell>
          <cell r="C38" t="str">
            <v xml:space="preserve">            Material de relleno h1</v>
          </cell>
          <cell r="D38">
            <v>2.5</v>
          </cell>
          <cell r="E38">
            <v>2.5</v>
          </cell>
          <cell r="F38">
            <v>0</v>
          </cell>
          <cell r="G38">
            <v>0</v>
          </cell>
          <cell r="H38">
            <v>0</v>
          </cell>
          <cell r="I38">
            <v>1</v>
          </cell>
          <cell r="J38">
            <v>1</v>
          </cell>
          <cell r="K38">
            <v>1</v>
          </cell>
          <cell r="L38">
            <v>1</v>
          </cell>
          <cell r="M38">
            <v>1</v>
          </cell>
          <cell r="N38">
            <v>1</v>
          </cell>
          <cell r="O38">
            <v>1</v>
          </cell>
          <cell r="P38">
            <v>1</v>
          </cell>
          <cell r="Q38">
            <v>1</v>
          </cell>
          <cell r="R38">
            <v>1</v>
          </cell>
          <cell r="S38">
            <v>1</v>
          </cell>
          <cell r="T38">
            <v>1</v>
          </cell>
          <cell r="U38">
            <v>1</v>
          </cell>
          <cell r="V38">
            <v>1</v>
          </cell>
          <cell r="W38">
            <v>1</v>
          </cell>
          <cell r="X38">
            <v>1</v>
          </cell>
          <cell r="Y38">
            <v>1</v>
          </cell>
          <cell r="Z38">
            <v>1</v>
          </cell>
          <cell r="AA38">
            <v>1</v>
          </cell>
          <cell r="AB38">
            <v>1</v>
          </cell>
          <cell r="AC38">
            <v>1</v>
          </cell>
          <cell r="AD38">
            <v>1</v>
          </cell>
          <cell r="AE38">
            <v>1</v>
          </cell>
          <cell r="AF38">
            <v>1</v>
          </cell>
          <cell r="AG38">
            <v>1</v>
          </cell>
          <cell r="AH38">
            <v>1</v>
          </cell>
          <cell r="AI38">
            <v>1</v>
          </cell>
          <cell r="AJ38">
            <v>1</v>
          </cell>
          <cell r="AK38">
            <v>1</v>
          </cell>
          <cell r="AL38">
            <v>1</v>
          </cell>
          <cell r="AM38">
            <v>1</v>
          </cell>
          <cell r="AN38">
            <v>1</v>
          </cell>
          <cell r="AO38">
            <v>1</v>
          </cell>
          <cell r="AP38">
            <v>1</v>
          </cell>
          <cell r="AQ38">
            <v>1</v>
          </cell>
          <cell r="AR38">
            <v>1</v>
          </cell>
          <cell r="AS38">
            <v>1</v>
          </cell>
          <cell r="AT38">
            <v>1</v>
          </cell>
          <cell r="AU38">
            <v>1</v>
          </cell>
          <cell r="AV38">
            <v>1</v>
          </cell>
          <cell r="AW38">
            <v>1</v>
          </cell>
          <cell r="AX38">
            <v>1</v>
          </cell>
          <cell r="AY38">
            <v>1</v>
          </cell>
          <cell r="AZ38">
            <v>1</v>
          </cell>
        </row>
        <row r="39">
          <cell r="B39">
            <v>1</v>
          </cell>
          <cell r="C39" t="str">
            <v xml:space="preserve">            Concreto de limpieza</v>
          </cell>
          <cell r="D39" t="str">
            <v>GL</v>
          </cell>
          <cell r="E39">
            <v>1</v>
          </cell>
          <cell r="F39">
            <v>14880073.225213282</v>
          </cell>
          <cell r="G39">
            <v>14880073.225213282</v>
          </cell>
          <cell r="H39">
            <v>4.670726201400131E-3</v>
          </cell>
          <cell r="I39">
            <v>1</v>
          </cell>
          <cell r="J39">
            <v>1</v>
          </cell>
          <cell r="K39">
            <v>1</v>
          </cell>
          <cell r="L39">
            <v>1</v>
          </cell>
          <cell r="M39">
            <v>1</v>
          </cell>
          <cell r="N39">
            <v>1</v>
          </cell>
          <cell r="O39">
            <v>1</v>
          </cell>
          <cell r="P39">
            <v>1</v>
          </cell>
          <cell r="Q39">
            <v>1</v>
          </cell>
          <cell r="R39">
            <v>1</v>
          </cell>
          <cell r="S39">
            <v>1</v>
          </cell>
          <cell r="T39">
            <v>1</v>
          </cell>
          <cell r="U39">
            <v>1</v>
          </cell>
          <cell r="V39">
            <v>1</v>
          </cell>
          <cell r="W39">
            <v>1</v>
          </cell>
          <cell r="X39">
            <v>1</v>
          </cell>
          <cell r="Y39">
            <v>1</v>
          </cell>
          <cell r="Z39">
            <v>1</v>
          </cell>
          <cell r="AA39">
            <v>1</v>
          </cell>
          <cell r="AB39">
            <v>1</v>
          </cell>
          <cell r="AC39">
            <v>1</v>
          </cell>
          <cell r="AD39">
            <v>1</v>
          </cell>
          <cell r="AE39">
            <v>1</v>
          </cell>
          <cell r="AF39">
            <v>1</v>
          </cell>
          <cell r="AG39">
            <v>1</v>
          </cell>
          <cell r="AH39">
            <v>1</v>
          </cell>
          <cell r="AI39">
            <v>1</v>
          </cell>
          <cell r="AJ39">
            <v>1</v>
          </cell>
          <cell r="AK39">
            <v>1</v>
          </cell>
          <cell r="AL39">
            <v>1</v>
          </cell>
          <cell r="AM39">
            <v>1</v>
          </cell>
          <cell r="AN39">
            <v>1</v>
          </cell>
          <cell r="AO39">
            <v>1</v>
          </cell>
          <cell r="AP39">
            <v>1</v>
          </cell>
          <cell r="AQ39">
            <v>1</v>
          </cell>
          <cell r="AR39">
            <v>1</v>
          </cell>
          <cell r="AS39">
            <v>1</v>
          </cell>
          <cell r="AT39">
            <v>1</v>
          </cell>
          <cell r="AU39">
            <v>1</v>
          </cell>
          <cell r="AV39">
            <v>1</v>
          </cell>
          <cell r="AW39">
            <v>1</v>
          </cell>
          <cell r="AX39">
            <v>1</v>
          </cell>
          <cell r="AY39">
            <v>1</v>
          </cell>
          <cell r="AZ39">
            <v>1</v>
          </cell>
        </row>
        <row r="40">
          <cell r="B40">
            <v>3</v>
          </cell>
          <cell r="C40" t="str">
            <v xml:space="preserve">            Acero de refuerzo </v>
          </cell>
          <cell r="D40" t="str">
            <v>GL</v>
          </cell>
          <cell r="E40">
            <v>1</v>
          </cell>
          <cell r="F40">
            <v>347201708.58830994</v>
          </cell>
          <cell r="G40">
            <v>347201708.58830994</v>
          </cell>
          <cell r="H40">
            <v>0.10898361136600307</v>
          </cell>
          <cell r="I40">
            <v>1.0000000000000002</v>
          </cell>
          <cell r="J40">
            <v>1</v>
          </cell>
          <cell r="K40">
            <v>1</v>
          </cell>
          <cell r="L40">
            <v>1</v>
          </cell>
          <cell r="M40">
            <v>1</v>
          </cell>
          <cell r="N40">
            <v>1</v>
          </cell>
          <cell r="O40">
            <v>1</v>
          </cell>
          <cell r="P40">
            <v>1</v>
          </cell>
          <cell r="Q40">
            <v>1</v>
          </cell>
          <cell r="R40">
            <v>1</v>
          </cell>
          <cell r="S40">
            <v>1</v>
          </cell>
          <cell r="T40">
            <v>1</v>
          </cell>
          <cell r="U40">
            <v>1</v>
          </cell>
          <cell r="V40">
            <v>1</v>
          </cell>
          <cell r="W40">
            <v>1</v>
          </cell>
          <cell r="X40">
            <v>1</v>
          </cell>
          <cell r="Y40">
            <v>1</v>
          </cell>
          <cell r="Z40">
            <v>1</v>
          </cell>
          <cell r="AA40">
            <v>1</v>
          </cell>
          <cell r="AB40">
            <v>1</v>
          </cell>
          <cell r="AC40">
            <v>1</v>
          </cell>
          <cell r="AD40">
            <v>1</v>
          </cell>
          <cell r="AE40">
            <v>1</v>
          </cell>
          <cell r="AF40">
            <v>1</v>
          </cell>
          <cell r="AG40">
            <v>1</v>
          </cell>
          <cell r="AH40">
            <v>1</v>
          </cell>
          <cell r="AI40">
            <v>1</v>
          </cell>
          <cell r="AJ40">
            <v>1</v>
          </cell>
          <cell r="AK40">
            <v>1</v>
          </cell>
          <cell r="AL40">
            <v>1</v>
          </cell>
          <cell r="AM40">
            <v>1</v>
          </cell>
          <cell r="AN40">
            <v>1</v>
          </cell>
          <cell r="AO40">
            <v>1</v>
          </cell>
          <cell r="AP40">
            <v>1</v>
          </cell>
          <cell r="AQ40">
            <v>1</v>
          </cell>
          <cell r="AR40">
            <v>1</v>
          </cell>
          <cell r="AS40">
            <v>1</v>
          </cell>
          <cell r="AT40">
            <v>1</v>
          </cell>
          <cell r="AU40">
            <v>1</v>
          </cell>
          <cell r="AV40">
            <v>1</v>
          </cell>
          <cell r="AW40">
            <v>1</v>
          </cell>
          <cell r="AX40">
            <v>1</v>
          </cell>
          <cell r="AY40">
            <v>1</v>
          </cell>
          <cell r="AZ40">
            <v>1</v>
          </cell>
        </row>
        <row r="41">
          <cell r="B41">
            <v>3.1</v>
          </cell>
          <cell r="C41" t="str">
            <v xml:space="preserve">            Concreto reforzado anillo </v>
          </cell>
          <cell r="D41" t="str">
            <v>GL</v>
          </cell>
          <cell r="E41">
            <v>1</v>
          </cell>
          <cell r="F41">
            <v>160580790.22209334</v>
          </cell>
          <cell r="G41">
            <v>160580790.22209334</v>
          </cell>
          <cell r="H41">
            <v>5.0404920256776418E-2</v>
          </cell>
          <cell r="I41">
            <v>1.0000000000000002</v>
          </cell>
          <cell r="J41">
            <v>1</v>
          </cell>
          <cell r="K41">
            <v>1</v>
          </cell>
          <cell r="L41">
            <v>1</v>
          </cell>
          <cell r="M41">
            <v>1</v>
          </cell>
          <cell r="N41">
            <v>1</v>
          </cell>
          <cell r="O41">
            <v>1</v>
          </cell>
          <cell r="P41">
            <v>1</v>
          </cell>
          <cell r="Q41">
            <v>1</v>
          </cell>
          <cell r="R41">
            <v>1</v>
          </cell>
          <cell r="S41">
            <v>1</v>
          </cell>
          <cell r="T41">
            <v>1</v>
          </cell>
          <cell r="U41">
            <v>1</v>
          </cell>
          <cell r="V41">
            <v>1</v>
          </cell>
          <cell r="W41">
            <v>1</v>
          </cell>
          <cell r="X41">
            <v>1</v>
          </cell>
          <cell r="Y41">
            <v>1</v>
          </cell>
          <cell r="Z41">
            <v>1</v>
          </cell>
          <cell r="AA41">
            <v>1</v>
          </cell>
          <cell r="AB41">
            <v>1</v>
          </cell>
          <cell r="AC41">
            <v>1</v>
          </cell>
          <cell r="AD41">
            <v>1</v>
          </cell>
          <cell r="AE41">
            <v>1</v>
          </cell>
          <cell r="AF41">
            <v>1</v>
          </cell>
          <cell r="AG41">
            <v>1</v>
          </cell>
          <cell r="AH41">
            <v>1</v>
          </cell>
          <cell r="AI41">
            <v>1</v>
          </cell>
          <cell r="AJ41">
            <v>1</v>
          </cell>
          <cell r="AK41">
            <v>1</v>
          </cell>
          <cell r="AL41">
            <v>1</v>
          </cell>
          <cell r="AM41">
            <v>1</v>
          </cell>
          <cell r="AN41">
            <v>1</v>
          </cell>
          <cell r="AO41">
            <v>1</v>
          </cell>
          <cell r="AP41">
            <v>1</v>
          </cell>
          <cell r="AQ41">
            <v>1</v>
          </cell>
          <cell r="AR41">
            <v>1</v>
          </cell>
          <cell r="AS41">
            <v>1</v>
          </cell>
          <cell r="AT41">
            <v>1</v>
          </cell>
          <cell r="AU41">
            <v>1</v>
          </cell>
          <cell r="AV41">
            <v>1</v>
          </cell>
          <cell r="AW41">
            <v>1</v>
          </cell>
          <cell r="AX41">
            <v>1</v>
          </cell>
          <cell r="AY41">
            <v>1</v>
          </cell>
          <cell r="AZ41">
            <v>1</v>
          </cell>
        </row>
        <row r="42">
          <cell r="B42">
            <v>1</v>
          </cell>
          <cell r="C42" t="str">
            <v xml:space="preserve">            Relleno recebo compactado </v>
          </cell>
          <cell r="D42" t="str">
            <v>GL</v>
          </cell>
          <cell r="E42">
            <v>1</v>
          </cell>
          <cell r="F42">
            <v>119040585.80170625</v>
          </cell>
          <cell r="G42">
            <v>119040585.80170625</v>
          </cell>
          <cell r="H42">
            <v>3.7365809611201048E-2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  <cell r="AK42">
            <v>1</v>
          </cell>
          <cell r="AL42">
            <v>1</v>
          </cell>
          <cell r="AM42">
            <v>1</v>
          </cell>
          <cell r="AN42">
            <v>1</v>
          </cell>
          <cell r="AO42">
            <v>1</v>
          </cell>
          <cell r="AP42">
            <v>1</v>
          </cell>
          <cell r="AQ42">
            <v>1</v>
          </cell>
          <cell r="AR42">
            <v>1</v>
          </cell>
          <cell r="AS42">
            <v>1</v>
          </cell>
          <cell r="AT42">
            <v>1</v>
          </cell>
          <cell r="AU42">
            <v>1</v>
          </cell>
          <cell r="AV42">
            <v>1</v>
          </cell>
          <cell r="AW42">
            <v>1</v>
          </cell>
          <cell r="AX42">
            <v>1</v>
          </cell>
          <cell r="AY42">
            <v>1</v>
          </cell>
          <cell r="AZ42">
            <v>1</v>
          </cell>
        </row>
        <row r="43">
          <cell r="B43">
            <v>1</v>
          </cell>
          <cell r="C43" t="str">
            <v xml:space="preserve">            Instalación de geomembrana </v>
          </cell>
          <cell r="D43" t="str">
            <v>GL</v>
          </cell>
          <cell r="E43">
            <v>1</v>
          </cell>
          <cell r="F43">
            <v>69440341.717661992</v>
          </cell>
          <cell r="G43">
            <v>69440341.717661992</v>
          </cell>
          <cell r="H43">
            <v>2.1796722273200616E-2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  <cell r="U43">
            <v>1</v>
          </cell>
          <cell r="V43">
            <v>1</v>
          </cell>
          <cell r="W43">
            <v>1</v>
          </cell>
          <cell r="X43">
            <v>1</v>
          </cell>
          <cell r="Y43">
            <v>1</v>
          </cell>
          <cell r="Z43">
            <v>1</v>
          </cell>
          <cell r="AA43">
            <v>1</v>
          </cell>
          <cell r="AB43">
            <v>1</v>
          </cell>
          <cell r="AC43">
            <v>1</v>
          </cell>
          <cell r="AD43">
            <v>1</v>
          </cell>
          <cell r="AE43">
            <v>1</v>
          </cell>
          <cell r="AF43">
            <v>1</v>
          </cell>
          <cell r="AG43">
            <v>1</v>
          </cell>
          <cell r="AH43">
            <v>1</v>
          </cell>
          <cell r="AI43">
            <v>1</v>
          </cell>
          <cell r="AJ43">
            <v>1</v>
          </cell>
          <cell r="AK43">
            <v>1</v>
          </cell>
          <cell r="AL43">
            <v>1</v>
          </cell>
          <cell r="AM43">
            <v>1</v>
          </cell>
          <cell r="AN43">
            <v>1</v>
          </cell>
          <cell r="AO43">
            <v>1</v>
          </cell>
          <cell r="AP43">
            <v>1</v>
          </cell>
          <cell r="AQ43">
            <v>1</v>
          </cell>
          <cell r="AR43">
            <v>1</v>
          </cell>
          <cell r="AS43">
            <v>1</v>
          </cell>
          <cell r="AT43">
            <v>1</v>
          </cell>
          <cell r="AU43">
            <v>1</v>
          </cell>
          <cell r="AV43">
            <v>1</v>
          </cell>
          <cell r="AW43">
            <v>1</v>
          </cell>
          <cell r="AX43">
            <v>1</v>
          </cell>
          <cell r="AY43">
            <v>1</v>
          </cell>
          <cell r="AZ43">
            <v>1</v>
          </cell>
        </row>
        <row r="44">
          <cell r="B44">
            <v>1</v>
          </cell>
          <cell r="C44" t="str">
            <v xml:space="preserve">            Concreto placa tanque</v>
          </cell>
          <cell r="D44" t="str">
            <v>GL</v>
          </cell>
          <cell r="E44">
            <v>1</v>
          </cell>
          <cell r="F44">
            <v>205221009.89773318</v>
          </cell>
          <cell r="G44">
            <v>205221009.89773318</v>
          </cell>
          <cell r="H44">
            <v>6.441709886097681E-2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1</v>
          </cell>
          <cell r="N44">
            <v>1</v>
          </cell>
          <cell r="O44">
            <v>1</v>
          </cell>
          <cell r="P44">
            <v>1</v>
          </cell>
          <cell r="Q44">
            <v>1</v>
          </cell>
          <cell r="R44">
            <v>1</v>
          </cell>
          <cell r="S44">
            <v>1</v>
          </cell>
          <cell r="T44">
            <v>1</v>
          </cell>
          <cell r="U44">
            <v>1</v>
          </cell>
          <cell r="V44">
            <v>1</v>
          </cell>
          <cell r="W44">
            <v>1</v>
          </cell>
          <cell r="X44">
            <v>1</v>
          </cell>
          <cell r="Y44">
            <v>1</v>
          </cell>
          <cell r="Z44">
            <v>1</v>
          </cell>
          <cell r="AA44">
            <v>1</v>
          </cell>
          <cell r="AB44">
            <v>1</v>
          </cell>
          <cell r="AC44">
            <v>1</v>
          </cell>
          <cell r="AD44">
            <v>1</v>
          </cell>
          <cell r="AE44">
            <v>1</v>
          </cell>
          <cell r="AF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>
            <v>1</v>
          </cell>
          <cell r="AN44">
            <v>1</v>
          </cell>
          <cell r="AO44">
            <v>1</v>
          </cell>
          <cell r="AP44">
            <v>1</v>
          </cell>
          <cell r="AQ44">
            <v>1</v>
          </cell>
          <cell r="AR44">
            <v>1</v>
          </cell>
          <cell r="AS44">
            <v>1</v>
          </cell>
          <cell r="AT44">
            <v>1</v>
          </cell>
          <cell r="AU44">
            <v>1</v>
          </cell>
          <cell r="AV44">
            <v>1</v>
          </cell>
          <cell r="AW44">
            <v>1</v>
          </cell>
          <cell r="AX44">
            <v>1</v>
          </cell>
          <cell r="AY44">
            <v>1</v>
          </cell>
          <cell r="AZ44">
            <v>1</v>
          </cell>
        </row>
        <row r="45">
          <cell r="B45">
            <v>1</v>
          </cell>
          <cell r="C45" t="str">
            <v>SISTEMA DETECCION DE FUGAS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</row>
        <row r="46">
          <cell r="B46">
            <v>0</v>
          </cell>
          <cell r="C46" t="str">
            <v xml:space="preserve">            Instalacion de Tubería</v>
          </cell>
          <cell r="D46" t="str">
            <v>GL</v>
          </cell>
          <cell r="E46">
            <v>1</v>
          </cell>
          <cell r="F46">
            <v>49860619.200000003</v>
          </cell>
          <cell r="G46">
            <v>49860619.200000003</v>
          </cell>
          <cell r="H46">
            <v>1.5650816833405499E-2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  <cell r="U46">
            <v>1</v>
          </cell>
          <cell r="V46">
            <v>1</v>
          </cell>
          <cell r="W46">
            <v>1</v>
          </cell>
          <cell r="X46">
            <v>1</v>
          </cell>
          <cell r="Y46">
            <v>1</v>
          </cell>
          <cell r="Z46">
            <v>1</v>
          </cell>
          <cell r="AA46">
            <v>1</v>
          </cell>
          <cell r="AB46">
            <v>1</v>
          </cell>
          <cell r="AC46">
            <v>1</v>
          </cell>
          <cell r="AD46">
            <v>1</v>
          </cell>
          <cell r="AE46">
            <v>1</v>
          </cell>
          <cell r="AF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>
            <v>1</v>
          </cell>
          <cell r="AN46">
            <v>1</v>
          </cell>
          <cell r="AO46">
            <v>1</v>
          </cell>
          <cell r="AP46">
            <v>1</v>
          </cell>
          <cell r="AQ46">
            <v>1</v>
          </cell>
          <cell r="AR46">
            <v>1</v>
          </cell>
          <cell r="AS46">
            <v>1</v>
          </cell>
          <cell r="AT46">
            <v>1</v>
          </cell>
          <cell r="AU46">
            <v>1</v>
          </cell>
          <cell r="AV46">
            <v>1</v>
          </cell>
          <cell r="AW46">
            <v>1</v>
          </cell>
          <cell r="AX46">
            <v>1</v>
          </cell>
          <cell r="AY46">
            <v>1</v>
          </cell>
          <cell r="AZ46">
            <v>1</v>
          </cell>
        </row>
        <row r="47">
          <cell r="B47">
            <v>1</v>
          </cell>
          <cell r="C47" t="str">
            <v xml:space="preserve">  MECANICA</v>
          </cell>
          <cell r="D47">
            <v>1</v>
          </cell>
          <cell r="E47">
            <v>1</v>
          </cell>
          <cell r="F47">
            <v>1</v>
          </cell>
          <cell r="G47">
            <v>1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</row>
        <row r="48">
          <cell r="B48">
            <v>0</v>
          </cell>
          <cell r="C48" t="str">
            <v xml:space="preserve">             Construccion y  Montaje 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</row>
        <row r="49">
          <cell r="B49">
            <v>0</v>
          </cell>
          <cell r="C49" t="str">
            <v>Tanque No. TK-2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</row>
        <row r="50">
          <cell r="B50">
            <v>0</v>
          </cell>
          <cell r="C50" t="str">
            <v xml:space="preserve">   Prefabricación Tanque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</row>
        <row r="51">
          <cell r="B51">
            <v>0</v>
          </cell>
          <cell r="C51" t="str">
            <v xml:space="preserve">                  Trazo y Corte Fondo</v>
          </cell>
          <cell r="D51" t="str">
            <v>GL</v>
          </cell>
          <cell r="E51">
            <v>1</v>
          </cell>
          <cell r="F51">
            <v>46868861.342744447</v>
          </cell>
          <cell r="G51">
            <v>46868861.342744447</v>
          </cell>
          <cell r="H51">
            <v>1.4711729935066128E-2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1</v>
          </cell>
          <cell r="N51">
            <v>1</v>
          </cell>
          <cell r="O51">
            <v>1</v>
          </cell>
          <cell r="P51">
            <v>1</v>
          </cell>
          <cell r="Q51">
            <v>1</v>
          </cell>
          <cell r="R51">
            <v>1</v>
          </cell>
          <cell r="S51">
            <v>1</v>
          </cell>
          <cell r="T51">
            <v>1</v>
          </cell>
          <cell r="U51">
            <v>1</v>
          </cell>
          <cell r="V51">
            <v>1</v>
          </cell>
          <cell r="W51">
            <v>1</v>
          </cell>
          <cell r="X51">
            <v>1</v>
          </cell>
          <cell r="Y51">
            <v>1</v>
          </cell>
          <cell r="Z51">
            <v>1</v>
          </cell>
          <cell r="AA51">
            <v>1</v>
          </cell>
          <cell r="AB51">
            <v>1</v>
          </cell>
          <cell r="AC51">
            <v>1</v>
          </cell>
          <cell r="AD51">
            <v>1</v>
          </cell>
          <cell r="AE51">
            <v>1</v>
          </cell>
          <cell r="AF51">
            <v>1</v>
          </cell>
          <cell r="AG51">
            <v>1</v>
          </cell>
          <cell r="AH51">
            <v>1</v>
          </cell>
          <cell r="AI51">
            <v>1</v>
          </cell>
          <cell r="AJ51">
            <v>1</v>
          </cell>
          <cell r="AK51">
            <v>1</v>
          </cell>
          <cell r="AL51">
            <v>1</v>
          </cell>
          <cell r="AM51">
            <v>1</v>
          </cell>
          <cell r="AN51">
            <v>1</v>
          </cell>
          <cell r="AO51">
            <v>1</v>
          </cell>
          <cell r="AP51">
            <v>1</v>
          </cell>
          <cell r="AQ51">
            <v>1</v>
          </cell>
          <cell r="AR51">
            <v>1</v>
          </cell>
          <cell r="AS51">
            <v>1</v>
          </cell>
          <cell r="AT51">
            <v>1</v>
          </cell>
          <cell r="AU51">
            <v>1</v>
          </cell>
          <cell r="AV51">
            <v>1</v>
          </cell>
          <cell r="AW51">
            <v>1</v>
          </cell>
          <cell r="AX51">
            <v>1</v>
          </cell>
          <cell r="AY51">
            <v>1</v>
          </cell>
          <cell r="AZ51">
            <v>1</v>
          </cell>
        </row>
        <row r="52">
          <cell r="B52">
            <v>1</v>
          </cell>
          <cell r="C52" t="str">
            <v xml:space="preserve">                  Trazo y corte anillo perimetral</v>
          </cell>
          <cell r="D52" t="str">
            <v>GL</v>
          </cell>
          <cell r="E52">
            <v>1</v>
          </cell>
          <cell r="F52">
            <v>38597885.811671898</v>
          </cell>
          <cell r="G52">
            <v>38597885.811671898</v>
          </cell>
          <cell r="H52">
            <v>1.2115542299466223E-2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1</v>
          </cell>
          <cell r="N52">
            <v>1</v>
          </cell>
          <cell r="O52">
            <v>1</v>
          </cell>
          <cell r="P52">
            <v>1</v>
          </cell>
          <cell r="Q52">
            <v>1</v>
          </cell>
          <cell r="R52">
            <v>1</v>
          </cell>
          <cell r="S52">
            <v>1</v>
          </cell>
          <cell r="T52">
            <v>1</v>
          </cell>
          <cell r="U52">
            <v>1</v>
          </cell>
          <cell r="V52">
            <v>1</v>
          </cell>
          <cell r="W52">
            <v>1</v>
          </cell>
          <cell r="X52">
            <v>1</v>
          </cell>
          <cell r="Y52">
            <v>1</v>
          </cell>
          <cell r="Z52">
            <v>1</v>
          </cell>
          <cell r="AA52">
            <v>1</v>
          </cell>
          <cell r="AB52">
            <v>1</v>
          </cell>
          <cell r="AC52">
            <v>1</v>
          </cell>
          <cell r="AD52">
            <v>1</v>
          </cell>
          <cell r="AE52">
            <v>1</v>
          </cell>
          <cell r="AF52">
            <v>1</v>
          </cell>
          <cell r="AG52">
            <v>1</v>
          </cell>
          <cell r="AH52">
            <v>1</v>
          </cell>
          <cell r="AI52">
            <v>1</v>
          </cell>
          <cell r="AJ52">
            <v>1</v>
          </cell>
          <cell r="AK52">
            <v>1</v>
          </cell>
          <cell r="AL52">
            <v>1</v>
          </cell>
          <cell r="AM52">
            <v>1</v>
          </cell>
          <cell r="AN52">
            <v>1</v>
          </cell>
          <cell r="AO52">
            <v>1</v>
          </cell>
          <cell r="AP52">
            <v>1</v>
          </cell>
          <cell r="AQ52">
            <v>1</v>
          </cell>
          <cell r="AR52">
            <v>1</v>
          </cell>
          <cell r="AS52">
            <v>1</v>
          </cell>
          <cell r="AT52">
            <v>1</v>
          </cell>
          <cell r="AU52">
            <v>1</v>
          </cell>
          <cell r="AV52">
            <v>1</v>
          </cell>
          <cell r="AW52">
            <v>1</v>
          </cell>
          <cell r="AX52">
            <v>1</v>
          </cell>
          <cell r="AY52">
            <v>1</v>
          </cell>
          <cell r="AZ52">
            <v>1</v>
          </cell>
        </row>
        <row r="53">
          <cell r="B53">
            <v>1</v>
          </cell>
          <cell r="C53" t="str">
            <v xml:space="preserve">                  Refilado y Curvado Laminas Cuerpo</v>
          </cell>
          <cell r="D53" t="str">
            <v>GL</v>
          </cell>
          <cell r="E53">
            <v>1</v>
          </cell>
          <cell r="F53">
            <v>102927695.49779174</v>
          </cell>
          <cell r="G53">
            <v>102927695.49779174</v>
          </cell>
          <cell r="H53">
            <v>3.2308112798576601E-2</v>
          </cell>
          <cell r="I53">
            <v>1</v>
          </cell>
          <cell r="J53">
            <v>1</v>
          </cell>
          <cell r="K53">
            <v>1</v>
          </cell>
          <cell r="L53">
            <v>1</v>
          </cell>
          <cell r="M53">
            <v>1</v>
          </cell>
          <cell r="N53">
            <v>1</v>
          </cell>
          <cell r="O53">
            <v>1</v>
          </cell>
          <cell r="P53">
            <v>1</v>
          </cell>
          <cell r="Q53">
            <v>1</v>
          </cell>
          <cell r="R53">
            <v>1</v>
          </cell>
          <cell r="S53">
            <v>1</v>
          </cell>
          <cell r="T53">
            <v>1</v>
          </cell>
          <cell r="U53">
            <v>1</v>
          </cell>
          <cell r="V53">
            <v>1</v>
          </cell>
          <cell r="W53">
            <v>1</v>
          </cell>
          <cell r="X53">
            <v>1</v>
          </cell>
          <cell r="Y53">
            <v>1</v>
          </cell>
          <cell r="Z53">
            <v>1</v>
          </cell>
          <cell r="AA53">
            <v>1</v>
          </cell>
          <cell r="AB53">
            <v>1</v>
          </cell>
          <cell r="AC53">
            <v>1</v>
          </cell>
          <cell r="AD53">
            <v>1</v>
          </cell>
          <cell r="AE53">
            <v>1</v>
          </cell>
          <cell r="AF53">
            <v>1</v>
          </cell>
          <cell r="AG53">
            <v>1</v>
          </cell>
          <cell r="AH53">
            <v>1</v>
          </cell>
          <cell r="AI53">
            <v>1</v>
          </cell>
          <cell r="AJ53">
            <v>1</v>
          </cell>
          <cell r="AK53">
            <v>1</v>
          </cell>
          <cell r="AL53">
            <v>1</v>
          </cell>
          <cell r="AM53">
            <v>1</v>
          </cell>
          <cell r="AN53">
            <v>1</v>
          </cell>
          <cell r="AO53">
            <v>1</v>
          </cell>
          <cell r="AP53">
            <v>1</v>
          </cell>
          <cell r="AQ53">
            <v>1</v>
          </cell>
          <cell r="AR53">
            <v>1</v>
          </cell>
          <cell r="AS53">
            <v>1</v>
          </cell>
          <cell r="AT53">
            <v>1</v>
          </cell>
          <cell r="AU53">
            <v>1</v>
          </cell>
          <cell r="AV53">
            <v>1</v>
          </cell>
          <cell r="AW53">
            <v>1</v>
          </cell>
          <cell r="AX53">
            <v>1</v>
          </cell>
          <cell r="AY53">
            <v>1</v>
          </cell>
          <cell r="AZ53">
            <v>1</v>
          </cell>
        </row>
        <row r="54">
          <cell r="B54">
            <v>1</v>
          </cell>
          <cell r="C54" t="str">
            <v xml:space="preserve">                  Prefabricado silletas de anclaje</v>
          </cell>
          <cell r="D54" t="str">
            <v>GL</v>
          </cell>
          <cell r="E54">
            <v>1</v>
          </cell>
          <cell r="F54">
            <v>14016766.110513903</v>
          </cell>
          <cell r="G54">
            <v>14016766.110513903</v>
          </cell>
          <cell r="H54">
            <v>4.3997415698427324E-3</v>
          </cell>
          <cell r="I54">
            <v>1</v>
          </cell>
          <cell r="J54">
            <v>1</v>
          </cell>
          <cell r="K54">
            <v>1</v>
          </cell>
          <cell r="L54">
            <v>1</v>
          </cell>
          <cell r="M54">
            <v>1</v>
          </cell>
          <cell r="N54">
            <v>1</v>
          </cell>
          <cell r="O54">
            <v>1</v>
          </cell>
          <cell r="P54">
            <v>1</v>
          </cell>
          <cell r="Q54">
            <v>1</v>
          </cell>
          <cell r="R54">
            <v>1</v>
          </cell>
          <cell r="S54">
            <v>1</v>
          </cell>
          <cell r="T54">
            <v>1</v>
          </cell>
          <cell r="U54">
            <v>1</v>
          </cell>
          <cell r="V54">
            <v>1</v>
          </cell>
          <cell r="W54">
            <v>1</v>
          </cell>
          <cell r="X54">
            <v>1</v>
          </cell>
          <cell r="Y54">
            <v>1</v>
          </cell>
          <cell r="Z54">
            <v>1</v>
          </cell>
          <cell r="AA54">
            <v>1</v>
          </cell>
          <cell r="AB54">
            <v>1</v>
          </cell>
          <cell r="AC54">
            <v>1</v>
          </cell>
          <cell r="AD54">
            <v>1</v>
          </cell>
          <cell r="AE54">
            <v>1</v>
          </cell>
          <cell r="AF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>
            <v>1</v>
          </cell>
          <cell r="AN54">
            <v>1</v>
          </cell>
          <cell r="AO54">
            <v>1</v>
          </cell>
          <cell r="AP54">
            <v>1</v>
          </cell>
          <cell r="AQ54">
            <v>1</v>
          </cell>
          <cell r="AR54">
            <v>1</v>
          </cell>
          <cell r="AS54">
            <v>1</v>
          </cell>
          <cell r="AT54">
            <v>1</v>
          </cell>
          <cell r="AU54">
            <v>1</v>
          </cell>
          <cell r="AV54">
            <v>1</v>
          </cell>
          <cell r="AW54">
            <v>1</v>
          </cell>
          <cell r="AX54">
            <v>1</v>
          </cell>
          <cell r="AY54">
            <v>1</v>
          </cell>
          <cell r="AZ54">
            <v>1</v>
          </cell>
        </row>
        <row r="55">
          <cell r="B55">
            <v>1</v>
          </cell>
          <cell r="C55" t="str">
            <v xml:space="preserve">                  Angulo bocel</v>
          </cell>
          <cell r="D55" t="str">
            <v>GL</v>
          </cell>
          <cell r="E55">
            <v>1</v>
          </cell>
          <cell r="F55">
            <v>9269151.7827591933</v>
          </cell>
          <cell r="G55">
            <v>9269151.7827591933</v>
          </cell>
          <cell r="H55">
            <v>2.9095065219927746E-3</v>
          </cell>
          <cell r="I55">
            <v>1</v>
          </cell>
          <cell r="J55">
            <v>1</v>
          </cell>
          <cell r="K55">
            <v>1</v>
          </cell>
          <cell r="L55">
            <v>1</v>
          </cell>
          <cell r="M55">
            <v>1</v>
          </cell>
          <cell r="N55">
            <v>1</v>
          </cell>
          <cell r="O55">
            <v>1</v>
          </cell>
          <cell r="P55">
            <v>1</v>
          </cell>
          <cell r="Q55">
            <v>1</v>
          </cell>
          <cell r="R55">
            <v>1</v>
          </cell>
          <cell r="S55">
            <v>1</v>
          </cell>
          <cell r="T55">
            <v>1</v>
          </cell>
          <cell r="U55">
            <v>1</v>
          </cell>
          <cell r="V55">
            <v>1</v>
          </cell>
          <cell r="W55">
            <v>1</v>
          </cell>
          <cell r="X55">
            <v>1</v>
          </cell>
          <cell r="Y55">
            <v>1</v>
          </cell>
          <cell r="Z55">
            <v>1</v>
          </cell>
          <cell r="AA55">
            <v>1</v>
          </cell>
          <cell r="AB55">
            <v>1</v>
          </cell>
          <cell r="AC55">
            <v>1</v>
          </cell>
          <cell r="AD55">
            <v>1</v>
          </cell>
          <cell r="AE55">
            <v>1</v>
          </cell>
          <cell r="AF55">
            <v>1</v>
          </cell>
          <cell r="AG55">
            <v>1</v>
          </cell>
          <cell r="AH55">
            <v>1</v>
          </cell>
          <cell r="AI55">
            <v>1</v>
          </cell>
          <cell r="AJ55">
            <v>1</v>
          </cell>
          <cell r="AK55">
            <v>1</v>
          </cell>
          <cell r="AL55">
            <v>1</v>
          </cell>
          <cell r="AM55">
            <v>1</v>
          </cell>
          <cell r="AN55">
            <v>1</v>
          </cell>
          <cell r="AO55">
            <v>1</v>
          </cell>
          <cell r="AP55">
            <v>1</v>
          </cell>
          <cell r="AQ55">
            <v>1</v>
          </cell>
          <cell r="AR55">
            <v>1</v>
          </cell>
          <cell r="AS55">
            <v>1</v>
          </cell>
          <cell r="AT55">
            <v>1</v>
          </cell>
          <cell r="AU55">
            <v>1</v>
          </cell>
          <cell r="AV55">
            <v>1</v>
          </cell>
          <cell r="AW55">
            <v>1</v>
          </cell>
          <cell r="AX55">
            <v>1</v>
          </cell>
          <cell r="AY55">
            <v>1</v>
          </cell>
          <cell r="AZ55">
            <v>1</v>
          </cell>
        </row>
        <row r="56">
          <cell r="B56">
            <v>1</v>
          </cell>
          <cell r="C56" t="str">
            <v xml:space="preserve">                  Sumidero</v>
          </cell>
          <cell r="D56" t="str">
            <v>GL</v>
          </cell>
          <cell r="E56">
            <v>1</v>
          </cell>
          <cell r="F56">
            <v>38597885.811671898</v>
          </cell>
          <cell r="G56">
            <v>38597885.811671898</v>
          </cell>
          <cell r="H56">
            <v>1.2115542299466223E-2</v>
          </cell>
          <cell r="I56">
            <v>1</v>
          </cell>
          <cell r="J56">
            <v>1</v>
          </cell>
          <cell r="K56">
            <v>1</v>
          </cell>
          <cell r="L56">
            <v>1</v>
          </cell>
          <cell r="M56">
            <v>1</v>
          </cell>
          <cell r="N56">
            <v>1</v>
          </cell>
          <cell r="O56">
            <v>1</v>
          </cell>
          <cell r="P56">
            <v>1</v>
          </cell>
          <cell r="Q56">
            <v>1</v>
          </cell>
          <cell r="R56">
            <v>1</v>
          </cell>
          <cell r="S56">
            <v>1</v>
          </cell>
          <cell r="T56">
            <v>1</v>
          </cell>
          <cell r="U56">
            <v>1</v>
          </cell>
          <cell r="V56">
            <v>1</v>
          </cell>
          <cell r="W56">
            <v>1</v>
          </cell>
          <cell r="X56">
            <v>1</v>
          </cell>
          <cell r="Y56">
            <v>1</v>
          </cell>
          <cell r="Z56">
            <v>1</v>
          </cell>
          <cell r="AA56">
            <v>1</v>
          </cell>
          <cell r="AB56">
            <v>1</v>
          </cell>
          <cell r="AC56">
            <v>1</v>
          </cell>
          <cell r="AD56">
            <v>1</v>
          </cell>
          <cell r="AE56">
            <v>1</v>
          </cell>
          <cell r="AF56">
            <v>1</v>
          </cell>
          <cell r="AG56">
            <v>1</v>
          </cell>
          <cell r="AH56">
            <v>1</v>
          </cell>
          <cell r="AI56">
            <v>1</v>
          </cell>
          <cell r="AJ56">
            <v>1</v>
          </cell>
          <cell r="AK56">
            <v>1</v>
          </cell>
          <cell r="AL56">
            <v>1</v>
          </cell>
          <cell r="AM56">
            <v>1</v>
          </cell>
          <cell r="AN56">
            <v>1</v>
          </cell>
          <cell r="AO56">
            <v>1</v>
          </cell>
          <cell r="AP56">
            <v>1</v>
          </cell>
          <cell r="AQ56">
            <v>1</v>
          </cell>
          <cell r="AR56">
            <v>1</v>
          </cell>
          <cell r="AS56">
            <v>1</v>
          </cell>
          <cell r="AT56">
            <v>1</v>
          </cell>
          <cell r="AU56">
            <v>1</v>
          </cell>
          <cell r="AV56">
            <v>1</v>
          </cell>
          <cell r="AW56">
            <v>1</v>
          </cell>
          <cell r="AX56">
            <v>1</v>
          </cell>
          <cell r="AY56">
            <v>1</v>
          </cell>
          <cell r="AZ56">
            <v>1</v>
          </cell>
        </row>
        <row r="57">
          <cell r="B57">
            <v>1</v>
          </cell>
          <cell r="C57" t="str">
            <v xml:space="preserve">                  Trazo, Corte, Presentación Techo Tipo Sombrilla</v>
          </cell>
          <cell r="D57" t="str">
            <v>GL</v>
          </cell>
          <cell r="E57">
            <v>1</v>
          </cell>
          <cell r="F57">
            <v>165652711.68599999</v>
          </cell>
          <cell r="G57">
            <v>165652711.68599999</v>
          </cell>
          <cell r="H57">
            <v>5.1996952507852454E-2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1</v>
          </cell>
          <cell r="Q57">
            <v>1</v>
          </cell>
          <cell r="R57">
            <v>1</v>
          </cell>
          <cell r="S57">
            <v>1</v>
          </cell>
          <cell r="T57">
            <v>1</v>
          </cell>
          <cell r="U57">
            <v>1</v>
          </cell>
          <cell r="V57">
            <v>1</v>
          </cell>
          <cell r="W57">
            <v>1</v>
          </cell>
          <cell r="X57">
            <v>1</v>
          </cell>
          <cell r="Y57">
            <v>1</v>
          </cell>
          <cell r="Z57">
            <v>1</v>
          </cell>
          <cell r="AA57">
            <v>1</v>
          </cell>
          <cell r="AB57">
            <v>1</v>
          </cell>
          <cell r="AC57">
            <v>1</v>
          </cell>
          <cell r="AD57">
            <v>1</v>
          </cell>
          <cell r="AE57">
            <v>1</v>
          </cell>
          <cell r="AF57">
            <v>1</v>
          </cell>
          <cell r="AG57">
            <v>1</v>
          </cell>
          <cell r="AH57">
            <v>1</v>
          </cell>
          <cell r="AI57">
            <v>1</v>
          </cell>
          <cell r="AJ57">
            <v>1</v>
          </cell>
          <cell r="AK57">
            <v>1</v>
          </cell>
          <cell r="AL57">
            <v>1</v>
          </cell>
          <cell r="AM57">
            <v>1</v>
          </cell>
          <cell r="AN57">
            <v>1</v>
          </cell>
          <cell r="AO57">
            <v>1</v>
          </cell>
          <cell r="AP57">
            <v>1</v>
          </cell>
          <cell r="AQ57">
            <v>1</v>
          </cell>
          <cell r="AR57">
            <v>1</v>
          </cell>
          <cell r="AS57">
            <v>1</v>
          </cell>
          <cell r="AT57">
            <v>1</v>
          </cell>
          <cell r="AU57">
            <v>1</v>
          </cell>
          <cell r="AV57">
            <v>1</v>
          </cell>
          <cell r="AW57">
            <v>1</v>
          </cell>
          <cell r="AX57">
            <v>1</v>
          </cell>
          <cell r="AY57">
            <v>1</v>
          </cell>
          <cell r="AZ57">
            <v>1</v>
          </cell>
        </row>
        <row r="58">
          <cell r="B58">
            <v>1</v>
          </cell>
          <cell r="C58" t="str">
            <v xml:space="preserve">                  Fabricacion de Manholes</v>
          </cell>
          <cell r="D58" t="str">
            <v>GL</v>
          </cell>
          <cell r="E58">
            <v>1</v>
          </cell>
          <cell r="F58">
            <v>8396931.311999999</v>
          </cell>
          <cell r="G58">
            <v>8396931.311999999</v>
          </cell>
          <cell r="H58">
            <v>2.6357240651114756E-3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  <cell r="M58">
            <v>1</v>
          </cell>
          <cell r="N58">
            <v>1</v>
          </cell>
          <cell r="O58">
            <v>1</v>
          </cell>
          <cell r="P58">
            <v>1</v>
          </cell>
          <cell r="Q58">
            <v>1</v>
          </cell>
          <cell r="R58">
            <v>1</v>
          </cell>
          <cell r="S58">
            <v>1</v>
          </cell>
          <cell r="T58">
            <v>1</v>
          </cell>
          <cell r="U58">
            <v>1</v>
          </cell>
          <cell r="V58">
            <v>1</v>
          </cell>
          <cell r="W58">
            <v>1</v>
          </cell>
          <cell r="X58">
            <v>1</v>
          </cell>
          <cell r="Y58">
            <v>1</v>
          </cell>
          <cell r="Z58">
            <v>1</v>
          </cell>
          <cell r="AA58">
            <v>1</v>
          </cell>
          <cell r="AB58">
            <v>1</v>
          </cell>
          <cell r="AC58">
            <v>1</v>
          </cell>
          <cell r="AD58">
            <v>1</v>
          </cell>
          <cell r="AE58">
            <v>1</v>
          </cell>
          <cell r="AF58">
            <v>1</v>
          </cell>
          <cell r="AG58">
            <v>1</v>
          </cell>
          <cell r="AH58">
            <v>1</v>
          </cell>
          <cell r="AI58">
            <v>1</v>
          </cell>
          <cell r="AJ58">
            <v>1</v>
          </cell>
          <cell r="AK58">
            <v>1</v>
          </cell>
          <cell r="AL58">
            <v>1</v>
          </cell>
          <cell r="AM58">
            <v>1</v>
          </cell>
          <cell r="AN58">
            <v>1</v>
          </cell>
          <cell r="AO58">
            <v>1</v>
          </cell>
          <cell r="AP58">
            <v>1</v>
          </cell>
          <cell r="AQ58">
            <v>1</v>
          </cell>
          <cell r="AR58">
            <v>1</v>
          </cell>
          <cell r="AS58">
            <v>1</v>
          </cell>
          <cell r="AT58">
            <v>1</v>
          </cell>
          <cell r="AU58">
            <v>1</v>
          </cell>
          <cell r="AV58">
            <v>1</v>
          </cell>
          <cell r="AW58">
            <v>1</v>
          </cell>
          <cell r="AX58">
            <v>1</v>
          </cell>
          <cell r="AY58">
            <v>1</v>
          </cell>
          <cell r="AZ58">
            <v>1</v>
          </cell>
        </row>
        <row r="59">
          <cell r="B59">
            <v>1</v>
          </cell>
          <cell r="C59" t="str">
            <v xml:space="preserve">                  Fabricacion de Conexiones Techo</v>
          </cell>
          <cell r="D59" t="str">
            <v>GL</v>
          </cell>
          <cell r="E59">
            <v>1</v>
          </cell>
          <cell r="F59">
            <v>2708687.52</v>
          </cell>
          <cell r="G59">
            <v>2708687.52</v>
          </cell>
          <cell r="H59">
            <v>8.5023356939079866E-4</v>
          </cell>
          <cell r="I59">
            <v>1.0000000000000002</v>
          </cell>
          <cell r="J59">
            <v>1</v>
          </cell>
          <cell r="K59">
            <v>1</v>
          </cell>
          <cell r="L59">
            <v>1</v>
          </cell>
          <cell r="M59">
            <v>1</v>
          </cell>
          <cell r="N59">
            <v>1</v>
          </cell>
          <cell r="O59">
            <v>1</v>
          </cell>
          <cell r="P59">
            <v>1</v>
          </cell>
          <cell r="Q59">
            <v>1</v>
          </cell>
          <cell r="R59">
            <v>1</v>
          </cell>
          <cell r="S59">
            <v>1</v>
          </cell>
          <cell r="T59">
            <v>1</v>
          </cell>
          <cell r="U59">
            <v>1</v>
          </cell>
          <cell r="V59">
            <v>1</v>
          </cell>
          <cell r="W59">
            <v>1</v>
          </cell>
          <cell r="X59">
            <v>1</v>
          </cell>
          <cell r="Y59">
            <v>1</v>
          </cell>
          <cell r="Z59">
            <v>1</v>
          </cell>
          <cell r="AA59">
            <v>1</v>
          </cell>
          <cell r="AB59">
            <v>1</v>
          </cell>
          <cell r="AC59">
            <v>1</v>
          </cell>
          <cell r="AD59">
            <v>1</v>
          </cell>
          <cell r="AE59">
            <v>1</v>
          </cell>
          <cell r="AF59">
            <v>1</v>
          </cell>
          <cell r="AG59">
            <v>1</v>
          </cell>
          <cell r="AH59">
            <v>1</v>
          </cell>
          <cell r="AI59">
            <v>1</v>
          </cell>
          <cell r="AJ59">
            <v>1</v>
          </cell>
          <cell r="AK59">
            <v>1</v>
          </cell>
          <cell r="AL59">
            <v>1</v>
          </cell>
          <cell r="AM59">
            <v>1</v>
          </cell>
          <cell r="AN59">
            <v>1</v>
          </cell>
          <cell r="AO59">
            <v>1</v>
          </cell>
          <cell r="AP59">
            <v>1</v>
          </cell>
          <cell r="AQ59">
            <v>1</v>
          </cell>
          <cell r="AR59">
            <v>1</v>
          </cell>
          <cell r="AS59">
            <v>1</v>
          </cell>
          <cell r="AT59">
            <v>1</v>
          </cell>
          <cell r="AU59">
            <v>1</v>
          </cell>
          <cell r="AV59">
            <v>1</v>
          </cell>
          <cell r="AW59">
            <v>1</v>
          </cell>
          <cell r="AX59">
            <v>1</v>
          </cell>
          <cell r="AY59">
            <v>1</v>
          </cell>
          <cell r="AZ59">
            <v>1</v>
          </cell>
        </row>
        <row r="60">
          <cell r="B60">
            <v>1</v>
          </cell>
          <cell r="C60" t="str">
            <v xml:space="preserve">                  Fabricacion de Conexiones Cuerpo</v>
          </cell>
          <cell r="D60" t="str">
            <v>GL</v>
          </cell>
          <cell r="E60">
            <v>1</v>
          </cell>
          <cell r="F60">
            <v>2708687.52</v>
          </cell>
          <cell r="G60">
            <v>2708687.52</v>
          </cell>
          <cell r="H60">
            <v>8.5023356939079866E-4</v>
          </cell>
          <cell r="I60">
            <v>1</v>
          </cell>
          <cell r="J60">
            <v>1</v>
          </cell>
          <cell r="K60">
            <v>1</v>
          </cell>
          <cell r="L60">
            <v>1</v>
          </cell>
          <cell r="M60">
            <v>1</v>
          </cell>
          <cell r="N60">
            <v>1</v>
          </cell>
          <cell r="O60">
            <v>1</v>
          </cell>
          <cell r="P60">
            <v>1</v>
          </cell>
          <cell r="Q60">
            <v>1</v>
          </cell>
          <cell r="R60">
            <v>1</v>
          </cell>
          <cell r="S60">
            <v>1</v>
          </cell>
          <cell r="T60">
            <v>1</v>
          </cell>
          <cell r="U60">
            <v>1</v>
          </cell>
          <cell r="V60">
            <v>1</v>
          </cell>
          <cell r="W60">
            <v>1</v>
          </cell>
          <cell r="X60">
            <v>1</v>
          </cell>
          <cell r="Y60">
            <v>1</v>
          </cell>
          <cell r="Z60">
            <v>1</v>
          </cell>
          <cell r="AA60">
            <v>1</v>
          </cell>
          <cell r="AB60">
            <v>1</v>
          </cell>
          <cell r="AC60">
            <v>1</v>
          </cell>
          <cell r="AD60">
            <v>1</v>
          </cell>
          <cell r="AE60">
            <v>1</v>
          </cell>
          <cell r="AF60">
            <v>1</v>
          </cell>
          <cell r="AG60">
            <v>1</v>
          </cell>
          <cell r="AH60">
            <v>1</v>
          </cell>
          <cell r="AI60">
            <v>1</v>
          </cell>
          <cell r="AJ60">
            <v>1</v>
          </cell>
          <cell r="AK60">
            <v>1</v>
          </cell>
          <cell r="AL60">
            <v>1</v>
          </cell>
          <cell r="AM60">
            <v>1</v>
          </cell>
          <cell r="AN60">
            <v>1</v>
          </cell>
          <cell r="AO60">
            <v>1</v>
          </cell>
          <cell r="AP60">
            <v>1</v>
          </cell>
          <cell r="AQ60">
            <v>1</v>
          </cell>
          <cell r="AR60">
            <v>1</v>
          </cell>
          <cell r="AS60">
            <v>1</v>
          </cell>
          <cell r="AT60">
            <v>1</v>
          </cell>
          <cell r="AU60">
            <v>1</v>
          </cell>
          <cell r="AV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</row>
        <row r="61">
          <cell r="B61">
            <v>1</v>
          </cell>
          <cell r="C61" t="str">
            <v xml:space="preserve">                  Puerta De Limpieza</v>
          </cell>
          <cell r="D61" t="str">
            <v>GL</v>
          </cell>
          <cell r="E61">
            <v>1</v>
          </cell>
          <cell r="F61">
            <v>10112433.407999998</v>
          </cell>
          <cell r="G61">
            <v>10112433.407999998</v>
          </cell>
          <cell r="H61">
            <v>3.1742053257256477E-3</v>
          </cell>
          <cell r="I61">
            <v>1</v>
          </cell>
          <cell r="J61">
            <v>1</v>
          </cell>
          <cell r="K61">
            <v>1</v>
          </cell>
          <cell r="L61">
            <v>1</v>
          </cell>
          <cell r="M61">
            <v>1</v>
          </cell>
          <cell r="N61">
            <v>1</v>
          </cell>
          <cell r="O61">
            <v>1</v>
          </cell>
          <cell r="P61">
            <v>1</v>
          </cell>
          <cell r="Q61">
            <v>1</v>
          </cell>
          <cell r="R61">
            <v>1</v>
          </cell>
          <cell r="S61">
            <v>1</v>
          </cell>
          <cell r="T61">
            <v>1</v>
          </cell>
          <cell r="U61">
            <v>1</v>
          </cell>
          <cell r="V61">
            <v>1</v>
          </cell>
          <cell r="W61">
            <v>1</v>
          </cell>
          <cell r="X61">
            <v>1</v>
          </cell>
          <cell r="Y61">
            <v>1</v>
          </cell>
          <cell r="Z61">
            <v>1</v>
          </cell>
          <cell r="AA61">
            <v>1</v>
          </cell>
          <cell r="AB61">
            <v>1</v>
          </cell>
          <cell r="AC61">
            <v>1</v>
          </cell>
          <cell r="AD61">
            <v>1</v>
          </cell>
          <cell r="AE61">
            <v>1</v>
          </cell>
          <cell r="AF61">
            <v>1</v>
          </cell>
          <cell r="AG61">
            <v>1</v>
          </cell>
          <cell r="AH61">
            <v>1</v>
          </cell>
          <cell r="AI61">
            <v>1</v>
          </cell>
          <cell r="AJ61">
            <v>1</v>
          </cell>
          <cell r="AK61">
            <v>1</v>
          </cell>
          <cell r="AL61">
            <v>1</v>
          </cell>
          <cell r="AM61">
            <v>1</v>
          </cell>
          <cell r="AN61">
            <v>1</v>
          </cell>
          <cell r="AO61">
            <v>1</v>
          </cell>
          <cell r="AP61">
            <v>1</v>
          </cell>
          <cell r="AQ61">
            <v>1</v>
          </cell>
          <cell r="AR61">
            <v>1</v>
          </cell>
          <cell r="AS61">
            <v>1</v>
          </cell>
          <cell r="AT61">
            <v>1</v>
          </cell>
          <cell r="AU61">
            <v>1</v>
          </cell>
          <cell r="AV61">
            <v>1</v>
          </cell>
          <cell r="AW61">
            <v>1</v>
          </cell>
          <cell r="AX61">
            <v>1</v>
          </cell>
          <cell r="AY61">
            <v>1</v>
          </cell>
          <cell r="AZ61">
            <v>1</v>
          </cell>
        </row>
        <row r="62">
          <cell r="B62">
            <v>1</v>
          </cell>
          <cell r="C62" t="str">
            <v xml:space="preserve">                  Escalera helicoidal, plataforma Techo y Barandas</v>
          </cell>
          <cell r="D62" t="str">
            <v>GL</v>
          </cell>
          <cell r="E62">
            <v>1</v>
          </cell>
          <cell r="F62">
            <v>27129224.730026904</v>
          </cell>
          <cell r="G62">
            <v>27129224.730026904</v>
          </cell>
          <cell r="H62">
            <v>8.5156288448569005E-3</v>
          </cell>
          <cell r="I62">
            <v>1</v>
          </cell>
          <cell r="J62">
            <v>1</v>
          </cell>
          <cell r="K62">
            <v>1</v>
          </cell>
          <cell r="L62">
            <v>1</v>
          </cell>
          <cell r="M62">
            <v>1</v>
          </cell>
          <cell r="N62">
            <v>1</v>
          </cell>
          <cell r="O62">
            <v>1</v>
          </cell>
          <cell r="P62">
            <v>1</v>
          </cell>
          <cell r="Q62">
            <v>1</v>
          </cell>
          <cell r="R62">
            <v>1</v>
          </cell>
          <cell r="S62">
            <v>1</v>
          </cell>
          <cell r="T62">
            <v>1</v>
          </cell>
          <cell r="U62">
            <v>1</v>
          </cell>
          <cell r="V62">
            <v>1</v>
          </cell>
          <cell r="W62">
            <v>1</v>
          </cell>
          <cell r="X62">
            <v>1</v>
          </cell>
          <cell r="Y62">
            <v>1</v>
          </cell>
          <cell r="Z62">
            <v>1</v>
          </cell>
          <cell r="AA62">
            <v>1</v>
          </cell>
          <cell r="AB62">
            <v>1</v>
          </cell>
          <cell r="AC62">
            <v>1</v>
          </cell>
          <cell r="AD62">
            <v>1</v>
          </cell>
          <cell r="AE62">
            <v>1</v>
          </cell>
          <cell r="AF62">
            <v>1</v>
          </cell>
          <cell r="AG62">
            <v>1</v>
          </cell>
          <cell r="AH62">
            <v>1</v>
          </cell>
          <cell r="AI62">
            <v>1</v>
          </cell>
          <cell r="AJ62">
            <v>1</v>
          </cell>
          <cell r="AK62">
            <v>1</v>
          </cell>
          <cell r="AL62">
            <v>1</v>
          </cell>
          <cell r="AM62">
            <v>1</v>
          </cell>
          <cell r="AN62">
            <v>1</v>
          </cell>
          <cell r="AO62">
            <v>1</v>
          </cell>
          <cell r="AP62">
            <v>1</v>
          </cell>
          <cell r="AQ62">
            <v>1</v>
          </cell>
          <cell r="AR62">
            <v>1</v>
          </cell>
          <cell r="AS62">
            <v>1</v>
          </cell>
          <cell r="AT62">
            <v>1</v>
          </cell>
          <cell r="AU62">
            <v>1</v>
          </cell>
          <cell r="AV62">
            <v>1</v>
          </cell>
          <cell r="AW62">
            <v>1</v>
          </cell>
          <cell r="AX62">
            <v>1</v>
          </cell>
          <cell r="AY62">
            <v>1</v>
          </cell>
          <cell r="AZ62">
            <v>1</v>
          </cell>
        </row>
        <row r="63">
          <cell r="B63">
            <v>1</v>
          </cell>
          <cell r="C63" t="str">
            <v xml:space="preserve">      Limpieza y pintura primer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>
            <v>1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</row>
        <row r="64">
          <cell r="B64">
            <v>0</v>
          </cell>
          <cell r="C64" t="str">
            <v>Limpieza Fondo, Anillo perimetral, Sumidero</v>
          </cell>
          <cell r="D64" t="str">
            <v>GL</v>
          </cell>
          <cell r="E64">
            <v>1</v>
          </cell>
          <cell r="F64">
            <v>21629320.284308381</v>
          </cell>
          <cell r="G64">
            <v>21629320.284308381</v>
          </cell>
          <cell r="H64">
            <v>6.789256439895407E-3</v>
          </cell>
          <cell r="I64">
            <v>1</v>
          </cell>
          <cell r="J64">
            <v>1</v>
          </cell>
          <cell r="K64">
            <v>1</v>
          </cell>
          <cell r="L64">
            <v>1</v>
          </cell>
          <cell r="M64">
            <v>1</v>
          </cell>
          <cell r="N64">
            <v>1</v>
          </cell>
          <cell r="O64">
            <v>1</v>
          </cell>
          <cell r="P64">
            <v>1</v>
          </cell>
          <cell r="Q64">
            <v>1</v>
          </cell>
          <cell r="R64">
            <v>1</v>
          </cell>
          <cell r="S64">
            <v>1</v>
          </cell>
          <cell r="T64">
            <v>1</v>
          </cell>
          <cell r="U64">
            <v>1</v>
          </cell>
          <cell r="V64">
            <v>1</v>
          </cell>
          <cell r="W64">
            <v>1</v>
          </cell>
          <cell r="X64">
            <v>1</v>
          </cell>
          <cell r="Y64">
            <v>1</v>
          </cell>
          <cell r="Z64">
            <v>1</v>
          </cell>
          <cell r="AA64">
            <v>1</v>
          </cell>
          <cell r="AB64">
            <v>1</v>
          </cell>
          <cell r="AC64">
            <v>1</v>
          </cell>
          <cell r="AD64">
            <v>1</v>
          </cell>
          <cell r="AE64">
            <v>1</v>
          </cell>
          <cell r="AF64">
            <v>1</v>
          </cell>
          <cell r="AG64">
            <v>1</v>
          </cell>
          <cell r="AH64">
            <v>1</v>
          </cell>
          <cell r="AI64">
            <v>1</v>
          </cell>
          <cell r="AJ64">
            <v>1</v>
          </cell>
          <cell r="AK64">
            <v>1</v>
          </cell>
          <cell r="AL64">
            <v>1</v>
          </cell>
          <cell r="AM64">
            <v>1</v>
          </cell>
          <cell r="AN64">
            <v>1</v>
          </cell>
          <cell r="AO64">
            <v>1</v>
          </cell>
          <cell r="AP64">
            <v>1</v>
          </cell>
          <cell r="AQ64">
            <v>1</v>
          </cell>
          <cell r="AR64">
            <v>1</v>
          </cell>
          <cell r="AS64">
            <v>1</v>
          </cell>
          <cell r="AT64">
            <v>1</v>
          </cell>
          <cell r="AU64">
            <v>1</v>
          </cell>
          <cell r="AV64">
            <v>1</v>
          </cell>
          <cell r="AW64">
            <v>1</v>
          </cell>
          <cell r="AX64">
            <v>1</v>
          </cell>
          <cell r="AY64">
            <v>1</v>
          </cell>
          <cell r="AZ64">
            <v>1</v>
          </cell>
        </row>
        <row r="65">
          <cell r="B65">
            <v>1</v>
          </cell>
          <cell r="C65" t="str">
            <v>Limpieza Cuerpo</v>
          </cell>
          <cell r="D65" t="str">
            <v>GL</v>
          </cell>
          <cell r="E65">
            <v>1</v>
          </cell>
          <cell r="F65">
            <v>30281048.3980317</v>
          </cell>
          <cell r="G65">
            <v>30281048.3980317</v>
          </cell>
          <cell r="H65">
            <v>9.5049590158535601E-3</v>
          </cell>
          <cell r="I65">
            <v>1</v>
          </cell>
          <cell r="J65">
            <v>1</v>
          </cell>
          <cell r="K65">
            <v>1</v>
          </cell>
          <cell r="L65">
            <v>1</v>
          </cell>
          <cell r="M65">
            <v>1</v>
          </cell>
          <cell r="N65">
            <v>1</v>
          </cell>
          <cell r="O65">
            <v>1</v>
          </cell>
          <cell r="P65">
            <v>1</v>
          </cell>
          <cell r="Q65">
            <v>1</v>
          </cell>
          <cell r="R65">
            <v>1</v>
          </cell>
          <cell r="S65">
            <v>1</v>
          </cell>
          <cell r="T65">
            <v>1</v>
          </cell>
          <cell r="U65">
            <v>1</v>
          </cell>
          <cell r="V65">
            <v>1</v>
          </cell>
          <cell r="W65">
            <v>1</v>
          </cell>
          <cell r="X65">
            <v>1</v>
          </cell>
          <cell r="Y65">
            <v>1</v>
          </cell>
          <cell r="Z65">
            <v>1</v>
          </cell>
          <cell r="AA65">
            <v>1</v>
          </cell>
          <cell r="AB65">
            <v>1</v>
          </cell>
          <cell r="AC65">
            <v>1</v>
          </cell>
          <cell r="AD65">
            <v>1</v>
          </cell>
          <cell r="AE65">
            <v>1</v>
          </cell>
          <cell r="AF65">
            <v>1</v>
          </cell>
          <cell r="AG65">
            <v>1</v>
          </cell>
          <cell r="AH65">
            <v>1</v>
          </cell>
          <cell r="AI65">
            <v>1</v>
          </cell>
          <cell r="AJ65">
            <v>1</v>
          </cell>
          <cell r="AK65">
            <v>1</v>
          </cell>
          <cell r="AL65">
            <v>1</v>
          </cell>
          <cell r="AM65">
            <v>1</v>
          </cell>
          <cell r="AN65">
            <v>1</v>
          </cell>
          <cell r="AO65">
            <v>1</v>
          </cell>
          <cell r="AP65">
            <v>1</v>
          </cell>
          <cell r="AQ65">
            <v>1</v>
          </cell>
          <cell r="AR65">
            <v>1</v>
          </cell>
          <cell r="AS65">
            <v>1</v>
          </cell>
          <cell r="AT65">
            <v>1</v>
          </cell>
          <cell r="AU65">
            <v>1</v>
          </cell>
          <cell r="AV65">
            <v>1</v>
          </cell>
          <cell r="AW65">
            <v>1</v>
          </cell>
          <cell r="AX65">
            <v>1</v>
          </cell>
          <cell r="AY65">
            <v>1</v>
          </cell>
          <cell r="AZ65">
            <v>1</v>
          </cell>
        </row>
        <row r="66">
          <cell r="B66">
            <v>1</v>
          </cell>
          <cell r="C66" t="str">
            <v>Limpieza Techo Tipo Sombrilla</v>
          </cell>
          <cell r="D66" t="str">
            <v>GL</v>
          </cell>
          <cell r="E66">
            <v>1</v>
          </cell>
          <cell r="F66">
            <v>21629320.284308381</v>
          </cell>
          <cell r="G66">
            <v>21629320.284308381</v>
          </cell>
          <cell r="H66">
            <v>6.789256439895407E-3</v>
          </cell>
          <cell r="I66">
            <v>1</v>
          </cell>
          <cell r="J66">
            <v>1</v>
          </cell>
          <cell r="K66">
            <v>1</v>
          </cell>
          <cell r="L66">
            <v>1</v>
          </cell>
          <cell r="M66">
            <v>1</v>
          </cell>
          <cell r="N66">
            <v>1</v>
          </cell>
          <cell r="O66">
            <v>1</v>
          </cell>
          <cell r="P66">
            <v>1</v>
          </cell>
          <cell r="Q66">
            <v>1</v>
          </cell>
          <cell r="R66">
            <v>1</v>
          </cell>
          <cell r="S66">
            <v>1</v>
          </cell>
          <cell r="T66">
            <v>1</v>
          </cell>
          <cell r="U66">
            <v>1</v>
          </cell>
          <cell r="V66">
            <v>1</v>
          </cell>
          <cell r="W66">
            <v>1</v>
          </cell>
          <cell r="X66">
            <v>1</v>
          </cell>
          <cell r="Y66">
            <v>1</v>
          </cell>
          <cell r="Z66">
            <v>1</v>
          </cell>
          <cell r="AA66">
            <v>1</v>
          </cell>
          <cell r="AB66">
            <v>1</v>
          </cell>
          <cell r="AC66">
            <v>1</v>
          </cell>
          <cell r="AD66">
            <v>1</v>
          </cell>
          <cell r="AE66">
            <v>1</v>
          </cell>
          <cell r="AF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>
            <v>1</v>
          </cell>
          <cell r="AN66">
            <v>1</v>
          </cell>
          <cell r="AO66">
            <v>1</v>
          </cell>
          <cell r="AP66">
            <v>1</v>
          </cell>
          <cell r="AQ66">
            <v>1</v>
          </cell>
          <cell r="AR66">
            <v>1</v>
          </cell>
          <cell r="AS66">
            <v>1</v>
          </cell>
          <cell r="AT66">
            <v>1</v>
          </cell>
          <cell r="AU66">
            <v>1</v>
          </cell>
          <cell r="AV66">
            <v>1</v>
          </cell>
          <cell r="AW66">
            <v>1</v>
          </cell>
          <cell r="AX66">
            <v>1</v>
          </cell>
          <cell r="AY66">
            <v>1</v>
          </cell>
          <cell r="AZ66">
            <v>1</v>
          </cell>
        </row>
        <row r="67">
          <cell r="B67">
            <v>1</v>
          </cell>
          <cell r="C67" t="str">
            <v>Limpieza  Angulo bocel, Silletas</v>
          </cell>
          <cell r="D67" t="str">
            <v>GL</v>
          </cell>
          <cell r="E67">
            <v>1</v>
          </cell>
          <cell r="F67">
            <v>2563490.3225806453</v>
          </cell>
          <cell r="G67">
            <v>2563490.3225806453</v>
          </cell>
          <cell r="H67">
            <v>8.0465742577294855E-4</v>
          </cell>
          <cell r="I67">
            <v>1</v>
          </cell>
          <cell r="J67">
            <v>1</v>
          </cell>
          <cell r="K67">
            <v>1</v>
          </cell>
          <cell r="L67">
            <v>1</v>
          </cell>
          <cell r="M67">
            <v>1</v>
          </cell>
          <cell r="N67">
            <v>1</v>
          </cell>
          <cell r="O67">
            <v>1</v>
          </cell>
          <cell r="P67">
            <v>1</v>
          </cell>
          <cell r="Q67">
            <v>1</v>
          </cell>
          <cell r="R67">
            <v>1</v>
          </cell>
          <cell r="S67">
            <v>1</v>
          </cell>
          <cell r="T67">
            <v>1</v>
          </cell>
          <cell r="U67">
            <v>1</v>
          </cell>
          <cell r="V67">
            <v>1</v>
          </cell>
          <cell r="W67">
            <v>1</v>
          </cell>
          <cell r="X67">
            <v>1</v>
          </cell>
          <cell r="Y67">
            <v>1</v>
          </cell>
          <cell r="Z67">
            <v>1</v>
          </cell>
          <cell r="AA67">
            <v>1</v>
          </cell>
          <cell r="AB67">
            <v>1</v>
          </cell>
          <cell r="AC67">
            <v>1</v>
          </cell>
          <cell r="AD67">
            <v>1</v>
          </cell>
          <cell r="AE67">
            <v>1</v>
          </cell>
          <cell r="AF67">
            <v>1</v>
          </cell>
          <cell r="AG67">
            <v>1</v>
          </cell>
          <cell r="AH67">
            <v>1</v>
          </cell>
          <cell r="AI67">
            <v>1</v>
          </cell>
          <cell r="AJ67">
            <v>1</v>
          </cell>
          <cell r="AK67">
            <v>1</v>
          </cell>
          <cell r="AL67">
            <v>1</v>
          </cell>
          <cell r="AM67">
            <v>1</v>
          </cell>
          <cell r="AN67">
            <v>1</v>
          </cell>
          <cell r="AO67">
            <v>1</v>
          </cell>
          <cell r="AP67">
            <v>1</v>
          </cell>
          <cell r="AQ67">
            <v>1</v>
          </cell>
          <cell r="AR67">
            <v>1</v>
          </cell>
          <cell r="AS67">
            <v>1</v>
          </cell>
          <cell r="AT67">
            <v>1</v>
          </cell>
          <cell r="AU67">
            <v>1</v>
          </cell>
          <cell r="AV67">
            <v>1</v>
          </cell>
          <cell r="AW67">
            <v>1</v>
          </cell>
          <cell r="AX67">
            <v>1</v>
          </cell>
          <cell r="AY67">
            <v>1</v>
          </cell>
          <cell r="AZ67">
            <v>1</v>
          </cell>
        </row>
        <row r="68">
          <cell r="B68">
            <v>1</v>
          </cell>
          <cell r="C68" t="str">
            <v>Limpieza Conexiones, Manholes, Puerta de limpieza</v>
          </cell>
          <cell r="D68" t="str">
            <v>GL</v>
          </cell>
          <cell r="E68">
            <v>1</v>
          </cell>
          <cell r="F68">
            <v>11535637.48496446</v>
          </cell>
          <cell r="G68">
            <v>11535637.48496446</v>
          </cell>
          <cell r="H68">
            <v>3.6209367679442138E-3</v>
          </cell>
          <cell r="I68">
            <v>1</v>
          </cell>
          <cell r="J68">
            <v>1</v>
          </cell>
          <cell r="K68">
            <v>1</v>
          </cell>
          <cell r="L68">
            <v>1</v>
          </cell>
          <cell r="M68">
            <v>1</v>
          </cell>
          <cell r="N68">
            <v>1</v>
          </cell>
          <cell r="O68">
            <v>1</v>
          </cell>
          <cell r="P68">
            <v>1</v>
          </cell>
          <cell r="Q68">
            <v>1</v>
          </cell>
          <cell r="R68">
            <v>1</v>
          </cell>
          <cell r="S68">
            <v>1</v>
          </cell>
          <cell r="T68">
            <v>1</v>
          </cell>
          <cell r="U68">
            <v>1</v>
          </cell>
          <cell r="V68">
            <v>1</v>
          </cell>
          <cell r="W68">
            <v>1</v>
          </cell>
          <cell r="X68">
            <v>1</v>
          </cell>
          <cell r="Y68">
            <v>1</v>
          </cell>
          <cell r="Z68">
            <v>1</v>
          </cell>
          <cell r="AA68">
            <v>1</v>
          </cell>
          <cell r="AB68">
            <v>1</v>
          </cell>
          <cell r="AC68">
            <v>1</v>
          </cell>
          <cell r="AD68">
            <v>1</v>
          </cell>
          <cell r="AE68">
            <v>1</v>
          </cell>
          <cell r="AF68">
            <v>1</v>
          </cell>
          <cell r="AG68">
            <v>1</v>
          </cell>
          <cell r="AH68">
            <v>1</v>
          </cell>
          <cell r="AI68">
            <v>1</v>
          </cell>
          <cell r="AJ68">
            <v>1</v>
          </cell>
          <cell r="AK68">
            <v>1</v>
          </cell>
          <cell r="AL68">
            <v>1</v>
          </cell>
          <cell r="AM68">
            <v>1</v>
          </cell>
          <cell r="AN68">
            <v>1</v>
          </cell>
          <cell r="AO68">
            <v>1</v>
          </cell>
          <cell r="AP68">
            <v>1</v>
          </cell>
          <cell r="AQ68">
            <v>1</v>
          </cell>
          <cell r="AR68">
            <v>1</v>
          </cell>
          <cell r="AS68">
            <v>1</v>
          </cell>
          <cell r="AT68">
            <v>1</v>
          </cell>
          <cell r="AU68">
            <v>1</v>
          </cell>
          <cell r="AV68">
            <v>1</v>
          </cell>
          <cell r="AW68">
            <v>1</v>
          </cell>
          <cell r="AX68">
            <v>1</v>
          </cell>
          <cell r="AY68">
            <v>1</v>
          </cell>
          <cell r="AZ68">
            <v>1</v>
          </cell>
        </row>
        <row r="69">
          <cell r="B69">
            <v>1</v>
          </cell>
          <cell r="C69" t="str">
            <v>Limpieza Escalera helicoidal, plataforma techo y Barandas</v>
          </cell>
          <cell r="D69" t="str">
            <v>GL</v>
          </cell>
          <cell r="E69">
            <v>1</v>
          </cell>
          <cell r="F69">
            <v>7975303.2258064505</v>
          </cell>
          <cell r="G69">
            <v>7975303.2258064505</v>
          </cell>
          <cell r="H69">
            <v>2.5033786579602836E-3</v>
          </cell>
          <cell r="I69">
            <v>1</v>
          </cell>
          <cell r="J69">
            <v>1</v>
          </cell>
          <cell r="K69">
            <v>1</v>
          </cell>
          <cell r="L69">
            <v>1</v>
          </cell>
          <cell r="M69">
            <v>1</v>
          </cell>
          <cell r="N69">
            <v>1</v>
          </cell>
          <cell r="O69">
            <v>1</v>
          </cell>
          <cell r="P69">
            <v>1</v>
          </cell>
          <cell r="Q69">
            <v>1</v>
          </cell>
          <cell r="R69">
            <v>1</v>
          </cell>
          <cell r="S69">
            <v>1</v>
          </cell>
          <cell r="T69">
            <v>1</v>
          </cell>
          <cell r="U69">
            <v>1</v>
          </cell>
          <cell r="V69">
            <v>1</v>
          </cell>
          <cell r="W69">
            <v>1</v>
          </cell>
          <cell r="X69">
            <v>1</v>
          </cell>
          <cell r="Y69">
            <v>1</v>
          </cell>
          <cell r="Z69">
            <v>1</v>
          </cell>
          <cell r="AA69">
            <v>1</v>
          </cell>
          <cell r="AB69">
            <v>1</v>
          </cell>
          <cell r="AC69">
            <v>1</v>
          </cell>
          <cell r="AD69">
            <v>1</v>
          </cell>
          <cell r="AE69">
            <v>1</v>
          </cell>
          <cell r="AF69">
            <v>1</v>
          </cell>
          <cell r="AG69">
            <v>1</v>
          </cell>
          <cell r="AH69">
            <v>1</v>
          </cell>
          <cell r="AI69">
            <v>1</v>
          </cell>
          <cell r="AJ69">
            <v>1</v>
          </cell>
          <cell r="AK69">
            <v>1</v>
          </cell>
          <cell r="AL69">
            <v>1</v>
          </cell>
          <cell r="AM69">
            <v>1</v>
          </cell>
          <cell r="AN69">
            <v>1</v>
          </cell>
          <cell r="AO69">
            <v>1</v>
          </cell>
          <cell r="AP69">
            <v>1</v>
          </cell>
          <cell r="AQ69">
            <v>1</v>
          </cell>
          <cell r="AR69">
            <v>1</v>
          </cell>
          <cell r="AS69">
            <v>1</v>
          </cell>
          <cell r="AT69">
            <v>1</v>
          </cell>
          <cell r="AU69">
            <v>1</v>
          </cell>
          <cell r="AV69">
            <v>1</v>
          </cell>
          <cell r="AW69">
            <v>1</v>
          </cell>
          <cell r="AX69">
            <v>1</v>
          </cell>
          <cell r="AY69">
            <v>1</v>
          </cell>
          <cell r="AZ69">
            <v>1</v>
          </cell>
        </row>
        <row r="70">
          <cell r="B70">
            <v>1</v>
          </cell>
          <cell r="C70" t="str">
            <v xml:space="preserve">      Despacho a campo</v>
          </cell>
          <cell r="D70">
            <v>1</v>
          </cell>
          <cell r="E70">
            <v>1</v>
          </cell>
          <cell r="F70">
            <v>1</v>
          </cell>
          <cell r="G70">
            <v>1</v>
          </cell>
          <cell r="H70">
            <v>1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</row>
        <row r="71">
          <cell r="B71">
            <v>0</v>
          </cell>
          <cell r="C71" t="str">
            <v xml:space="preserve">                     Fondo, Anillo perimetral, Sumidero</v>
          </cell>
          <cell r="D71" t="str">
            <v>GL</v>
          </cell>
          <cell r="E71">
            <v>1</v>
          </cell>
          <cell r="F71">
            <v>18916027.371989999</v>
          </cell>
          <cell r="G71">
            <v>18916027.371989999</v>
          </cell>
          <cell r="H71">
            <v>5.9375772777145982E-3</v>
          </cell>
          <cell r="I71">
            <v>0.99999999999999989</v>
          </cell>
          <cell r="J71">
            <v>0.9999995231628418</v>
          </cell>
          <cell r="K71">
            <v>0.9999995231628418</v>
          </cell>
          <cell r="L71">
            <v>0.9999995231628418</v>
          </cell>
          <cell r="M71">
            <v>0.9999995231628418</v>
          </cell>
          <cell r="N71">
            <v>0.9999995231628418</v>
          </cell>
          <cell r="O71">
            <v>0.9999995231628418</v>
          </cell>
          <cell r="P71">
            <v>0.9999995231628418</v>
          </cell>
          <cell r="Q71">
            <v>0.9999995231628418</v>
          </cell>
          <cell r="R71">
            <v>0.9999995231628418</v>
          </cell>
          <cell r="S71">
            <v>0.9999995231628418</v>
          </cell>
          <cell r="T71">
            <v>0.9999995231628418</v>
          </cell>
          <cell r="U71">
            <v>0.9999995231628418</v>
          </cell>
          <cell r="V71">
            <v>0.9999995231628418</v>
          </cell>
          <cell r="W71">
            <v>0.9999995231628418</v>
          </cell>
          <cell r="X71">
            <v>0.9999995231628418</v>
          </cell>
          <cell r="Y71">
            <v>0.9999995231628418</v>
          </cell>
          <cell r="Z71">
            <v>0.9999995231628418</v>
          </cell>
          <cell r="AA71">
            <v>0.9999995231628418</v>
          </cell>
          <cell r="AB71">
            <v>0.9999995231628418</v>
          </cell>
          <cell r="AC71">
            <v>0.9999995231628418</v>
          </cell>
          <cell r="AD71">
            <v>0.9999995231628418</v>
          </cell>
          <cell r="AE71">
            <v>0.9999995231628418</v>
          </cell>
          <cell r="AF71">
            <v>0.9999995231628418</v>
          </cell>
          <cell r="AG71">
            <v>0.9999995231628418</v>
          </cell>
          <cell r="AH71">
            <v>0.9999995231628418</v>
          </cell>
          <cell r="AI71">
            <v>0.9999995231628418</v>
          </cell>
          <cell r="AJ71">
            <v>0.9999995231628418</v>
          </cell>
          <cell r="AK71">
            <v>0.9999995231628418</v>
          </cell>
          <cell r="AL71">
            <v>0.9999995231628418</v>
          </cell>
          <cell r="AM71">
            <v>0.9999995231628418</v>
          </cell>
          <cell r="AN71">
            <v>0.9999995231628418</v>
          </cell>
          <cell r="AO71">
            <v>0.9999995231628418</v>
          </cell>
          <cell r="AP71">
            <v>0.9999995231628418</v>
          </cell>
          <cell r="AQ71">
            <v>0.9999995231628418</v>
          </cell>
          <cell r="AR71">
            <v>0.9999995231628418</v>
          </cell>
          <cell r="AS71">
            <v>0.9999995231628418</v>
          </cell>
          <cell r="AT71">
            <v>0.9999995231628418</v>
          </cell>
          <cell r="AU71">
            <v>0.9999995231628418</v>
          </cell>
          <cell r="AV71">
            <v>0.9999995231628418</v>
          </cell>
          <cell r="AW71">
            <v>0.9999995231628418</v>
          </cell>
          <cell r="AX71">
            <v>0.9999995231628418</v>
          </cell>
          <cell r="AY71">
            <v>0.9999995231628418</v>
          </cell>
          <cell r="AZ71">
            <v>0.9999995231628418</v>
          </cell>
        </row>
        <row r="72">
          <cell r="B72">
            <v>0.9999995231628418</v>
          </cell>
          <cell r="C72" t="str">
            <v xml:space="preserve">                     Cuerpo</v>
          </cell>
          <cell r="D72" t="str">
            <v>GL</v>
          </cell>
          <cell r="E72">
            <v>1</v>
          </cell>
          <cell r="F72">
            <v>18916027.371989999</v>
          </cell>
          <cell r="G72">
            <v>18916027.371989999</v>
          </cell>
          <cell r="H72">
            <v>5.9375772777145982E-3</v>
          </cell>
          <cell r="I72">
            <v>1</v>
          </cell>
          <cell r="J72">
            <v>1</v>
          </cell>
          <cell r="K72">
            <v>1</v>
          </cell>
          <cell r="L72">
            <v>1</v>
          </cell>
          <cell r="M72">
            <v>1</v>
          </cell>
          <cell r="N72">
            <v>1</v>
          </cell>
          <cell r="O72">
            <v>1</v>
          </cell>
          <cell r="P72">
            <v>1</v>
          </cell>
          <cell r="Q72">
            <v>1</v>
          </cell>
          <cell r="R72">
            <v>1</v>
          </cell>
          <cell r="S72">
            <v>1</v>
          </cell>
          <cell r="T72">
            <v>1</v>
          </cell>
          <cell r="U72">
            <v>1</v>
          </cell>
          <cell r="V72">
            <v>1</v>
          </cell>
          <cell r="W72">
            <v>1</v>
          </cell>
          <cell r="X72">
            <v>1</v>
          </cell>
          <cell r="Y72">
            <v>1</v>
          </cell>
          <cell r="Z72">
            <v>1</v>
          </cell>
          <cell r="AA72">
            <v>1</v>
          </cell>
          <cell r="AB72">
            <v>1</v>
          </cell>
          <cell r="AC72">
            <v>1</v>
          </cell>
          <cell r="AD72">
            <v>1</v>
          </cell>
          <cell r="AE72">
            <v>1</v>
          </cell>
          <cell r="AF72">
            <v>1</v>
          </cell>
          <cell r="AG72">
            <v>1</v>
          </cell>
          <cell r="AH72">
            <v>1</v>
          </cell>
          <cell r="AI72">
            <v>1</v>
          </cell>
          <cell r="AJ72">
            <v>1</v>
          </cell>
          <cell r="AK72">
            <v>1</v>
          </cell>
          <cell r="AL72">
            <v>1</v>
          </cell>
          <cell r="AM72">
            <v>1</v>
          </cell>
          <cell r="AN72">
            <v>1</v>
          </cell>
          <cell r="AO72">
            <v>1</v>
          </cell>
          <cell r="AP72">
            <v>1</v>
          </cell>
          <cell r="AQ72">
            <v>1</v>
          </cell>
          <cell r="AR72">
            <v>1</v>
          </cell>
          <cell r="AS72">
            <v>1</v>
          </cell>
          <cell r="AT72">
            <v>1</v>
          </cell>
          <cell r="AU72">
            <v>1</v>
          </cell>
          <cell r="AV72">
            <v>1</v>
          </cell>
          <cell r="AW72">
            <v>1</v>
          </cell>
          <cell r="AX72">
            <v>1</v>
          </cell>
          <cell r="AY72">
            <v>1</v>
          </cell>
          <cell r="AZ72">
            <v>1</v>
          </cell>
        </row>
        <row r="73">
          <cell r="B73">
            <v>1</v>
          </cell>
          <cell r="C73" t="str">
            <v xml:space="preserve">                     Techo Tipo Sombrilla</v>
          </cell>
          <cell r="D73" t="str">
            <v>GL</v>
          </cell>
          <cell r="E73">
            <v>1</v>
          </cell>
          <cell r="F73">
            <v>27608785.281000003</v>
          </cell>
          <cell r="G73">
            <v>27608785.281000003</v>
          </cell>
          <cell r="H73">
            <v>8.6661587513087428E-3</v>
          </cell>
          <cell r="I73">
            <v>1</v>
          </cell>
          <cell r="J73">
            <v>1</v>
          </cell>
          <cell r="K73">
            <v>1</v>
          </cell>
          <cell r="L73">
            <v>1</v>
          </cell>
          <cell r="M73">
            <v>1</v>
          </cell>
          <cell r="N73">
            <v>1</v>
          </cell>
          <cell r="O73">
            <v>1</v>
          </cell>
          <cell r="P73">
            <v>1</v>
          </cell>
          <cell r="Q73">
            <v>1</v>
          </cell>
          <cell r="R73">
            <v>1</v>
          </cell>
          <cell r="S73">
            <v>1</v>
          </cell>
          <cell r="T73">
            <v>1</v>
          </cell>
          <cell r="U73">
            <v>1</v>
          </cell>
          <cell r="V73">
            <v>1</v>
          </cell>
          <cell r="W73">
            <v>1</v>
          </cell>
          <cell r="X73">
            <v>1</v>
          </cell>
          <cell r="Y73">
            <v>1</v>
          </cell>
          <cell r="Z73">
            <v>1</v>
          </cell>
          <cell r="AA73">
            <v>1</v>
          </cell>
          <cell r="AB73">
            <v>1</v>
          </cell>
          <cell r="AC73">
            <v>1</v>
          </cell>
          <cell r="AD73">
            <v>1</v>
          </cell>
          <cell r="AE73">
            <v>1</v>
          </cell>
          <cell r="AF73">
            <v>1</v>
          </cell>
          <cell r="AG73">
            <v>1</v>
          </cell>
          <cell r="AH73">
            <v>1</v>
          </cell>
          <cell r="AI73">
            <v>1</v>
          </cell>
          <cell r="AJ73">
            <v>1</v>
          </cell>
          <cell r="AK73">
            <v>1</v>
          </cell>
          <cell r="AL73">
            <v>1</v>
          </cell>
          <cell r="AM73">
            <v>1</v>
          </cell>
          <cell r="AN73">
            <v>1</v>
          </cell>
          <cell r="AO73">
            <v>1</v>
          </cell>
          <cell r="AP73">
            <v>1</v>
          </cell>
          <cell r="AQ73">
            <v>1</v>
          </cell>
          <cell r="AR73">
            <v>1</v>
          </cell>
          <cell r="AS73">
            <v>1</v>
          </cell>
          <cell r="AT73">
            <v>1</v>
          </cell>
          <cell r="AU73">
            <v>1</v>
          </cell>
          <cell r="AV73">
            <v>1</v>
          </cell>
          <cell r="AW73">
            <v>1</v>
          </cell>
          <cell r="AX73">
            <v>1</v>
          </cell>
          <cell r="AY73">
            <v>1</v>
          </cell>
          <cell r="AZ73">
            <v>1</v>
          </cell>
        </row>
        <row r="74">
          <cell r="B74">
            <v>1</v>
          </cell>
          <cell r="C74" t="str">
            <v xml:space="preserve">                     Angulo bocel, Silletas</v>
          </cell>
          <cell r="D74" t="str">
            <v>GL</v>
          </cell>
          <cell r="E74">
            <v>1</v>
          </cell>
          <cell r="F74">
            <v>4201261.8852749998</v>
          </cell>
          <cell r="G74">
            <v>4201261.8852749998</v>
          </cell>
          <cell r="H74">
            <v>1.3187397447243672E-3</v>
          </cell>
          <cell r="I74">
            <v>1</v>
          </cell>
          <cell r="J74">
            <v>1</v>
          </cell>
          <cell r="K74">
            <v>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1</v>
          </cell>
          <cell r="Q74">
            <v>1</v>
          </cell>
          <cell r="R74">
            <v>1</v>
          </cell>
          <cell r="S74">
            <v>1</v>
          </cell>
          <cell r="T74">
            <v>1</v>
          </cell>
          <cell r="U74">
            <v>1</v>
          </cell>
          <cell r="V74">
            <v>1</v>
          </cell>
          <cell r="W74">
            <v>1</v>
          </cell>
          <cell r="X74">
            <v>1</v>
          </cell>
          <cell r="Y74">
            <v>1</v>
          </cell>
          <cell r="Z74">
            <v>1</v>
          </cell>
          <cell r="AA74">
            <v>1</v>
          </cell>
          <cell r="AB74">
            <v>1</v>
          </cell>
          <cell r="AC74">
            <v>1</v>
          </cell>
          <cell r="AD74">
            <v>1</v>
          </cell>
          <cell r="AE74">
            <v>1</v>
          </cell>
          <cell r="AF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>
            <v>1</v>
          </cell>
          <cell r="AN74">
            <v>1</v>
          </cell>
          <cell r="AO74">
            <v>1</v>
          </cell>
          <cell r="AP74">
            <v>1</v>
          </cell>
          <cell r="AQ74">
            <v>1</v>
          </cell>
          <cell r="AR74">
            <v>1</v>
          </cell>
          <cell r="AS74">
            <v>1</v>
          </cell>
          <cell r="AT74">
            <v>1</v>
          </cell>
          <cell r="AU74">
            <v>1</v>
          </cell>
          <cell r="AV74">
            <v>1</v>
          </cell>
          <cell r="AW74">
            <v>1</v>
          </cell>
          <cell r="AX74">
            <v>1</v>
          </cell>
          <cell r="AY74">
            <v>1</v>
          </cell>
          <cell r="AZ74">
            <v>1</v>
          </cell>
        </row>
        <row r="75">
          <cell r="B75">
            <v>1</v>
          </cell>
          <cell r="C75" t="str">
            <v xml:space="preserve">                     Conexiones, Manholes, Puerta de limpieza</v>
          </cell>
          <cell r="D75" t="str">
            <v>GL</v>
          </cell>
          <cell r="E75">
            <v>1</v>
          </cell>
          <cell r="F75">
            <v>3987789.96</v>
          </cell>
          <cell r="G75">
            <v>3987789.96</v>
          </cell>
          <cell r="H75">
            <v>1.2517327549364536E-3</v>
          </cell>
          <cell r="I75">
            <v>1</v>
          </cell>
          <cell r="J75">
            <v>1</v>
          </cell>
          <cell r="K75">
            <v>1</v>
          </cell>
          <cell r="L75">
            <v>1</v>
          </cell>
          <cell r="M75">
            <v>1</v>
          </cell>
          <cell r="N75">
            <v>1</v>
          </cell>
          <cell r="O75">
            <v>1</v>
          </cell>
          <cell r="P75">
            <v>1</v>
          </cell>
          <cell r="Q75">
            <v>1</v>
          </cell>
          <cell r="R75">
            <v>1</v>
          </cell>
          <cell r="S75">
            <v>1</v>
          </cell>
          <cell r="T75">
            <v>1</v>
          </cell>
          <cell r="U75">
            <v>1</v>
          </cell>
          <cell r="V75">
            <v>1</v>
          </cell>
          <cell r="W75">
            <v>1</v>
          </cell>
          <cell r="X75">
            <v>1</v>
          </cell>
          <cell r="Y75">
            <v>1</v>
          </cell>
          <cell r="Z75">
            <v>1</v>
          </cell>
          <cell r="AA75">
            <v>1</v>
          </cell>
          <cell r="AB75">
            <v>1</v>
          </cell>
          <cell r="AC75">
            <v>1</v>
          </cell>
          <cell r="AD75">
            <v>1</v>
          </cell>
          <cell r="AE75">
            <v>1</v>
          </cell>
          <cell r="AF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>
            <v>1</v>
          </cell>
          <cell r="AN75">
            <v>1</v>
          </cell>
          <cell r="AO75">
            <v>1</v>
          </cell>
          <cell r="AP75">
            <v>1</v>
          </cell>
          <cell r="AQ75">
            <v>1</v>
          </cell>
          <cell r="AR75">
            <v>1</v>
          </cell>
          <cell r="AS75">
            <v>1</v>
          </cell>
          <cell r="AT75">
            <v>1</v>
          </cell>
          <cell r="AU75">
            <v>1</v>
          </cell>
          <cell r="AV75">
            <v>1</v>
          </cell>
          <cell r="AW75">
            <v>1</v>
          </cell>
          <cell r="AX75">
            <v>1</v>
          </cell>
          <cell r="AY75">
            <v>1</v>
          </cell>
          <cell r="AZ75">
            <v>1</v>
          </cell>
        </row>
        <row r="76">
          <cell r="B76">
            <v>3.2</v>
          </cell>
          <cell r="C76" t="str">
            <v xml:space="preserve">                     Escalera helicoidal, plataforma techo y Barandas</v>
          </cell>
          <cell r="D76" t="str">
            <v>GL</v>
          </cell>
          <cell r="E76">
            <v>1</v>
          </cell>
          <cell r="F76">
            <v>4201261.8852749998</v>
          </cell>
          <cell r="G76">
            <v>4201261.8852749998</v>
          </cell>
          <cell r="H76">
            <v>1.3187397447243672E-3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  <cell r="T76">
            <v>1</v>
          </cell>
          <cell r="U76">
            <v>1</v>
          </cell>
          <cell r="V76">
            <v>1</v>
          </cell>
          <cell r="W76">
            <v>1</v>
          </cell>
          <cell r="X76">
            <v>1</v>
          </cell>
          <cell r="Y76">
            <v>1</v>
          </cell>
          <cell r="Z76">
            <v>1</v>
          </cell>
          <cell r="AA76">
            <v>1</v>
          </cell>
          <cell r="AB76">
            <v>1</v>
          </cell>
          <cell r="AC76">
            <v>1</v>
          </cell>
          <cell r="AD76">
            <v>1</v>
          </cell>
          <cell r="AE76">
            <v>1</v>
          </cell>
          <cell r="AF76">
            <v>1</v>
          </cell>
          <cell r="AG76">
            <v>1</v>
          </cell>
          <cell r="AH76">
            <v>1</v>
          </cell>
          <cell r="AI76">
            <v>1</v>
          </cell>
          <cell r="AJ76">
            <v>1</v>
          </cell>
          <cell r="AK76">
            <v>1</v>
          </cell>
          <cell r="AL76">
            <v>1</v>
          </cell>
          <cell r="AM76">
            <v>1</v>
          </cell>
          <cell r="AN76">
            <v>1</v>
          </cell>
          <cell r="AO76">
            <v>1</v>
          </cell>
          <cell r="AP76">
            <v>1</v>
          </cell>
          <cell r="AQ76">
            <v>1</v>
          </cell>
          <cell r="AR76">
            <v>1</v>
          </cell>
          <cell r="AS76">
            <v>1</v>
          </cell>
          <cell r="AT76">
            <v>1</v>
          </cell>
          <cell r="AU76">
            <v>1</v>
          </cell>
          <cell r="AV76">
            <v>1</v>
          </cell>
          <cell r="AW76">
            <v>1</v>
          </cell>
          <cell r="AX76">
            <v>1</v>
          </cell>
          <cell r="AY76">
            <v>1</v>
          </cell>
          <cell r="AZ76">
            <v>1</v>
          </cell>
        </row>
        <row r="77">
          <cell r="B77">
            <v>1</v>
          </cell>
          <cell r="C77" t="str">
            <v>Montaje tanque TK-1</v>
          </cell>
          <cell r="D77">
            <v>1</v>
          </cell>
          <cell r="E77">
            <v>1</v>
          </cell>
          <cell r="F77">
            <v>1</v>
          </cell>
          <cell r="G77">
            <v>1</v>
          </cell>
          <cell r="H77">
            <v>1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</row>
        <row r="78">
          <cell r="B78">
            <v>0</v>
          </cell>
          <cell r="C78" t="str">
            <v xml:space="preserve">                  Montaje y Soldadura de Anillo Perimetral</v>
          </cell>
          <cell r="D78" t="str">
            <v>GL</v>
          </cell>
          <cell r="E78">
            <v>1</v>
          </cell>
          <cell r="F78">
            <v>6475757.1183389192</v>
          </cell>
          <cell r="G78">
            <v>6475757.1183389192</v>
          </cell>
          <cell r="H78">
            <v>2.0326841130914844E-3</v>
          </cell>
          <cell r="I78">
            <v>1</v>
          </cell>
          <cell r="J78">
            <v>1</v>
          </cell>
          <cell r="K78">
            <v>1</v>
          </cell>
          <cell r="L78">
            <v>1</v>
          </cell>
          <cell r="M78">
            <v>1</v>
          </cell>
          <cell r="N78">
            <v>1</v>
          </cell>
          <cell r="O78">
            <v>1</v>
          </cell>
          <cell r="P78">
            <v>1</v>
          </cell>
          <cell r="Q78">
            <v>1</v>
          </cell>
          <cell r="R78">
            <v>1</v>
          </cell>
          <cell r="S78">
            <v>1</v>
          </cell>
          <cell r="T78">
            <v>1</v>
          </cell>
          <cell r="U78">
            <v>1</v>
          </cell>
          <cell r="V78">
            <v>1</v>
          </cell>
          <cell r="W78">
            <v>1</v>
          </cell>
          <cell r="X78">
            <v>1</v>
          </cell>
          <cell r="Y78">
            <v>1</v>
          </cell>
          <cell r="Z78">
            <v>1</v>
          </cell>
          <cell r="AA78">
            <v>1</v>
          </cell>
          <cell r="AB78">
            <v>1</v>
          </cell>
          <cell r="AC78">
            <v>1</v>
          </cell>
          <cell r="AD78">
            <v>1</v>
          </cell>
          <cell r="AE78">
            <v>1</v>
          </cell>
          <cell r="AF78">
            <v>1</v>
          </cell>
          <cell r="AG78">
            <v>1</v>
          </cell>
          <cell r="AH78">
            <v>1</v>
          </cell>
          <cell r="AI78">
            <v>1</v>
          </cell>
          <cell r="AJ78">
            <v>1</v>
          </cell>
          <cell r="AK78">
            <v>1</v>
          </cell>
          <cell r="AL78">
            <v>1</v>
          </cell>
          <cell r="AM78">
            <v>1</v>
          </cell>
          <cell r="AN78">
            <v>1</v>
          </cell>
          <cell r="AO78">
            <v>1</v>
          </cell>
          <cell r="AP78">
            <v>1</v>
          </cell>
          <cell r="AQ78">
            <v>1</v>
          </cell>
          <cell r="AR78">
            <v>1</v>
          </cell>
          <cell r="AS78">
            <v>1</v>
          </cell>
          <cell r="AT78">
            <v>1</v>
          </cell>
          <cell r="AU78">
            <v>1</v>
          </cell>
          <cell r="AV78">
            <v>1</v>
          </cell>
          <cell r="AW78">
            <v>1</v>
          </cell>
          <cell r="AX78">
            <v>1</v>
          </cell>
          <cell r="AY78">
            <v>1</v>
          </cell>
          <cell r="AZ78">
            <v>1</v>
          </cell>
        </row>
        <row r="79">
          <cell r="B79">
            <v>1</v>
          </cell>
          <cell r="C79" t="str">
            <v xml:space="preserve">   Montaje de fondo y sumidero</v>
          </cell>
          <cell r="D79" t="str">
            <v>GL</v>
          </cell>
          <cell r="E79">
            <v>1</v>
          </cell>
          <cell r="F79">
            <v>13065124.010683782</v>
          </cell>
          <cell r="G79">
            <v>13065124.010683782</v>
          </cell>
          <cell r="H79">
            <v>4.1010293509740467E-3</v>
          </cell>
          <cell r="I79">
            <v>1</v>
          </cell>
          <cell r="J79">
            <v>1</v>
          </cell>
          <cell r="K79">
            <v>1</v>
          </cell>
          <cell r="L79">
            <v>1</v>
          </cell>
          <cell r="M79">
            <v>1</v>
          </cell>
          <cell r="N79">
            <v>1</v>
          </cell>
          <cell r="O79">
            <v>1</v>
          </cell>
          <cell r="P79">
            <v>1</v>
          </cell>
          <cell r="Q79">
            <v>1</v>
          </cell>
          <cell r="R79">
            <v>1</v>
          </cell>
          <cell r="S79">
            <v>1</v>
          </cell>
          <cell r="T79">
            <v>1</v>
          </cell>
          <cell r="U79">
            <v>1</v>
          </cell>
          <cell r="V79">
            <v>1</v>
          </cell>
          <cell r="W79">
            <v>1</v>
          </cell>
          <cell r="X79">
            <v>1</v>
          </cell>
          <cell r="Y79">
            <v>1</v>
          </cell>
          <cell r="Z79">
            <v>1</v>
          </cell>
          <cell r="AA79">
            <v>1</v>
          </cell>
          <cell r="AB79">
            <v>1</v>
          </cell>
          <cell r="AC79">
            <v>1</v>
          </cell>
          <cell r="AD79">
            <v>1</v>
          </cell>
          <cell r="AE79">
            <v>1</v>
          </cell>
          <cell r="AF79">
            <v>1</v>
          </cell>
          <cell r="AG79">
            <v>1</v>
          </cell>
          <cell r="AH79">
            <v>1</v>
          </cell>
          <cell r="AI79">
            <v>1</v>
          </cell>
          <cell r="AJ79">
            <v>1</v>
          </cell>
          <cell r="AK79">
            <v>1</v>
          </cell>
          <cell r="AL79">
            <v>1</v>
          </cell>
          <cell r="AM79">
            <v>1</v>
          </cell>
          <cell r="AN79">
            <v>1</v>
          </cell>
          <cell r="AO79">
            <v>1</v>
          </cell>
          <cell r="AP79">
            <v>1</v>
          </cell>
          <cell r="AQ79">
            <v>1</v>
          </cell>
          <cell r="AR79">
            <v>1</v>
          </cell>
          <cell r="AS79">
            <v>1</v>
          </cell>
          <cell r="AT79">
            <v>1</v>
          </cell>
          <cell r="AU79">
            <v>1</v>
          </cell>
          <cell r="AV79">
            <v>1</v>
          </cell>
          <cell r="AW79">
            <v>1</v>
          </cell>
          <cell r="AX79">
            <v>1</v>
          </cell>
          <cell r="AY79">
            <v>1</v>
          </cell>
          <cell r="AZ79">
            <v>1</v>
          </cell>
        </row>
        <row r="80">
          <cell r="B80">
            <v>1</v>
          </cell>
          <cell r="C80" t="str">
            <v xml:space="preserve">   Soldadura de Fondo y Sumidero</v>
          </cell>
          <cell r="D80" t="str">
            <v>GL</v>
          </cell>
          <cell r="E80">
            <v>1</v>
          </cell>
          <cell r="F80">
            <v>36355127.681902699</v>
          </cell>
          <cell r="G80">
            <v>36355127.681902699</v>
          </cell>
          <cell r="H80">
            <v>1.1411559933145172E-2</v>
          </cell>
          <cell r="I80">
            <v>0.70000000000000007</v>
          </cell>
          <cell r="J80">
            <v>0.69999980926513672</v>
          </cell>
          <cell r="K80">
            <v>0.69999980926513672</v>
          </cell>
          <cell r="L80">
            <v>0.69999980926513672</v>
          </cell>
          <cell r="M80">
            <v>0.69999980926513672</v>
          </cell>
          <cell r="N80">
            <v>0.69999980926513672</v>
          </cell>
          <cell r="O80">
            <v>0.69999980926513672</v>
          </cell>
          <cell r="P80">
            <v>0.69999980926513672</v>
          </cell>
          <cell r="Q80">
            <v>0.69999980926513672</v>
          </cell>
          <cell r="R80">
            <v>0.69999980926513672</v>
          </cell>
          <cell r="S80">
            <v>0.69999980926513672</v>
          </cell>
          <cell r="T80">
            <v>0.69999980926513672</v>
          </cell>
          <cell r="U80">
            <v>0.69999980926513672</v>
          </cell>
          <cell r="V80">
            <v>0.69999980926513672</v>
          </cell>
          <cell r="W80">
            <v>0.69999980926513672</v>
          </cell>
          <cell r="X80">
            <v>0.69999980926513672</v>
          </cell>
          <cell r="Y80">
            <v>0.69999980926513672</v>
          </cell>
          <cell r="Z80">
            <v>0.69999980926513672</v>
          </cell>
          <cell r="AA80">
            <v>0.69999980926513672</v>
          </cell>
          <cell r="AB80">
            <v>0.69999980926513672</v>
          </cell>
          <cell r="AC80">
            <v>0.69999980926513672</v>
          </cell>
          <cell r="AD80">
            <v>0.69999980926513672</v>
          </cell>
          <cell r="AE80">
            <v>0.69999980926513672</v>
          </cell>
          <cell r="AF80">
            <v>0.69999980926513672</v>
          </cell>
          <cell r="AG80">
            <v>0.69999980926513672</v>
          </cell>
          <cell r="AH80">
            <v>0.69999980926513672</v>
          </cell>
          <cell r="AI80">
            <v>0.69999980926513672</v>
          </cell>
          <cell r="AJ80">
            <v>0.69999980926513672</v>
          </cell>
          <cell r="AK80">
            <v>0.69999980926513672</v>
          </cell>
          <cell r="AL80">
            <v>0.69999980926513672</v>
          </cell>
          <cell r="AM80">
            <v>0.69999980926513672</v>
          </cell>
          <cell r="AN80">
            <v>0.69999980926513672</v>
          </cell>
          <cell r="AO80">
            <v>0.69999980926513672</v>
          </cell>
          <cell r="AP80">
            <v>0.69999980926513672</v>
          </cell>
          <cell r="AQ80">
            <v>0.69999980926513672</v>
          </cell>
          <cell r="AR80">
            <v>0.69999980926513672</v>
          </cell>
          <cell r="AS80">
            <v>0.69999980926513672</v>
          </cell>
          <cell r="AT80">
            <v>0.69999980926513672</v>
          </cell>
          <cell r="AU80">
            <v>0.69999980926513672</v>
          </cell>
          <cell r="AV80">
            <v>0.69999980926513672</v>
          </cell>
          <cell r="AW80">
            <v>0.69999980926513672</v>
          </cell>
          <cell r="AX80">
            <v>0.69999980926513672</v>
          </cell>
          <cell r="AY80">
            <v>0.69999980926513672</v>
          </cell>
          <cell r="AZ80">
            <v>0.69999980926513672</v>
          </cell>
        </row>
        <row r="81">
          <cell r="B81">
            <v>0.69999980926513672</v>
          </cell>
          <cell r="C81" t="str">
            <v xml:space="preserve">   Prueba de Vacio Fondo</v>
          </cell>
          <cell r="D81" t="str">
            <v>GL</v>
          </cell>
          <cell r="E81">
            <v>1</v>
          </cell>
          <cell r="F81">
            <v>3635512.7681902703</v>
          </cell>
          <cell r="G81">
            <v>3635512.7681902703</v>
          </cell>
          <cell r="H81">
            <v>1.1411559933145175E-3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</row>
        <row r="82">
          <cell r="B82">
            <v>0</v>
          </cell>
          <cell r="C82" t="str">
            <v xml:space="preserve">   Montaje Quinto anillo (Izaje, Apuntado y montaje de Plataformas)</v>
          </cell>
          <cell r="D82" t="str">
            <v>GL</v>
          </cell>
          <cell r="E82">
            <v>1</v>
          </cell>
          <cell r="F82">
            <v>13633172.880713511</v>
          </cell>
          <cell r="G82">
            <v>13633172.880713511</v>
          </cell>
          <cell r="H82">
            <v>4.2793349749294394E-3</v>
          </cell>
          <cell r="I82">
            <v>1</v>
          </cell>
          <cell r="J82">
            <v>1</v>
          </cell>
          <cell r="K82">
            <v>1</v>
          </cell>
          <cell r="L82">
            <v>1</v>
          </cell>
          <cell r="M82">
            <v>1</v>
          </cell>
          <cell r="N82">
            <v>1</v>
          </cell>
          <cell r="O82">
            <v>1</v>
          </cell>
          <cell r="P82">
            <v>1</v>
          </cell>
          <cell r="Q82">
            <v>1</v>
          </cell>
          <cell r="R82">
            <v>1</v>
          </cell>
          <cell r="S82">
            <v>1</v>
          </cell>
          <cell r="T82">
            <v>1</v>
          </cell>
          <cell r="U82">
            <v>1</v>
          </cell>
          <cell r="V82">
            <v>1</v>
          </cell>
          <cell r="W82">
            <v>1</v>
          </cell>
          <cell r="X82">
            <v>1</v>
          </cell>
          <cell r="Y82">
            <v>1</v>
          </cell>
          <cell r="Z82">
            <v>1</v>
          </cell>
          <cell r="AA82">
            <v>1</v>
          </cell>
          <cell r="AB82">
            <v>1</v>
          </cell>
          <cell r="AC82">
            <v>1</v>
          </cell>
          <cell r="AD82">
            <v>1</v>
          </cell>
          <cell r="AE82">
            <v>1</v>
          </cell>
          <cell r="AF82">
            <v>1</v>
          </cell>
          <cell r="AG82">
            <v>1</v>
          </cell>
          <cell r="AH82">
            <v>1</v>
          </cell>
          <cell r="AI82">
            <v>1</v>
          </cell>
          <cell r="AJ82">
            <v>1</v>
          </cell>
          <cell r="AK82">
            <v>1</v>
          </cell>
          <cell r="AL82">
            <v>1</v>
          </cell>
          <cell r="AM82">
            <v>1</v>
          </cell>
          <cell r="AN82">
            <v>1</v>
          </cell>
          <cell r="AO82">
            <v>1</v>
          </cell>
          <cell r="AP82">
            <v>1</v>
          </cell>
          <cell r="AQ82">
            <v>1</v>
          </cell>
          <cell r="AR82">
            <v>1</v>
          </cell>
          <cell r="AS82">
            <v>1</v>
          </cell>
          <cell r="AT82">
            <v>1</v>
          </cell>
          <cell r="AU82">
            <v>1</v>
          </cell>
          <cell r="AV82">
            <v>1</v>
          </cell>
          <cell r="AW82">
            <v>1</v>
          </cell>
          <cell r="AX82">
            <v>1</v>
          </cell>
          <cell r="AY82">
            <v>1</v>
          </cell>
          <cell r="AZ82">
            <v>1</v>
          </cell>
        </row>
        <row r="83">
          <cell r="B83">
            <v>1</v>
          </cell>
          <cell r="C83" t="str">
            <v xml:space="preserve">   Soldadura vertical quinto anillo</v>
          </cell>
          <cell r="D83" t="str">
            <v>GL</v>
          </cell>
          <cell r="E83">
            <v>1</v>
          </cell>
          <cell r="F83">
            <v>5453269.1522854045</v>
          </cell>
          <cell r="G83">
            <v>5453269.1522854045</v>
          </cell>
          <cell r="H83">
            <v>1.7117339899717758E-3</v>
          </cell>
          <cell r="I83">
            <v>1</v>
          </cell>
          <cell r="J83">
            <v>1</v>
          </cell>
          <cell r="K83">
            <v>1</v>
          </cell>
          <cell r="L83">
            <v>1</v>
          </cell>
          <cell r="M83">
            <v>1</v>
          </cell>
          <cell r="N83">
            <v>1</v>
          </cell>
          <cell r="O83">
            <v>1</v>
          </cell>
          <cell r="P83">
            <v>1</v>
          </cell>
          <cell r="Q83">
            <v>1</v>
          </cell>
          <cell r="R83">
            <v>1</v>
          </cell>
          <cell r="S83">
            <v>1</v>
          </cell>
          <cell r="T83">
            <v>1</v>
          </cell>
          <cell r="U83">
            <v>1</v>
          </cell>
          <cell r="V83">
            <v>1</v>
          </cell>
          <cell r="W83">
            <v>1</v>
          </cell>
          <cell r="X83">
            <v>1</v>
          </cell>
          <cell r="Y83">
            <v>1</v>
          </cell>
          <cell r="Z83">
            <v>1</v>
          </cell>
          <cell r="AA83">
            <v>1</v>
          </cell>
          <cell r="AB83">
            <v>1</v>
          </cell>
          <cell r="AC83">
            <v>1</v>
          </cell>
          <cell r="AD83">
            <v>1</v>
          </cell>
          <cell r="AE83">
            <v>1</v>
          </cell>
          <cell r="AF83">
            <v>1</v>
          </cell>
          <cell r="AG83">
            <v>1</v>
          </cell>
          <cell r="AH83">
            <v>1</v>
          </cell>
          <cell r="AI83">
            <v>1</v>
          </cell>
          <cell r="AJ83">
            <v>1</v>
          </cell>
          <cell r="AK83">
            <v>1</v>
          </cell>
          <cell r="AL83">
            <v>1</v>
          </cell>
          <cell r="AM83">
            <v>1</v>
          </cell>
          <cell r="AN83">
            <v>1</v>
          </cell>
          <cell r="AO83">
            <v>1</v>
          </cell>
          <cell r="AP83">
            <v>1</v>
          </cell>
          <cell r="AQ83">
            <v>1</v>
          </cell>
          <cell r="AR83">
            <v>1</v>
          </cell>
          <cell r="AS83">
            <v>1</v>
          </cell>
          <cell r="AT83">
            <v>1</v>
          </cell>
          <cell r="AU83">
            <v>1</v>
          </cell>
          <cell r="AV83">
            <v>1</v>
          </cell>
          <cell r="AW83">
            <v>1</v>
          </cell>
          <cell r="AX83">
            <v>1</v>
          </cell>
          <cell r="AY83">
            <v>1</v>
          </cell>
          <cell r="AZ83">
            <v>1</v>
          </cell>
        </row>
        <row r="84">
          <cell r="B84">
            <v>1</v>
          </cell>
          <cell r="C84" t="str">
            <v xml:space="preserve">   Montaje de Ángulo de bocel</v>
          </cell>
          <cell r="D84" t="str">
            <v>GL</v>
          </cell>
          <cell r="E84">
            <v>1</v>
          </cell>
          <cell r="F84">
            <v>4290650.436025532</v>
          </cell>
          <cell r="G84">
            <v>4290650.436025532</v>
          </cell>
          <cell r="H84">
            <v>1.3467980371653112E-3</v>
          </cell>
          <cell r="I84">
            <v>1</v>
          </cell>
          <cell r="J84">
            <v>1</v>
          </cell>
          <cell r="K84">
            <v>1</v>
          </cell>
          <cell r="L84">
            <v>1</v>
          </cell>
          <cell r="M84">
            <v>1</v>
          </cell>
          <cell r="N84">
            <v>1</v>
          </cell>
          <cell r="O84">
            <v>1</v>
          </cell>
          <cell r="P84">
            <v>1</v>
          </cell>
          <cell r="Q84">
            <v>1</v>
          </cell>
          <cell r="R84">
            <v>1</v>
          </cell>
          <cell r="S84">
            <v>1</v>
          </cell>
          <cell r="T84">
            <v>1</v>
          </cell>
          <cell r="U84">
            <v>1</v>
          </cell>
          <cell r="V84">
            <v>1</v>
          </cell>
          <cell r="W84">
            <v>1</v>
          </cell>
          <cell r="X84">
            <v>1</v>
          </cell>
          <cell r="Y84">
            <v>1</v>
          </cell>
          <cell r="Z84">
            <v>1</v>
          </cell>
          <cell r="AA84">
            <v>1</v>
          </cell>
          <cell r="AB84">
            <v>1</v>
          </cell>
          <cell r="AC84">
            <v>1</v>
          </cell>
          <cell r="AD84">
            <v>1</v>
          </cell>
          <cell r="AE84">
            <v>1</v>
          </cell>
          <cell r="AF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K84">
            <v>1</v>
          </cell>
          <cell r="AL84">
            <v>1</v>
          </cell>
          <cell r="AM84">
            <v>1</v>
          </cell>
          <cell r="AN84">
            <v>1</v>
          </cell>
          <cell r="AO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>
            <v>1</v>
          </cell>
          <cell r="AW84">
            <v>1</v>
          </cell>
          <cell r="AX84">
            <v>1</v>
          </cell>
          <cell r="AY84">
            <v>1</v>
          </cell>
          <cell r="AZ84">
            <v>1</v>
          </cell>
        </row>
        <row r="85">
          <cell r="B85">
            <v>1</v>
          </cell>
          <cell r="C85" t="str">
            <v xml:space="preserve">   Soldadura de ängulo de Bocel</v>
          </cell>
          <cell r="D85" t="str">
            <v>GL</v>
          </cell>
          <cell r="E85">
            <v>1</v>
          </cell>
          <cell r="F85">
            <v>16345334.994382983</v>
          </cell>
          <cell r="G85">
            <v>16345334.994382983</v>
          </cell>
          <cell r="H85">
            <v>5.1306591892011869E-3</v>
          </cell>
          <cell r="I85">
            <v>0.99999999999999989</v>
          </cell>
          <cell r="J85">
            <v>0.9999995231628418</v>
          </cell>
          <cell r="K85">
            <v>0.9999995231628418</v>
          </cell>
          <cell r="L85">
            <v>0.9999995231628418</v>
          </cell>
          <cell r="M85">
            <v>0.9999995231628418</v>
          </cell>
          <cell r="N85">
            <v>0.9999995231628418</v>
          </cell>
          <cell r="O85">
            <v>0.9999995231628418</v>
          </cell>
          <cell r="P85">
            <v>0.9999995231628418</v>
          </cell>
          <cell r="Q85">
            <v>0.9999995231628418</v>
          </cell>
          <cell r="R85">
            <v>0.9999995231628418</v>
          </cell>
          <cell r="S85">
            <v>0.9999995231628418</v>
          </cell>
          <cell r="T85">
            <v>0.9999995231628418</v>
          </cell>
          <cell r="U85">
            <v>0.9999995231628418</v>
          </cell>
          <cell r="V85">
            <v>0.9999995231628418</v>
          </cell>
          <cell r="W85">
            <v>0.9999995231628418</v>
          </cell>
          <cell r="X85">
            <v>0.9999995231628418</v>
          </cell>
          <cell r="Y85">
            <v>0.9999995231628418</v>
          </cell>
          <cell r="Z85">
            <v>0.9999995231628418</v>
          </cell>
          <cell r="AA85">
            <v>0.9999995231628418</v>
          </cell>
          <cell r="AB85">
            <v>0.9999995231628418</v>
          </cell>
          <cell r="AC85">
            <v>0.9999995231628418</v>
          </cell>
          <cell r="AD85">
            <v>0.9999995231628418</v>
          </cell>
          <cell r="AE85">
            <v>0.9999995231628418</v>
          </cell>
          <cell r="AF85">
            <v>0.9999995231628418</v>
          </cell>
          <cell r="AG85">
            <v>0.9999995231628418</v>
          </cell>
          <cell r="AH85">
            <v>0.9999995231628418</v>
          </cell>
          <cell r="AI85">
            <v>0.9999995231628418</v>
          </cell>
          <cell r="AJ85">
            <v>0.9999995231628418</v>
          </cell>
          <cell r="AK85">
            <v>0.9999995231628418</v>
          </cell>
          <cell r="AL85">
            <v>0.9999995231628418</v>
          </cell>
          <cell r="AM85">
            <v>0.9999995231628418</v>
          </cell>
          <cell r="AN85">
            <v>0.9999995231628418</v>
          </cell>
          <cell r="AO85">
            <v>0.9999995231628418</v>
          </cell>
          <cell r="AP85">
            <v>0.9999995231628418</v>
          </cell>
          <cell r="AQ85">
            <v>0.9999995231628418</v>
          </cell>
          <cell r="AR85">
            <v>0.9999995231628418</v>
          </cell>
          <cell r="AS85">
            <v>0.9999995231628418</v>
          </cell>
          <cell r="AT85">
            <v>0.9999995231628418</v>
          </cell>
          <cell r="AU85">
            <v>0.9999995231628418</v>
          </cell>
          <cell r="AV85">
            <v>0.9999995231628418</v>
          </cell>
          <cell r="AW85">
            <v>0.9999995231628418</v>
          </cell>
          <cell r="AX85">
            <v>0.9999995231628418</v>
          </cell>
          <cell r="AY85">
            <v>0.9999995231628418</v>
          </cell>
          <cell r="AZ85">
            <v>0.9999995231628418</v>
          </cell>
        </row>
        <row r="86">
          <cell r="B86">
            <v>0.9999995231628418</v>
          </cell>
          <cell r="C86" t="str">
            <v xml:space="preserve">   Colocación de gatos y ménsulas</v>
          </cell>
          <cell r="D86" t="str">
            <v>GL</v>
          </cell>
          <cell r="E86">
            <v>1</v>
          </cell>
          <cell r="F86">
            <v>4771610.5082497289</v>
          </cell>
          <cell r="G86">
            <v>4771610.5082497289</v>
          </cell>
          <cell r="H86">
            <v>1.4977672412253037E-3</v>
          </cell>
          <cell r="I86">
            <v>1</v>
          </cell>
          <cell r="J86">
            <v>1</v>
          </cell>
          <cell r="K86">
            <v>1</v>
          </cell>
          <cell r="L86">
            <v>1</v>
          </cell>
          <cell r="M86">
            <v>1</v>
          </cell>
          <cell r="N86">
            <v>1</v>
          </cell>
          <cell r="O86">
            <v>1</v>
          </cell>
          <cell r="P86">
            <v>1</v>
          </cell>
          <cell r="Q86">
            <v>1</v>
          </cell>
          <cell r="R86">
            <v>1</v>
          </cell>
          <cell r="S86">
            <v>1</v>
          </cell>
          <cell r="T86">
            <v>1</v>
          </cell>
          <cell r="U86">
            <v>1</v>
          </cell>
          <cell r="V86">
            <v>1</v>
          </cell>
          <cell r="W86">
            <v>1</v>
          </cell>
          <cell r="X86">
            <v>1</v>
          </cell>
          <cell r="Y86">
            <v>1</v>
          </cell>
          <cell r="Z86">
            <v>1</v>
          </cell>
          <cell r="AA86">
            <v>1</v>
          </cell>
          <cell r="AB86">
            <v>1</v>
          </cell>
          <cell r="AC86">
            <v>1</v>
          </cell>
          <cell r="AD86">
            <v>1</v>
          </cell>
          <cell r="AE86">
            <v>1</v>
          </cell>
          <cell r="AF86">
            <v>1</v>
          </cell>
          <cell r="AG86">
            <v>1</v>
          </cell>
          <cell r="AH86">
            <v>1</v>
          </cell>
          <cell r="AI86">
            <v>1</v>
          </cell>
          <cell r="AJ86">
            <v>1</v>
          </cell>
          <cell r="AK86">
            <v>1</v>
          </cell>
          <cell r="AL86">
            <v>1</v>
          </cell>
          <cell r="AM86">
            <v>1</v>
          </cell>
          <cell r="AN86">
            <v>1</v>
          </cell>
          <cell r="AO86">
            <v>1</v>
          </cell>
          <cell r="AP86">
            <v>1</v>
          </cell>
          <cell r="AQ86">
            <v>1</v>
          </cell>
          <cell r="AR86">
            <v>1</v>
          </cell>
          <cell r="AS86">
            <v>1</v>
          </cell>
          <cell r="AT86">
            <v>1</v>
          </cell>
          <cell r="AU86">
            <v>1</v>
          </cell>
          <cell r="AV86">
            <v>1</v>
          </cell>
          <cell r="AW86">
            <v>1</v>
          </cell>
          <cell r="AX86">
            <v>1</v>
          </cell>
          <cell r="AY86">
            <v>1</v>
          </cell>
          <cell r="AZ86">
            <v>1</v>
          </cell>
        </row>
        <row r="87">
          <cell r="B87">
            <v>1</v>
          </cell>
          <cell r="C87" t="str">
            <v xml:space="preserve">   Elevación de tanque</v>
          </cell>
          <cell r="D87" t="str">
            <v>GL</v>
          </cell>
          <cell r="E87">
            <v>1</v>
          </cell>
          <cell r="F87">
            <v>4771610.5082497289</v>
          </cell>
          <cell r="G87">
            <v>4771610.5082497289</v>
          </cell>
          <cell r="H87">
            <v>1.4977672412253037E-3</v>
          </cell>
          <cell r="I87">
            <v>1</v>
          </cell>
          <cell r="J87">
            <v>1</v>
          </cell>
          <cell r="K87">
            <v>1</v>
          </cell>
          <cell r="L87">
            <v>1</v>
          </cell>
          <cell r="M87">
            <v>1</v>
          </cell>
          <cell r="N87">
            <v>1</v>
          </cell>
          <cell r="O87">
            <v>1</v>
          </cell>
          <cell r="P87">
            <v>1</v>
          </cell>
          <cell r="Q87">
            <v>1</v>
          </cell>
          <cell r="R87">
            <v>1</v>
          </cell>
          <cell r="S87">
            <v>1</v>
          </cell>
          <cell r="T87">
            <v>1</v>
          </cell>
          <cell r="U87">
            <v>1</v>
          </cell>
          <cell r="V87">
            <v>1</v>
          </cell>
          <cell r="W87">
            <v>1</v>
          </cell>
          <cell r="X87">
            <v>1</v>
          </cell>
          <cell r="Y87">
            <v>1</v>
          </cell>
          <cell r="Z87">
            <v>1</v>
          </cell>
          <cell r="AA87">
            <v>1</v>
          </cell>
          <cell r="AB87">
            <v>1</v>
          </cell>
          <cell r="AC87">
            <v>1</v>
          </cell>
          <cell r="AD87">
            <v>1</v>
          </cell>
          <cell r="AE87">
            <v>1</v>
          </cell>
          <cell r="AF87">
            <v>1</v>
          </cell>
          <cell r="AG87">
            <v>1</v>
          </cell>
          <cell r="AH87">
            <v>1</v>
          </cell>
          <cell r="AI87">
            <v>1</v>
          </cell>
          <cell r="AJ87">
            <v>1</v>
          </cell>
          <cell r="AK87">
            <v>1</v>
          </cell>
          <cell r="AL87">
            <v>1</v>
          </cell>
          <cell r="AM87">
            <v>1</v>
          </cell>
          <cell r="AN87">
            <v>1</v>
          </cell>
          <cell r="AO87">
            <v>1</v>
          </cell>
          <cell r="AP87">
            <v>1</v>
          </cell>
          <cell r="AQ87">
            <v>1</v>
          </cell>
          <cell r="AR87">
            <v>1</v>
          </cell>
          <cell r="AS87">
            <v>1</v>
          </cell>
          <cell r="AT87">
            <v>1</v>
          </cell>
          <cell r="AU87">
            <v>1</v>
          </cell>
          <cell r="AV87">
            <v>1</v>
          </cell>
          <cell r="AW87">
            <v>1</v>
          </cell>
          <cell r="AX87">
            <v>1</v>
          </cell>
          <cell r="AY87">
            <v>1</v>
          </cell>
          <cell r="AZ87">
            <v>1</v>
          </cell>
        </row>
        <row r="88">
          <cell r="B88">
            <v>1</v>
          </cell>
          <cell r="C88" t="str">
            <v xml:space="preserve">   Montaje cuarto anillo (Izaje, Apuntado y montaje de Plataformas)</v>
          </cell>
          <cell r="D88" t="str">
            <v>GL</v>
          </cell>
          <cell r="E88">
            <v>1</v>
          </cell>
          <cell r="F88">
            <v>6816586.4403567556</v>
          </cell>
          <cell r="G88">
            <v>6816586.4403567556</v>
          </cell>
          <cell r="H88">
            <v>2.1396674874647197E-3</v>
          </cell>
          <cell r="I88">
            <v>1</v>
          </cell>
          <cell r="J88">
            <v>1</v>
          </cell>
          <cell r="K88">
            <v>1</v>
          </cell>
          <cell r="L88">
            <v>1</v>
          </cell>
          <cell r="M88">
            <v>1</v>
          </cell>
          <cell r="N88">
            <v>1</v>
          </cell>
          <cell r="O88">
            <v>1</v>
          </cell>
          <cell r="P88">
            <v>1</v>
          </cell>
          <cell r="Q88">
            <v>1</v>
          </cell>
          <cell r="R88">
            <v>1</v>
          </cell>
          <cell r="S88">
            <v>1</v>
          </cell>
          <cell r="T88">
            <v>1</v>
          </cell>
          <cell r="U88">
            <v>1</v>
          </cell>
          <cell r="V88">
            <v>1</v>
          </cell>
          <cell r="W88">
            <v>1</v>
          </cell>
          <cell r="X88">
            <v>1</v>
          </cell>
          <cell r="Y88">
            <v>1</v>
          </cell>
          <cell r="Z88">
            <v>1</v>
          </cell>
          <cell r="AA88">
            <v>1</v>
          </cell>
          <cell r="AB88">
            <v>1</v>
          </cell>
          <cell r="AC88">
            <v>1</v>
          </cell>
          <cell r="AD88">
            <v>1</v>
          </cell>
          <cell r="AE88">
            <v>1</v>
          </cell>
          <cell r="AF88">
            <v>1</v>
          </cell>
          <cell r="AG88">
            <v>1</v>
          </cell>
          <cell r="AH88">
            <v>1</v>
          </cell>
          <cell r="AI88">
            <v>1</v>
          </cell>
          <cell r="AJ88">
            <v>1</v>
          </cell>
          <cell r="AK88">
            <v>1</v>
          </cell>
          <cell r="AL88">
            <v>1</v>
          </cell>
          <cell r="AM88">
            <v>1</v>
          </cell>
          <cell r="AN88">
            <v>1</v>
          </cell>
          <cell r="AO88">
            <v>1</v>
          </cell>
          <cell r="AP88">
            <v>1</v>
          </cell>
          <cell r="AQ88">
            <v>1</v>
          </cell>
          <cell r="AR88">
            <v>1</v>
          </cell>
          <cell r="AS88">
            <v>1</v>
          </cell>
          <cell r="AT88">
            <v>1</v>
          </cell>
          <cell r="AU88">
            <v>1</v>
          </cell>
          <cell r="AV88">
            <v>1</v>
          </cell>
          <cell r="AW88">
            <v>1</v>
          </cell>
          <cell r="AX88">
            <v>1</v>
          </cell>
          <cell r="AY88">
            <v>1</v>
          </cell>
          <cell r="AZ88">
            <v>1</v>
          </cell>
        </row>
        <row r="89">
          <cell r="B89">
            <v>1</v>
          </cell>
          <cell r="C89" t="str">
            <v xml:space="preserve">   Soldadura vertical cuarto anillo</v>
          </cell>
          <cell r="D89" t="str">
            <v>GL</v>
          </cell>
          <cell r="E89">
            <v>1</v>
          </cell>
          <cell r="F89">
            <v>5453269.1522854045</v>
          </cell>
          <cell r="G89">
            <v>5453269.1522854045</v>
          </cell>
          <cell r="H89">
            <v>1.7117339899717758E-3</v>
          </cell>
          <cell r="I89">
            <v>1</v>
          </cell>
          <cell r="J89">
            <v>1</v>
          </cell>
          <cell r="K89">
            <v>1</v>
          </cell>
          <cell r="L89">
            <v>1</v>
          </cell>
          <cell r="M89">
            <v>1</v>
          </cell>
          <cell r="N89">
            <v>1</v>
          </cell>
          <cell r="O89">
            <v>1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</row>
        <row r="90">
          <cell r="B90">
            <v>3.3</v>
          </cell>
          <cell r="C90" t="str">
            <v xml:space="preserve">   Soldadura horizontal cuarto y quinto anillo</v>
          </cell>
          <cell r="D90" t="str">
            <v>GL</v>
          </cell>
          <cell r="E90">
            <v>1</v>
          </cell>
          <cell r="F90">
            <v>18177563.84095135</v>
          </cell>
          <cell r="G90">
            <v>18177563.84095135</v>
          </cell>
          <cell r="H90">
            <v>5.7057799665725861E-3</v>
          </cell>
          <cell r="I90">
            <v>0.99999999999999989</v>
          </cell>
          <cell r="J90">
            <v>0.9999995231628418</v>
          </cell>
          <cell r="K90">
            <v>0.9999995231628418</v>
          </cell>
          <cell r="L90">
            <v>0.9999995231628418</v>
          </cell>
          <cell r="M90">
            <v>0.9999995231628418</v>
          </cell>
          <cell r="N90">
            <v>0.9999995231628418</v>
          </cell>
          <cell r="O90">
            <v>0.9999995231628418</v>
          </cell>
          <cell r="P90">
            <v>0.9999995231628418</v>
          </cell>
          <cell r="Q90">
            <v>0.9999995231628418</v>
          </cell>
          <cell r="R90">
            <v>0.9999995231628418</v>
          </cell>
          <cell r="S90">
            <v>0.9999995231628418</v>
          </cell>
          <cell r="T90">
            <v>0.9999995231628418</v>
          </cell>
          <cell r="U90">
            <v>0.9999995231628418</v>
          </cell>
          <cell r="V90">
            <v>0.9999995231628418</v>
          </cell>
          <cell r="W90">
            <v>0.9999995231628418</v>
          </cell>
          <cell r="X90">
            <v>0.9999995231628418</v>
          </cell>
          <cell r="Y90">
            <v>0.9999995231628418</v>
          </cell>
          <cell r="Z90">
            <v>0.9999995231628418</v>
          </cell>
          <cell r="AA90">
            <v>0.9999995231628418</v>
          </cell>
          <cell r="AB90">
            <v>0.9999995231628418</v>
          </cell>
          <cell r="AC90">
            <v>0.9999995231628418</v>
          </cell>
          <cell r="AD90">
            <v>0.9999995231628418</v>
          </cell>
          <cell r="AE90">
            <v>0.9999995231628418</v>
          </cell>
          <cell r="AF90">
            <v>0.9999995231628418</v>
          </cell>
          <cell r="AG90">
            <v>0.9999995231628418</v>
          </cell>
          <cell r="AH90">
            <v>0.9999995231628418</v>
          </cell>
          <cell r="AI90">
            <v>0.9999995231628418</v>
          </cell>
          <cell r="AJ90">
            <v>0.9999995231628418</v>
          </cell>
          <cell r="AK90">
            <v>0.9999995231628418</v>
          </cell>
          <cell r="AL90">
            <v>0.9999995231628418</v>
          </cell>
          <cell r="AM90">
            <v>0.9999995231628418</v>
          </cell>
          <cell r="AN90">
            <v>0.9999995231628418</v>
          </cell>
          <cell r="AO90">
            <v>0.9999995231628418</v>
          </cell>
          <cell r="AP90">
            <v>0.9999995231628418</v>
          </cell>
          <cell r="AQ90">
            <v>0.9999995231628418</v>
          </cell>
          <cell r="AR90">
            <v>0.9999995231628418</v>
          </cell>
          <cell r="AS90">
            <v>0.9999995231628418</v>
          </cell>
          <cell r="AT90">
            <v>0.9999995231628418</v>
          </cell>
          <cell r="AU90">
            <v>0.9999995231628418</v>
          </cell>
          <cell r="AV90">
            <v>0.9999995231628418</v>
          </cell>
          <cell r="AW90">
            <v>0.9999995231628418</v>
          </cell>
          <cell r="AX90">
            <v>0.9999995231628418</v>
          </cell>
          <cell r="AY90">
            <v>0.9999995231628418</v>
          </cell>
          <cell r="AZ90">
            <v>0.9999995231628418</v>
          </cell>
        </row>
        <row r="91">
          <cell r="B91">
            <v>0.9999995231628418</v>
          </cell>
          <cell r="C91" t="str">
            <v xml:space="preserve">   Montaje de techo</v>
          </cell>
          <cell r="D91" t="str">
            <v>GL</v>
          </cell>
          <cell r="E91">
            <v>1</v>
          </cell>
          <cell r="F91">
            <v>85297730.484521747</v>
          </cell>
          <cell r="G91">
            <v>85297730.484521747</v>
          </cell>
          <cell r="H91">
            <v>2.6774219364657192E-2</v>
          </cell>
          <cell r="I91">
            <v>1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1</v>
          </cell>
          <cell r="P91">
            <v>1</v>
          </cell>
          <cell r="Q91">
            <v>1</v>
          </cell>
          <cell r="R91">
            <v>1</v>
          </cell>
          <cell r="S91">
            <v>1</v>
          </cell>
          <cell r="T91">
            <v>1</v>
          </cell>
          <cell r="U91">
            <v>1</v>
          </cell>
          <cell r="V91">
            <v>1</v>
          </cell>
          <cell r="W91">
            <v>1</v>
          </cell>
          <cell r="X91">
            <v>1</v>
          </cell>
          <cell r="Y91">
            <v>1</v>
          </cell>
          <cell r="Z91">
            <v>1</v>
          </cell>
          <cell r="AA91">
            <v>1</v>
          </cell>
          <cell r="AB91">
            <v>1</v>
          </cell>
          <cell r="AC91">
            <v>1</v>
          </cell>
          <cell r="AD91">
            <v>1</v>
          </cell>
          <cell r="AE91">
            <v>1</v>
          </cell>
          <cell r="AF91">
            <v>1</v>
          </cell>
          <cell r="AG91">
            <v>1</v>
          </cell>
          <cell r="AH91">
            <v>1</v>
          </cell>
          <cell r="AI91">
            <v>1</v>
          </cell>
          <cell r="AJ91">
            <v>1</v>
          </cell>
          <cell r="AK91">
            <v>1</v>
          </cell>
          <cell r="AL91">
            <v>1</v>
          </cell>
          <cell r="AM91">
            <v>1</v>
          </cell>
          <cell r="AN91">
            <v>1</v>
          </cell>
          <cell r="AO91">
            <v>1</v>
          </cell>
          <cell r="AP91">
            <v>1</v>
          </cell>
          <cell r="AQ91">
            <v>1</v>
          </cell>
          <cell r="AR91">
            <v>1</v>
          </cell>
          <cell r="AS91">
            <v>1</v>
          </cell>
          <cell r="AT91">
            <v>1</v>
          </cell>
          <cell r="AU91">
            <v>1</v>
          </cell>
          <cell r="AV91">
            <v>1</v>
          </cell>
          <cell r="AW91">
            <v>1</v>
          </cell>
          <cell r="AX91">
            <v>1</v>
          </cell>
          <cell r="AY91">
            <v>1</v>
          </cell>
          <cell r="AZ91">
            <v>1</v>
          </cell>
        </row>
        <row r="92">
          <cell r="B92">
            <v>1</v>
          </cell>
          <cell r="C92" t="str">
            <v xml:space="preserve">   Soldadura de techo</v>
          </cell>
          <cell r="D92" t="str">
            <v>GL</v>
          </cell>
          <cell r="E92">
            <v>1</v>
          </cell>
          <cell r="F92">
            <v>135572551.76347828</v>
          </cell>
          <cell r="G92">
            <v>135572551.76347828</v>
          </cell>
          <cell r="H92">
            <v>4.2555050645812754E-2</v>
          </cell>
          <cell r="I92">
            <v>1</v>
          </cell>
          <cell r="J92">
            <v>1</v>
          </cell>
          <cell r="K92">
            <v>1</v>
          </cell>
          <cell r="L92">
            <v>1</v>
          </cell>
          <cell r="M92">
            <v>1</v>
          </cell>
          <cell r="N92">
            <v>1</v>
          </cell>
          <cell r="O92">
            <v>1</v>
          </cell>
          <cell r="P92">
            <v>1</v>
          </cell>
          <cell r="Q92">
            <v>1</v>
          </cell>
          <cell r="R92">
            <v>1</v>
          </cell>
          <cell r="S92">
            <v>1</v>
          </cell>
          <cell r="T92">
            <v>1</v>
          </cell>
          <cell r="U92">
            <v>1</v>
          </cell>
          <cell r="V92">
            <v>1</v>
          </cell>
          <cell r="W92">
            <v>1</v>
          </cell>
          <cell r="X92">
            <v>1</v>
          </cell>
          <cell r="Y92">
            <v>1</v>
          </cell>
          <cell r="Z92">
            <v>1</v>
          </cell>
          <cell r="AA92">
            <v>1</v>
          </cell>
          <cell r="AB92">
            <v>1</v>
          </cell>
          <cell r="AC92">
            <v>1</v>
          </cell>
          <cell r="AD92">
            <v>1</v>
          </cell>
          <cell r="AE92">
            <v>1</v>
          </cell>
          <cell r="AF92">
            <v>1</v>
          </cell>
          <cell r="AG92">
            <v>1</v>
          </cell>
          <cell r="AH92">
            <v>1</v>
          </cell>
          <cell r="AI92">
            <v>1</v>
          </cell>
          <cell r="AJ92">
            <v>1</v>
          </cell>
          <cell r="AK92">
            <v>1</v>
          </cell>
          <cell r="AL92">
            <v>1</v>
          </cell>
          <cell r="AM92">
            <v>1</v>
          </cell>
          <cell r="AN92">
            <v>1</v>
          </cell>
          <cell r="AO92">
            <v>1</v>
          </cell>
          <cell r="AP92">
            <v>1</v>
          </cell>
          <cell r="AQ92">
            <v>1</v>
          </cell>
          <cell r="AR92">
            <v>1</v>
          </cell>
          <cell r="AS92">
            <v>1</v>
          </cell>
          <cell r="AT92">
            <v>1</v>
          </cell>
          <cell r="AU92">
            <v>1</v>
          </cell>
          <cell r="AV92">
            <v>1</v>
          </cell>
          <cell r="AW92">
            <v>1</v>
          </cell>
          <cell r="AX92">
            <v>1</v>
          </cell>
          <cell r="AY92">
            <v>1</v>
          </cell>
          <cell r="AZ92">
            <v>1</v>
          </cell>
        </row>
        <row r="93">
          <cell r="B93">
            <v>1</v>
          </cell>
          <cell r="C93" t="str">
            <v xml:space="preserve">   Montaje y soldadura de baranda perimetral</v>
          </cell>
          <cell r="D93" t="str">
            <v>GL</v>
          </cell>
          <cell r="E93">
            <v>1</v>
          </cell>
          <cell r="F93">
            <v>8479142.5283361711</v>
          </cell>
          <cell r="G93">
            <v>8479142.5283361711</v>
          </cell>
          <cell r="H93">
            <v>2.6615294543981152E-3</v>
          </cell>
          <cell r="I93">
            <v>0.1</v>
          </cell>
          <cell r="J93">
            <v>9.9999964237213135E-2</v>
          </cell>
          <cell r="K93">
            <v>9.9999964237213135E-2</v>
          </cell>
          <cell r="L93">
            <v>9.9999964237213135E-2</v>
          </cell>
          <cell r="M93">
            <v>9.9999964237213135E-2</v>
          </cell>
          <cell r="N93">
            <v>9.9999964237213135E-2</v>
          </cell>
          <cell r="O93">
            <v>9.9999964237213135E-2</v>
          </cell>
          <cell r="P93">
            <v>9.9999964237213135E-2</v>
          </cell>
          <cell r="Q93">
            <v>9.9999964237213135E-2</v>
          </cell>
          <cell r="R93">
            <v>9.9999964237213135E-2</v>
          </cell>
          <cell r="S93">
            <v>9.9999964237213135E-2</v>
          </cell>
          <cell r="T93">
            <v>9.9999964237213135E-2</v>
          </cell>
          <cell r="U93">
            <v>9.9999964237213135E-2</v>
          </cell>
          <cell r="V93">
            <v>9.9999964237213135E-2</v>
          </cell>
          <cell r="W93">
            <v>9.9999964237213135E-2</v>
          </cell>
          <cell r="X93">
            <v>9.9999964237213135E-2</v>
          </cell>
          <cell r="Y93">
            <v>9.9999964237213135E-2</v>
          </cell>
          <cell r="Z93">
            <v>9.9999964237213135E-2</v>
          </cell>
          <cell r="AA93">
            <v>9.9999964237213135E-2</v>
          </cell>
          <cell r="AB93">
            <v>9.9999964237213135E-2</v>
          </cell>
          <cell r="AC93">
            <v>9.9999964237213135E-2</v>
          </cell>
          <cell r="AD93">
            <v>9.9999964237213135E-2</v>
          </cell>
          <cell r="AE93">
            <v>9.9999964237213135E-2</v>
          </cell>
          <cell r="AF93">
            <v>9.9999964237213135E-2</v>
          </cell>
          <cell r="AG93">
            <v>9.9999964237213135E-2</v>
          </cell>
          <cell r="AH93">
            <v>9.9999964237213135E-2</v>
          </cell>
          <cell r="AI93">
            <v>9.9999964237213135E-2</v>
          </cell>
          <cell r="AJ93">
            <v>9.9999964237213135E-2</v>
          </cell>
          <cell r="AK93">
            <v>9.9999964237213135E-2</v>
          </cell>
          <cell r="AL93">
            <v>9.9999964237213135E-2</v>
          </cell>
          <cell r="AM93">
            <v>9.9999964237213135E-2</v>
          </cell>
          <cell r="AN93">
            <v>9.9999964237213135E-2</v>
          </cell>
          <cell r="AO93">
            <v>9.9999964237213135E-2</v>
          </cell>
          <cell r="AP93">
            <v>9.9999964237213135E-2</v>
          </cell>
          <cell r="AQ93">
            <v>9.9999964237213135E-2</v>
          </cell>
          <cell r="AR93">
            <v>9.9999964237213135E-2</v>
          </cell>
          <cell r="AS93">
            <v>9.9999964237213135E-2</v>
          </cell>
          <cell r="AT93">
            <v>9.9999964237213135E-2</v>
          </cell>
          <cell r="AU93">
            <v>9.9999964237213135E-2</v>
          </cell>
          <cell r="AV93">
            <v>9.9999964237213135E-2</v>
          </cell>
          <cell r="AW93">
            <v>9.9999964237213135E-2</v>
          </cell>
          <cell r="AX93">
            <v>9.9999964237213135E-2</v>
          </cell>
          <cell r="AY93">
            <v>9.9999964237213135E-2</v>
          </cell>
          <cell r="AZ93">
            <v>9.9999964237213135E-2</v>
          </cell>
        </row>
        <row r="94">
          <cell r="B94">
            <v>9.9999964237213135E-2</v>
          </cell>
          <cell r="C94" t="str">
            <v xml:space="preserve">   Montaje y soldadura de manhole techo, Boquillas de techo, Escalera Helicoidal, plataforma de techo y accesorios</v>
          </cell>
          <cell r="D94" t="str">
            <v>GL</v>
          </cell>
          <cell r="E94">
            <v>1</v>
          </cell>
          <cell r="F94">
            <v>24705523.841208503</v>
          </cell>
          <cell r="G94">
            <v>24705523.841208503</v>
          </cell>
          <cell r="H94">
            <v>7.7548501124929245E-3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</row>
        <row r="95">
          <cell r="B95">
            <v>0</v>
          </cell>
          <cell r="C95" t="str">
            <v xml:space="preserve">   Colocación de gatos y ménsulas</v>
          </cell>
          <cell r="D95" t="str">
            <v>GL</v>
          </cell>
          <cell r="E95">
            <v>1</v>
          </cell>
          <cell r="F95">
            <v>4771610.5082497289</v>
          </cell>
          <cell r="G95">
            <v>4771610.5082497289</v>
          </cell>
          <cell r="H95">
            <v>1.4977672412253037E-3</v>
          </cell>
          <cell r="I95">
            <v>0.9</v>
          </cell>
          <cell r="J95">
            <v>0.89999961853027344</v>
          </cell>
          <cell r="K95">
            <v>0.89999961853027344</v>
          </cell>
          <cell r="L95">
            <v>0.89999961853027344</v>
          </cell>
          <cell r="M95">
            <v>0.89999961853027344</v>
          </cell>
          <cell r="N95">
            <v>0.89999961853027344</v>
          </cell>
          <cell r="O95">
            <v>0.89999961853027344</v>
          </cell>
          <cell r="P95">
            <v>0.89999961853027344</v>
          </cell>
          <cell r="Q95">
            <v>0.89999961853027344</v>
          </cell>
          <cell r="R95">
            <v>0.89999961853027344</v>
          </cell>
          <cell r="S95">
            <v>0.89999961853027344</v>
          </cell>
          <cell r="T95">
            <v>0.89999961853027344</v>
          </cell>
          <cell r="U95">
            <v>0.89999961853027344</v>
          </cell>
          <cell r="V95">
            <v>0.89999961853027344</v>
          </cell>
          <cell r="W95">
            <v>0.89999961853027344</v>
          </cell>
          <cell r="X95">
            <v>0.89999961853027344</v>
          </cell>
          <cell r="Y95">
            <v>0.89999961853027344</v>
          </cell>
          <cell r="Z95">
            <v>0.89999961853027344</v>
          </cell>
          <cell r="AA95">
            <v>0.89999961853027344</v>
          </cell>
          <cell r="AB95">
            <v>0.89999961853027344</v>
          </cell>
          <cell r="AC95">
            <v>0.89999961853027344</v>
          </cell>
          <cell r="AD95">
            <v>0.89999961853027344</v>
          </cell>
          <cell r="AE95">
            <v>0.89999961853027344</v>
          </cell>
          <cell r="AF95">
            <v>0.89999961853027344</v>
          </cell>
          <cell r="AG95">
            <v>0.89999961853027344</v>
          </cell>
          <cell r="AH95">
            <v>0.89999961853027344</v>
          </cell>
          <cell r="AI95">
            <v>0.89999961853027344</v>
          </cell>
          <cell r="AJ95">
            <v>0.89999961853027344</v>
          </cell>
          <cell r="AK95">
            <v>0.89999961853027344</v>
          </cell>
          <cell r="AL95">
            <v>0.89999961853027344</v>
          </cell>
          <cell r="AM95">
            <v>0.89999961853027344</v>
          </cell>
          <cell r="AN95">
            <v>0.89999961853027344</v>
          </cell>
          <cell r="AO95">
            <v>0.89999961853027344</v>
          </cell>
          <cell r="AP95">
            <v>0.89999961853027344</v>
          </cell>
          <cell r="AQ95">
            <v>0.89999961853027344</v>
          </cell>
          <cell r="AR95">
            <v>0.89999961853027344</v>
          </cell>
          <cell r="AS95">
            <v>0.89999961853027344</v>
          </cell>
          <cell r="AT95">
            <v>0.89999961853027344</v>
          </cell>
          <cell r="AU95">
            <v>0.89999961853027344</v>
          </cell>
          <cell r="AV95">
            <v>0.89999961853027344</v>
          </cell>
          <cell r="AW95">
            <v>0.89999961853027344</v>
          </cell>
          <cell r="AX95">
            <v>0.89999961853027344</v>
          </cell>
          <cell r="AY95">
            <v>0.89999961853027344</v>
          </cell>
          <cell r="AZ95">
            <v>0.89999961853027344</v>
          </cell>
        </row>
        <row r="96">
          <cell r="B96">
            <v>0.89999961853027344</v>
          </cell>
          <cell r="C96" t="str">
            <v xml:space="preserve">   Elevación de tanque</v>
          </cell>
          <cell r="D96" t="str">
            <v>GL</v>
          </cell>
          <cell r="E96">
            <v>1</v>
          </cell>
          <cell r="F96">
            <v>4771610.5082497289</v>
          </cell>
          <cell r="G96">
            <v>4771610.5082497289</v>
          </cell>
          <cell r="H96">
            <v>1.4977672412253037E-3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</row>
        <row r="97">
          <cell r="B97">
            <v>0</v>
          </cell>
          <cell r="C97" t="str">
            <v xml:space="preserve">   Montaje tercer anillo (Izaje, Apuntado y montaje de Plataformas)</v>
          </cell>
          <cell r="D97" t="str">
            <v>GL</v>
          </cell>
          <cell r="E97">
            <v>1</v>
          </cell>
          <cell r="F97">
            <v>6816586.4403567556</v>
          </cell>
          <cell r="G97">
            <v>6816586.4403567556</v>
          </cell>
          <cell r="H97">
            <v>2.1396674874647197E-3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</row>
        <row r="98">
          <cell r="B98">
            <v>0</v>
          </cell>
          <cell r="C98" t="str">
            <v xml:space="preserve">   Soldadura vertical tercer anillo</v>
          </cell>
          <cell r="D98" t="str">
            <v>GL</v>
          </cell>
          <cell r="E98">
            <v>1</v>
          </cell>
          <cell r="F98">
            <v>5453269.1522854045</v>
          </cell>
          <cell r="G98">
            <v>5453269.1522854045</v>
          </cell>
          <cell r="H98">
            <v>1.7117339899717758E-3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</row>
        <row r="99">
          <cell r="B99">
            <v>0</v>
          </cell>
          <cell r="C99" t="str">
            <v xml:space="preserve">   Soldadura horizontal cuarto y tercer anillo</v>
          </cell>
          <cell r="D99" t="str">
            <v>GL</v>
          </cell>
          <cell r="E99">
            <v>1</v>
          </cell>
          <cell r="F99">
            <v>18177563.84095135</v>
          </cell>
          <cell r="G99">
            <v>18177563.84095135</v>
          </cell>
          <cell r="H99">
            <v>5.7057799665725861E-3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</row>
        <row r="100">
          <cell r="B100">
            <v>3.4</v>
          </cell>
          <cell r="C100" t="str">
            <v xml:space="preserve">   Colocación de gatos y ménsulas</v>
          </cell>
          <cell r="D100" t="str">
            <v>GL</v>
          </cell>
          <cell r="E100">
            <v>1</v>
          </cell>
          <cell r="F100">
            <v>4771610.5082497289</v>
          </cell>
          <cell r="G100">
            <v>4771610.5082497289</v>
          </cell>
          <cell r="H100">
            <v>1.4977672412253037E-3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</row>
        <row r="101">
          <cell r="B101">
            <v>0</v>
          </cell>
          <cell r="C101" t="str">
            <v xml:space="preserve">   Elevación de tanque</v>
          </cell>
          <cell r="D101" t="str">
            <v>GL</v>
          </cell>
          <cell r="E101">
            <v>1</v>
          </cell>
          <cell r="F101">
            <v>4771610.5082497289</v>
          </cell>
          <cell r="G101">
            <v>4771610.5082497289</v>
          </cell>
          <cell r="H101">
            <v>1.4977672412253037E-3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</row>
        <row r="102">
          <cell r="B102">
            <v>0</v>
          </cell>
          <cell r="C102" t="str">
            <v xml:space="preserve">   Montaje segundo anillo (Izaje, Apuntado y montaje de Plataformas)</v>
          </cell>
          <cell r="D102" t="str">
            <v>GL</v>
          </cell>
          <cell r="E102">
            <v>1</v>
          </cell>
          <cell r="F102">
            <v>6816586.4403567556</v>
          </cell>
          <cell r="G102">
            <v>6816586.4403567556</v>
          </cell>
          <cell r="H102">
            <v>2.1396674874647197E-3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</row>
        <row r="103">
          <cell r="B103">
            <v>0</v>
          </cell>
          <cell r="C103" t="str">
            <v xml:space="preserve">   Soldadura vertical segundo anillo</v>
          </cell>
          <cell r="D103" t="str">
            <v>GL</v>
          </cell>
          <cell r="E103">
            <v>1</v>
          </cell>
          <cell r="F103">
            <v>10906538.304570809</v>
          </cell>
          <cell r="G103">
            <v>10906538.304570809</v>
          </cell>
          <cell r="H103">
            <v>3.4234679799435516E-3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</row>
        <row r="104">
          <cell r="B104">
            <v>0</v>
          </cell>
          <cell r="C104" t="str">
            <v xml:space="preserve">   Soldadura horizontal tercer y segundo anillo</v>
          </cell>
          <cell r="D104" t="str">
            <v>GL</v>
          </cell>
          <cell r="E104">
            <v>1</v>
          </cell>
          <cell r="F104">
            <v>18177563.84095135</v>
          </cell>
          <cell r="G104">
            <v>18177563.84095135</v>
          </cell>
          <cell r="H104">
            <v>5.7057799665725861E-3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</row>
        <row r="105">
          <cell r="B105">
            <v>0</v>
          </cell>
          <cell r="C105" t="str">
            <v xml:space="preserve">   Montaje y soldadura de Escalera Helicoidal</v>
          </cell>
          <cell r="D105" t="str">
            <v>GL</v>
          </cell>
          <cell r="E105">
            <v>1</v>
          </cell>
          <cell r="F105">
            <v>12361159.589502132</v>
          </cell>
          <cell r="G105">
            <v>12361159.589502132</v>
          </cell>
          <cell r="H105">
            <v>3.8800610118333977E-3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</row>
        <row r="106">
          <cell r="B106">
            <v>0</v>
          </cell>
          <cell r="C106" t="str">
            <v xml:space="preserve">   Colocación de gatos y ménsulas</v>
          </cell>
          <cell r="D106" t="str">
            <v>GL</v>
          </cell>
          <cell r="E106">
            <v>1</v>
          </cell>
          <cell r="F106">
            <v>4771610.5082497289</v>
          </cell>
          <cell r="G106">
            <v>4771610.5082497289</v>
          </cell>
          <cell r="H106">
            <v>1.4977672412253037E-3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</row>
        <row r="107">
          <cell r="B107">
            <v>0</v>
          </cell>
          <cell r="C107" t="str">
            <v xml:space="preserve">   Elevación de tanque</v>
          </cell>
          <cell r="D107" t="str">
            <v>GL</v>
          </cell>
          <cell r="E107">
            <v>1</v>
          </cell>
          <cell r="F107">
            <v>4771610.5082497289</v>
          </cell>
          <cell r="G107">
            <v>4771610.5082497289</v>
          </cell>
          <cell r="H107">
            <v>1.4977672412253037E-3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</row>
        <row r="108">
          <cell r="B108">
            <v>0</v>
          </cell>
          <cell r="C108" t="str">
            <v xml:space="preserve">                  Estructura tubos de fuego</v>
          </cell>
          <cell r="D108" t="str">
            <v>GL</v>
          </cell>
          <cell r="E108">
            <v>1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</row>
        <row r="109">
          <cell r="B109">
            <v>0</v>
          </cell>
          <cell r="C109" t="str">
            <v xml:space="preserve">                  Tubos de fuego</v>
          </cell>
          <cell r="D109" t="str">
            <v>GL</v>
          </cell>
          <cell r="E109">
            <v>1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</row>
        <row r="110">
          <cell r="B110">
            <v>0</v>
          </cell>
          <cell r="C110" t="str">
            <v xml:space="preserve">   Montaje Primer anillo (Izaje, Apuntado y montaje de Plataformas)</v>
          </cell>
          <cell r="D110" t="str">
            <v>GL</v>
          </cell>
          <cell r="E110">
            <v>1</v>
          </cell>
          <cell r="F110">
            <v>13633172.880713511</v>
          </cell>
          <cell r="G110">
            <v>13633172.880713511</v>
          </cell>
          <cell r="H110">
            <v>4.2793349749294394E-3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</row>
        <row r="111">
          <cell r="B111">
            <v>0</v>
          </cell>
          <cell r="C111" t="str">
            <v xml:space="preserve">   Soldadura vertical primer anillo</v>
          </cell>
          <cell r="D111" t="str">
            <v>GL</v>
          </cell>
          <cell r="E111">
            <v>1</v>
          </cell>
          <cell r="F111">
            <v>16359807.456856215</v>
          </cell>
          <cell r="G111">
            <v>16359807.456856215</v>
          </cell>
          <cell r="H111">
            <v>5.1352019699153276E-3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</row>
        <row r="112">
          <cell r="B112">
            <v>0</v>
          </cell>
          <cell r="C112" t="str">
            <v xml:space="preserve">   Soldadura horizontal Primer y segundo anillo</v>
          </cell>
          <cell r="D112" t="str">
            <v>GL</v>
          </cell>
          <cell r="E112">
            <v>1</v>
          </cell>
          <cell r="F112">
            <v>22721954.801189188</v>
          </cell>
          <cell r="G112">
            <v>22721954.801189188</v>
          </cell>
          <cell r="H112">
            <v>7.1322249582157337E-3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</row>
        <row r="113">
          <cell r="B113">
            <v>0</v>
          </cell>
          <cell r="C113" t="str">
            <v xml:space="preserve">   Montaje y soldadura de Boquillas, manhole, Escalera helicoidal y accesorios</v>
          </cell>
          <cell r="D113" t="str">
            <v>GL</v>
          </cell>
          <cell r="E113">
            <v>1</v>
          </cell>
          <cell r="F113">
            <v>32940698.4549447</v>
          </cell>
          <cell r="G113">
            <v>32940698.4549447</v>
          </cell>
          <cell r="H113">
            <v>1.0339800149990575E-2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</row>
        <row r="114">
          <cell r="B114">
            <v>0</v>
          </cell>
          <cell r="C114" t="str">
            <v xml:space="preserve">   Soldadura de raíz cuerpo Fondo</v>
          </cell>
          <cell r="D114" t="str">
            <v>GL</v>
          </cell>
          <cell r="E114">
            <v>1</v>
          </cell>
          <cell r="F114">
            <v>36355127.681902699</v>
          </cell>
          <cell r="G114">
            <v>36355127.681902699</v>
          </cell>
          <cell r="H114">
            <v>1.1411559933145172E-2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</row>
        <row r="115">
          <cell r="B115">
            <v>0</v>
          </cell>
          <cell r="C115" t="str">
            <v xml:space="preserve">                  Ensayos no Destructivos</v>
          </cell>
          <cell r="D115" t="str">
            <v>GL</v>
          </cell>
          <cell r="E115">
            <v>1</v>
          </cell>
          <cell r="F115">
            <v>23777390</v>
          </cell>
          <cell r="G115">
            <v>23777390</v>
          </cell>
          <cell r="H115">
            <v>7.4635169325463881E-3</v>
          </cell>
          <cell r="I115">
            <v>2.5000000000000001E-2</v>
          </cell>
          <cell r="J115">
            <v>2.4999991059303284E-2</v>
          </cell>
          <cell r="K115">
            <v>2.4999991059303284E-2</v>
          </cell>
          <cell r="L115">
            <v>2.4999991059303284E-2</v>
          </cell>
          <cell r="M115">
            <v>2.4999991059303284E-2</v>
          </cell>
          <cell r="N115">
            <v>2.4999991059303284E-2</v>
          </cell>
          <cell r="O115">
            <v>2.4999991059303284E-2</v>
          </cell>
          <cell r="P115">
            <v>2.4999991059303284E-2</v>
          </cell>
          <cell r="Q115">
            <v>2.4999991059303284E-2</v>
          </cell>
          <cell r="R115">
            <v>2.4999991059303284E-2</v>
          </cell>
          <cell r="S115">
            <v>2.4999991059303284E-2</v>
          </cell>
          <cell r="T115">
            <v>2.4999991059303284E-2</v>
          </cell>
          <cell r="U115">
            <v>2.4999991059303284E-2</v>
          </cell>
          <cell r="V115">
            <v>2.4999991059303284E-2</v>
          </cell>
          <cell r="W115">
            <v>2.4999991059303284E-2</v>
          </cell>
          <cell r="X115">
            <v>2.4999991059303284E-2</v>
          </cell>
          <cell r="Y115">
            <v>2.4999991059303284E-2</v>
          </cell>
          <cell r="Z115">
            <v>2.4999991059303284E-2</v>
          </cell>
          <cell r="AA115">
            <v>2.4999991059303284E-2</v>
          </cell>
          <cell r="AB115">
            <v>2.4999991059303284E-2</v>
          </cell>
          <cell r="AC115">
            <v>2.4999991059303284E-2</v>
          </cell>
          <cell r="AD115">
            <v>2.4999991059303284E-2</v>
          </cell>
          <cell r="AE115">
            <v>2.4999991059303284E-2</v>
          </cell>
          <cell r="AF115">
            <v>2.4999991059303284E-2</v>
          </cell>
          <cell r="AG115">
            <v>2.4999991059303284E-2</v>
          </cell>
          <cell r="AH115">
            <v>2.4999991059303284E-2</v>
          </cell>
          <cell r="AI115">
            <v>2.4999991059303284E-2</v>
          </cell>
          <cell r="AJ115">
            <v>2.4999991059303284E-2</v>
          </cell>
          <cell r="AK115">
            <v>2.4999991059303284E-2</v>
          </cell>
          <cell r="AL115">
            <v>2.4999991059303284E-2</v>
          </cell>
          <cell r="AM115">
            <v>2.4999991059303284E-2</v>
          </cell>
          <cell r="AN115">
            <v>2.4999991059303284E-2</v>
          </cell>
          <cell r="AO115">
            <v>2.4999991059303284E-2</v>
          </cell>
          <cell r="AP115">
            <v>2.4999991059303284E-2</v>
          </cell>
          <cell r="AQ115">
            <v>2.4999991059303284E-2</v>
          </cell>
          <cell r="AR115">
            <v>2.4999991059303284E-2</v>
          </cell>
          <cell r="AS115">
            <v>2.4999991059303284E-2</v>
          </cell>
          <cell r="AT115">
            <v>2.4999991059303284E-2</v>
          </cell>
          <cell r="AU115">
            <v>2.4999991059303284E-2</v>
          </cell>
          <cell r="AV115">
            <v>2.4999991059303284E-2</v>
          </cell>
          <cell r="AW115">
            <v>2.4999991059303284E-2</v>
          </cell>
          <cell r="AX115">
            <v>2.4999991059303284E-2</v>
          </cell>
          <cell r="AY115">
            <v>2.4999991059303284E-2</v>
          </cell>
          <cell r="AZ115">
            <v>2.4999991059303284E-2</v>
          </cell>
        </row>
        <row r="116">
          <cell r="B116">
            <v>2.4999991059303284E-2</v>
          </cell>
          <cell r="C116" t="str">
            <v xml:space="preserve">   Limpieza y pintura Interna de tanque</v>
          </cell>
          <cell r="D116" t="str">
            <v>GL</v>
          </cell>
          <cell r="E116">
            <v>1</v>
          </cell>
          <cell r="F116">
            <v>51465120</v>
          </cell>
          <cell r="G116">
            <v>51465120</v>
          </cell>
          <cell r="H116">
            <v>1.6154455747898814E-2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</row>
        <row r="117">
          <cell r="B117">
            <v>0</v>
          </cell>
          <cell r="C117" t="str">
            <v xml:space="preserve">   Prueba Hidrostática</v>
          </cell>
          <cell r="D117" t="str">
            <v>GL</v>
          </cell>
          <cell r="E117">
            <v>1</v>
          </cell>
          <cell r="F117">
            <v>11863467</v>
          </cell>
          <cell r="G117">
            <v>11863467</v>
          </cell>
          <cell r="H117">
            <v>3.7238396154163807E-3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</row>
        <row r="118">
          <cell r="B118">
            <v>0</v>
          </cell>
          <cell r="C118" t="str">
            <v xml:space="preserve">   Limpieza y pintura Externa de tanque (Incluye Marcación Tanque)</v>
          </cell>
          <cell r="D118" t="str">
            <v>GL</v>
          </cell>
          <cell r="E118">
            <v>1</v>
          </cell>
          <cell r="F118">
            <v>44149000</v>
          </cell>
          <cell r="G118">
            <v>44149000</v>
          </cell>
          <cell r="H118">
            <v>1.3857988999423001E-2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</row>
        <row r="119">
          <cell r="B119">
            <v>0</v>
          </cell>
          <cell r="C119" t="str">
            <v xml:space="preserve">   Aforo Tanque</v>
          </cell>
          <cell r="D119" t="str">
            <v>GL</v>
          </cell>
          <cell r="E119">
            <v>1</v>
          </cell>
          <cell r="F119">
            <v>1318163</v>
          </cell>
          <cell r="G119">
            <v>1318163</v>
          </cell>
          <cell r="H119">
            <v>4.1375995726848674E-4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</row>
        <row r="120">
          <cell r="B120">
            <v>0</v>
          </cell>
          <cell r="C120" t="str">
            <v xml:space="preserve">   Entrega Mecánica operativa Tanque</v>
          </cell>
          <cell r="D120">
            <v>0</v>
          </cell>
          <cell r="E120">
            <v>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</row>
        <row r="121">
          <cell r="B121">
            <v>0</v>
          </cell>
          <cell r="C121" t="str">
            <v xml:space="preserve">               Sistema de Proteccion Catodica y Puesta a Tierra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</row>
        <row r="122">
          <cell r="B122">
            <v>0</v>
          </cell>
          <cell r="C122" t="str">
            <v xml:space="preserve">                   Instalación Malla a Tierra</v>
          </cell>
          <cell r="D122" t="str">
            <v>GL</v>
          </cell>
          <cell r="E122">
            <v>1</v>
          </cell>
          <cell r="F122">
            <v>7820680</v>
          </cell>
          <cell r="G122">
            <v>7820680</v>
          </cell>
          <cell r="H122">
            <v>2.4548437656120746E-3</v>
          </cell>
          <cell r="I122">
            <v>1</v>
          </cell>
          <cell r="J122">
            <v>1</v>
          </cell>
          <cell r="K122">
            <v>1</v>
          </cell>
          <cell r="L122">
            <v>1</v>
          </cell>
          <cell r="M122">
            <v>1</v>
          </cell>
          <cell r="N122">
            <v>1</v>
          </cell>
          <cell r="O122">
            <v>1</v>
          </cell>
          <cell r="P122">
            <v>1</v>
          </cell>
          <cell r="Q122">
            <v>1</v>
          </cell>
          <cell r="R122">
            <v>1</v>
          </cell>
          <cell r="S122">
            <v>1</v>
          </cell>
          <cell r="T122">
            <v>1</v>
          </cell>
          <cell r="U122">
            <v>1</v>
          </cell>
          <cell r="V122">
            <v>1</v>
          </cell>
          <cell r="W122">
            <v>1</v>
          </cell>
          <cell r="X122">
            <v>1</v>
          </cell>
          <cell r="Y122">
            <v>1</v>
          </cell>
          <cell r="Z122">
            <v>1</v>
          </cell>
          <cell r="AA122">
            <v>1</v>
          </cell>
          <cell r="AB122">
            <v>1</v>
          </cell>
          <cell r="AC122">
            <v>1</v>
          </cell>
          <cell r="AD122">
            <v>1</v>
          </cell>
          <cell r="AE122">
            <v>1</v>
          </cell>
          <cell r="AF122">
            <v>1</v>
          </cell>
          <cell r="AG122">
            <v>1</v>
          </cell>
          <cell r="AH122">
            <v>1</v>
          </cell>
          <cell r="AI122">
            <v>1</v>
          </cell>
          <cell r="AJ122">
            <v>1</v>
          </cell>
          <cell r="AK122">
            <v>1</v>
          </cell>
          <cell r="AL122">
            <v>1</v>
          </cell>
          <cell r="AM122">
            <v>1</v>
          </cell>
          <cell r="AN122">
            <v>1</v>
          </cell>
          <cell r="AO122">
            <v>1</v>
          </cell>
          <cell r="AP122">
            <v>1</v>
          </cell>
          <cell r="AQ122">
            <v>1</v>
          </cell>
          <cell r="AR122">
            <v>1</v>
          </cell>
          <cell r="AS122">
            <v>1</v>
          </cell>
          <cell r="AT122">
            <v>1</v>
          </cell>
          <cell r="AU122">
            <v>1</v>
          </cell>
          <cell r="AV122">
            <v>1</v>
          </cell>
          <cell r="AW122">
            <v>1</v>
          </cell>
          <cell r="AX122">
            <v>1</v>
          </cell>
          <cell r="AY122">
            <v>1</v>
          </cell>
          <cell r="AZ122">
            <v>1</v>
          </cell>
        </row>
        <row r="123">
          <cell r="B123">
            <v>1</v>
          </cell>
          <cell r="C123" t="str">
            <v xml:space="preserve">                   Instalacion y Conexión del Sistema a Retificador</v>
          </cell>
          <cell r="D123" t="str">
            <v>GL</v>
          </cell>
          <cell r="E123">
            <v>1</v>
          </cell>
          <cell r="F123">
            <v>67888547.999999985</v>
          </cell>
          <cell r="G123">
            <v>67888547.999999985</v>
          </cell>
          <cell r="H123">
            <v>2.1309627655684164E-2</v>
          </cell>
          <cell r="I123">
            <v>0.5</v>
          </cell>
          <cell r="J123">
            <v>0.5</v>
          </cell>
          <cell r="K123">
            <v>0.5</v>
          </cell>
          <cell r="L123">
            <v>0.5</v>
          </cell>
          <cell r="M123">
            <v>0.5</v>
          </cell>
          <cell r="N123">
            <v>0.5</v>
          </cell>
          <cell r="O123">
            <v>0.5</v>
          </cell>
          <cell r="P123">
            <v>0.5</v>
          </cell>
          <cell r="Q123">
            <v>0.5</v>
          </cell>
          <cell r="R123">
            <v>0.5</v>
          </cell>
          <cell r="S123">
            <v>0.5</v>
          </cell>
          <cell r="T123">
            <v>0.5</v>
          </cell>
          <cell r="U123">
            <v>0.5</v>
          </cell>
          <cell r="V123">
            <v>0.5</v>
          </cell>
          <cell r="W123">
            <v>0.5</v>
          </cell>
          <cell r="X123">
            <v>0.5</v>
          </cell>
          <cell r="Y123">
            <v>0.5</v>
          </cell>
          <cell r="Z123">
            <v>0.5</v>
          </cell>
          <cell r="AA123">
            <v>0.5</v>
          </cell>
          <cell r="AB123">
            <v>0.5</v>
          </cell>
          <cell r="AC123">
            <v>0.5</v>
          </cell>
          <cell r="AD123">
            <v>0.5</v>
          </cell>
          <cell r="AE123">
            <v>0.5</v>
          </cell>
          <cell r="AF123">
            <v>0.5</v>
          </cell>
          <cell r="AG123">
            <v>0.5</v>
          </cell>
          <cell r="AH123">
            <v>0.5</v>
          </cell>
          <cell r="AI123">
            <v>0.5</v>
          </cell>
          <cell r="AJ123">
            <v>0.5</v>
          </cell>
          <cell r="AK123">
            <v>0.5</v>
          </cell>
          <cell r="AL123">
            <v>0.5</v>
          </cell>
          <cell r="AM123">
            <v>0.5</v>
          </cell>
          <cell r="AN123">
            <v>0.5</v>
          </cell>
          <cell r="AO123">
            <v>0.5</v>
          </cell>
          <cell r="AP123">
            <v>0.5</v>
          </cell>
          <cell r="AQ123">
            <v>0.5</v>
          </cell>
          <cell r="AR123">
            <v>0.5</v>
          </cell>
          <cell r="AS123">
            <v>0.5</v>
          </cell>
          <cell r="AT123">
            <v>0.5</v>
          </cell>
          <cell r="AU123">
            <v>0.5</v>
          </cell>
          <cell r="AV123">
            <v>0.5</v>
          </cell>
          <cell r="AW123">
            <v>0.5</v>
          </cell>
          <cell r="AX123">
            <v>0.5</v>
          </cell>
          <cell r="AY123">
            <v>0.5</v>
          </cell>
          <cell r="AZ123">
            <v>0.5</v>
          </cell>
        </row>
        <row r="124">
          <cell r="B124">
            <v>0.5</v>
          </cell>
          <cell r="C124" t="str">
            <v>Instrumentacion</v>
          </cell>
          <cell r="D124">
            <v>0.5</v>
          </cell>
          <cell r="E124">
            <v>0.5</v>
          </cell>
          <cell r="F124">
            <v>0.5</v>
          </cell>
          <cell r="G124">
            <v>0.5</v>
          </cell>
          <cell r="H124">
            <v>0.5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</row>
        <row r="125">
          <cell r="B125">
            <v>0</v>
          </cell>
          <cell r="C125" t="str">
            <v xml:space="preserve">   Instalacion de Instrumentación</v>
          </cell>
          <cell r="D125" t="str">
            <v>GL</v>
          </cell>
          <cell r="E125">
            <v>1</v>
          </cell>
          <cell r="F125">
            <v>28558538.751400001</v>
          </cell>
          <cell r="G125">
            <v>28558538.751400001</v>
          </cell>
          <cell r="H125">
            <v>8.9642781457450159E-3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</row>
        <row r="126">
          <cell r="B126">
            <v>0</v>
          </cell>
          <cell r="C126" t="str">
            <v xml:space="preserve">            ACTIVIDADES FINALES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</row>
        <row r="127">
          <cell r="B127">
            <v>0</v>
          </cell>
          <cell r="C127" t="str">
            <v xml:space="preserve">               Elaboración planos as built</v>
          </cell>
          <cell r="D127" t="str">
            <v>GL</v>
          </cell>
          <cell r="E127">
            <v>1</v>
          </cell>
          <cell r="F127">
            <v>2522800</v>
          </cell>
          <cell r="G127">
            <v>2522800</v>
          </cell>
          <cell r="H127">
            <v>7.9188508568131435E-4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</row>
        <row r="128">
          <cell r="B128">
            <v>0</v>
          </cell>
          <cell r="C128" t="str">
            <v xml:space="preserve">               Dossier montaje y construcción</v>
          </cell>
          <cell r="D128" t="str">
            <v>GL</v>
          </cell>
          <cell r="E128">
            <v>1</v>
          </cell>
          <cell r="F128">
            <v>1892100</v>
          </cell>
          <cell r="G128">
            <v>1892100</v>
          </cell>
          <cell r="H128">
            <v>5.9391381426098574E-4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</row>
        <row r="129">
          <cell r="B129">
            <v>0</v>
          </cell>
          <cell r="C129" t="str">
            <v xml:space="preserve">               Limpieza y entrega de áreas</v>
          </cell>
          <cell r="D129" t="str">
            <v>GL</v>
          </cell>
          <cell r="E129">
            <v>1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</row>
        <row r="130">
          <cell r="B130">
            <v>0</v>
          </cell>
          <cell r="C130" t="str">
            <v xml:space="preserve">               Desmovilización</v>
          </cell>
          <cell r="D130" t="str">
            <v>GL</v>
          </cell>
          <cell r="E130">
            <v>1</v>
          </cell>
          <cell r="F130">
            <v>12866280</v>
          </cell>
          <cell r="G130">
            <v>12866280</v>
          </cell>
          <cell r="H130">
            <v>4.0386139369747035E-3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</row>
        <row r="131">
          <cell r="B131">
            <v>0</v>
          </cell>
          <cell r="C131" t="str">
            <v xml:space="preserve">               Fin Tanque 1</v>
          </cell>
          <cell r="D131" t="str">
            <v>GL</v>
          </cell>
          <cell r="E131">
            <v>1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</row>
        <row r="135">
          <cell r="G135">
            <v>3185815777.5878024</v>
          </cell>
        </row>
        <row r="141">
          <cell r="G141">
            <v>4012853553.4495959</v>
          </cell>
        </row>
      </sheetData>
      <sheetData sheetId="3">
        <row r="1">
          <cell r="I1">
            <v>0.84423808929615529</v>
          </cell>
        </row>
        <row r="2"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8.3068745487969858E-3</v>
          </cell>
          <cell r="DQ2">
            <v>8.3068745487969858E-3</v>
          </cell>
          <cell r="DR2">
            <v>0.20959855934206828</v>
          </cell>
          <cell r="DS2">
            <v>0.26779122919344023</v>
          </cell>
          <cell r="DT2">
            <v>0.26779122919344023</v>
          </cell>
          <cell r="DU2">
            <v>0.26779122919344023</v>
          </cell>
          <cell r="DV2">
            <v>0.26779122919344023</v>
          </cell>
          <cell r="DW2">
            <v>0.26779122919344023</v>
          </cell>
          <cell r="DX2">
            <v>0.26779122919344023</v>
          </cell>
          <cell r="DY2">
            <v>0.26779122919344023</v>
          </cell>
          <cell r="DZ2">
            <v>0.31044620567653147</v>
          </cell>
          <cell r="EA2">
            <v>0.31044620567653147</v>
          </cell>
          <cell r="EB2">
            <v>0.31044620567653147</v>
          </cell>
          <cell r="EC2">
            <v>0.31044620567653147</v>
          </cell>
          <cell r="ED2">
            <v>0.31044620567653147</v>
          </cell>
          <cell r="EE2">
            <v>0.31044620567653147</v>
          </cell>
          <cell r="EF2">
            <v>0.31080300281631501</v>
          </cell>
          <cell r="EG2">
            <v>0.31080300281631501</v>
          </cell>
          <cell r="EH2">
            <v>0.31116180138259791</v>
          </cell>
          <cell r="EI2">
            <v>0.31116180138259791</v>
          </cell>
          <cell r="EJ2">
            <v>0.31116180138259791</v>
          </cell>
          <cell r="EK2">
            <v>0.31116180138259791</v>
          </cell>
          <cell r="EL2">
            <v>0.31119354343585515</v>
          </cell>
          <cell r="EM2">
            <v>0.31119354343585515</v>
          </cell>
          <cell r="EN2">
            <v>0.31119354343585515</v>
          </cell>
          <cell r="EO2">
            <v>0.31119354343585515</v>
          </cell>
          <cell r="EP2">
            <v>0.31119354343585515</v>
          </cell>
          <cell r="EQ2">
            <v>0.31119354343585515</v>
          </cell>
          <cell r="ER2">
            <v>0.31212768867613516</v>
          </cell>
          <cell r="ES2">
            <v>0.31586426963725528</v>
          </cell>
          <cell r="ET2">
            <v>0.33253424348253929</v>
          </cell>
          <cell r="EU2">
            <v>0.34561227684645968</v>
          </cell>
          <cell r="EV2">
            <v>0.36195981855136011</v>
          </cell>
          <cell r="EW2">
            <v>0.36195981855136011</v>
          </cell>
          <cell r="EX2">
            <v>0.37285817968796042</v>
          </cell>
          <cell r="EY2">
            <v>0.38016610228889325</v>
          </cell>
          <cell r="EZ2">
            <v>0.3854251043419043</v>
          </cell>
          <cell r="FA2">
            <v>0.39046559636758194</v>
          </cell>
          <cell r="FB2">
            <v>0.4005465804189372</v>
          </cell>
          <cell r="FC2">
            <v>0.44902065931761592</v>
          </cell>
          <cell r="FD2">
            <v>0.44902065931761592</v>
          </cell>
          <cell r="FE2">
            <v>0.46536820102251636</v>
          </cell>
          <cell r="FF2">
            <v>0.46536820102251636</v>
          </cell>
          <cell r="FG2">
            <v>0.47190721770447652</v>
          </cell>
          <cell r="FH2">
            <v>0.47987664428561549</v>
          </cell>
          <cell r="FI2">
            <v>0.48784607086675447</v>
          </cell>
          <cell r="FJ2">
            <v>0.48943995618298225</v>
          </cell>
          <cell r="FK2">
            <v>0.51175250139880457</v>
          </cell>
          <cell r="FL2">
            <v>0.5162889442219144</v>
          </cell>
          <cell r="FM2">
            <v>0.51880919023475325</v>
          </cell>
          <cell r="FN2">
            <v>0.52460185785162161</v>
          </cell>
          <cell r="FO2">
            <v>0.52787136619260167</v>
          </cell>
          <cell r="FP2">
            <v>0.53005103841992174</v>
          </cell>
          <cell r="FQ2">
            <v>0.54799257320192807</v>
          </cell>
          <cell r="FR2">
            <v>0.54799257320192807</v>
          </cell>
          <cell r="FS2">
            <v>0.54908240931558805</v>
          </cell>
          <cell r="FT2">
            <v>0.55070818038578573</v>
          </cell>
          <cell r="FU2">
            <v>0.55308353999589499</v>
          </cell>
          <cell r="FV2">
            <v>0.55308353999589499</v>
          </cell>
          <cell r="FW2">
            <v>0.55308353999589499</v>
          </cell>
          <cell r="FX2">
            <v>0.55308353999589499</v>
          </cell>
          <cell r="FY2">
            <v>0.55308353999589499</v>
          </cell>
          <cell r="FZ2">
            <v>0.5609649072655517</v>
          </cell>
          <cell r="GA2">
            <v>0.5609649072655517</v>
          </cell>
          <cell r="GB2">
            <v>0.56470148822667177</v>
          </cell>
          <cell r="GC2">
            <v>0.57089291295340394</v>
          </cell>
          <cell r="GD2">
            <v>0.58210265583676424</v>
          </cell>
          <cell r="GE2">
            <v>0.61649313632428082</v>
          </cell>
          <cell r="GF2">
            <v>0.62303215300624104</v>
          </cell>
          <cell r="GG2">
            <v>0.63766709510396147</v>
          </cell>
          <cell r="GH2">
            <v>0.6395353855845215</v>
          </cell>
          <cell r="GI2">
            <v>0.72147159175946385</v>
          </cell>
          <cell r="GJ2">
            <v>0.72352210643495085</v>
          </cell>
          <cell r="GK2">
            <v>0.72474171690280575</v>
          </cell>
          <cell r="GL2">
            <v>0.7269032470123441</v>
          </cell>
          <cell r="GM2">
            <v>0.7269032470123441</v>
          </cell>
          <cell r="GN2">
            <v>0.7312360736744602</v>
          </cell>
          <cell r="GO2">
            <v>0.73511571530271136</v>
          </cell>
          <cell r="GP2">
            <v>0.73704141604142959</v>
          </cell>
          <cell r="GQ2">
            <v>0.73704141604142959</v>
          </cell>
          <cell r="GR2">
            <v>0.74318175534498176</v>
          </cell>
          <cell r="GS2">
            <v>0.74563524073060794</v>
          </cell>
          <cell r="GT2">
            <v>0.74563524073060794</v>
          </cell>
          <cell r="GU2">
            <v>0.74580641412960513</v>
          </cell>
          <cell r="GV2">
            <v>0.74597758752860233</v>
          </cell>
          <cell r="GW2">
            <v>0.74803166831656842</v>
          </cell>
          <cell r="GX2">
            <v>0.75158981610022846</v>
          </cell>
          <cell r="GY2">
            <v>0.75172449590394497</v>
          </cell>
          <cell r="GZ2">
            <v>0.75298356983959092</v>
          </cell>
          <cell r="HA2">
            <v>0.75298356983959092</v>
          </cell>
          <cell r="HB2">
            <v>0.75298356983959092</v>
          </cell>
          <cell r="HC2">
            <v>0.75614513072679479</v>
          </cell>
          <cell r="HD2">
            <v>0.75825490648021243</v>
          </cell>
          <cell r="HE2">
            <v>0.75891774912325505</v>
          </cell>
          <cell r="HF2">
            <v>0.75958059176629766</v>
          </cell>
          <cell r="HG2">
            <v>0.76024343440934028</v>
          </cell>
          <cell r="HH2">
            <v>0.76024343440934028</v>
          </cell>
          <cell r="HI2">
            <v>0.7657480550063942</v>
          </cell>
          <cell r="HJ2">
            <v>0.77110289887932559</v>
          </cell>
          <cell r="HK2">
            <v>0.77155222905169318</v>
          </cell>
          <cell r="HL2">
            <v>0.77155222905169318</v>
          </cell>
          <cell r="HM2">
            <v>0.77155222905169318</v>
          </cell>
          <cell r="HN2">
            <v>0.77155222905169318</v>
          </cell>
          <cell r="HO2">
            <v>0.77155222905169318</v>
          </cell>
          <cell r="HP2">
            <v>0.77155222905169318</v>
          </cell>
          <cell r="HQ2">
            <v>0.77737496219473201</v>
          </cell>
          <cell r="HR2">
            <v>0.77737496219473201</v>
          </cell>
          <cell r="HS2">
            <v>0.7827298060676634</v>
          </cell>
          <cell r="HT2">
            <v>0.7827298060676634</v>
          </cell>
          <cell r="HU2">
            <v>0.7907620718770606</v>
          </cell>
          <cell r="HV2">
            <v>0.7907620718770606</v>
          </cell>
          <cell r="HW2">
            <v>0.80480523859017883</v>
          </cell>
          <cell r="HX2">
            <v>0.80608189010955322</v>
          </cell>
          <cell r="HY2">
            <v>0.81969950631621336</v>
          </cell>
          <cell r="HZ2">
            <v>0.82821051644537591</v>
          </cell>
          <cell r="IA2">
            <v>0.84184418381842485</v>
          </cell>
          <cell r="IB2">
            <v>0.84423808929615529</v>
          </cell>
          <cell r="IC2">
            <v>0.84423808929615529</v>
          </cell>
          <cell r="ID2">
            <v>0.84423808929615529</v>
          </cell>
          <cell r="IE2">
            <v>0.84423808929615529</v>
          </cell>
          <cell r="IF2">
            <v>0.84423808929615529</v>
          </cell>
          <cell r="IG2">
            <v>0.84423808929615529</v>
          </cell>
          <cell r="IH2">
            <v>0.84423808929615529</v>
          </cell>
          <cell r="II2">
            <v>0.84423808929615529</v>
          </cell>
          <cell r="IJ2">
            <v>0.84423808929615529</v>
          </cell>
          <cell r="IK2">
            <v>0.84423808929615529</v>
          </cell>
          <cell r="IL2">
            <v>0.84423808929615529</v>
          </cell>
          <cell r="IM2">
            <v>0.84423808929615529</v>
          </cell>
          <cell r="IN2">
            <v>0.84423808929615529</v>
          </cell>
          <cell r="IO2">
            <v>0.84423808929615529</v>
          </cell>
          <cell r="IP2">
            <v>0.84423808929615529</v>
          </cell>
          <cell r="IQ2">
            <v>0.84423808929615529</v>
          </cell>
          <cell r="IR2">
            <v>0.84423808929615529</v>
          </cell>
          <cell r="IS2">
            <v>0.84423808929615529</v>
          </cell>
          <cell r="IT2">
            <v>0.84423808929615529</v>
          </cell>
          <cell r="IU2">
            <v>0.84423808929615529</v>
          </cell>
          <cell r="IV2">
            <v>0.84423808929615529</v>
          </cell>
          <cell r="IW2">
            <v>0.84423808929615529</v>
          </cell>
          <cell r="IX2">
            <v>0.84423808929615529</v>
          </cell>
          <cell r="IY2">
            <v>0.84423808929615529</v>
          </cell>
          <cell r="IZ2">
            <v>0.84423808929615529</v>
          </cell>
          <cell r="JA2">
            <v>0.84423808929615529</v>
          </cell>
          <cell r="JB2">
            <v>0.84423808929615529</v>
          </cell>
          <cell r="JC2">
            <v>0.84423808929615529</v>
          </cell>
          <cell r="JD2">
            <v>0.84423808929615529</v>
          </cell>
          <cell r="JE2">
            <v>0.84423808929615529</v>
          </cell>
          <cell r="JF2">
            <v>0.84423808929615529</v>
          </cell>
          <cell r="JG2">
            <v>0.84423808929615529</v>
          </cell>
          <cell r="JH2">
            <v>0.84423808929615529</v>
          </cell>
          <cell r="JI2">
            <v>0.84423808929615529</v>
          </cell>
          <cell r="JJ2">
            <v>0.84423808929615529</v>
          </cell>
          <cell r="JK2">
            <v>0.84423808929615529</v>
          </cell>
          <cell r="JL2">
            <v>0.84423808929615529</v>
          </cell>
          <cell r="JM2">
            <v>0.84423808929615529</v>
          </cell>
          <cell r="JN2">
            <v>0.84423808929615529</v>
          </cell>
          <cell r="JO2">
            <v>0.84423808929615529</v>
          </cell>
          <cell r="JP2">
            <v>0.84423808929615529</v>
          </cell>
          <cell r="JQ2">
            <v>0.84423808929615529</v>
          </cell>
          <cell r="JR2">
            <v>0.84423808929615529</v>
          </cell>
          <cell r="JS2">
            <v>0.84423808929615529</v>
          </cell>
          <cell r="JT2">
            <v>0.84423808929615529</v>
          </cell>
          <cell r="JU2">
            <v>0.84423808929615529</v>
          </cell>
          <cell r="JV2">
            <v>0.84423808929615529</v>
          </cell>
          <cell r="JW2">
            <v>0.84423808929615529</v>
          </cell>
          <cell r="JX2">
            <v>0.84423808929615529</v>
          </cell>
          <cell r="JY2">
            <v>0.84423808929615529</v>
          </cell>
          <cell r="JZ2">
            <v>0.84423808929615529</v>
          </cell>
          <cell r="KA2">
            <v>0.84423808929615529</v>
          </cell>
          <cell r="KB2">
            <v>0.84423808929615529</v>
          </cell>
          <cell r="KC2">
            <v>0.84423808929615529</v>
          </cell>
          <cell r="KD2">
            <v>0.84423808929615529</v>
          </cell>
          <cell r="KE2">
            <v>0.84423808929615529</v>
          </cell>
          <cell r="KF2">
            <v>0.84423808929615529</v>
          </cell>
        </row>
        <row r="3">
          <cell r="I3">
            <v>0.84423808929615585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8.3068745487969858E-3</v>
          </cell>
          <cell r="DQ3">
            <v>0</v>
          </cell>
          <cell r="DR3">
            <v>0.20129168479327131</v>
          </cell>
          <cell r="DS3">
            <v>5.8192669851371955E-2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4.2654976483091273E-2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3.5679713978351983E-4</v>
          </cell>
          <cell r="EG3">
            <v>0</v>
          </cell>
          <cell r="EH3">
            <v>3.5879856628291695E-4</v>
          </cell>
          <cell r="EI3">
            <v>0</v>
          </cell>
          <cell r="EJ3">
            <v>0</v>
          </cell>
          <cell r="EK3">
            <v>0</v>
          </cell>
          <cell r="EL3">
            <v>3.1742053257256646E-5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9.3414524028002629E-4</v>
          </cell>
          <cell r="ES3">
            <v>3.7365809611201047E-3</v>
          </cell>
          <cell r="ET3">
            <v>1.6669973845284014E-2</v>
          </cell>
          <cell r="EU3">
            <v>1.3078033363920367E-2</v>
          </cell>
          <cell r="EV3">
            <v>1.6347541704900461E-2</v>
          </cell>
          <cell r="EW3">
            <v>0</v>
          </cell>
          <cell r="EX3">
            <v>1.0898361136600308E-2</v>
          </cell>
          <cell r="EY3">
            <v>7.3079226009328292E-3</v>
          </cell>
          <cell r="EZ3">
            <v>5.2590020530110778E-3</v>
          </cell>
          <cell r="FA3">
            <v>5.040492025677642E-3</v>
          </cell>
          <cell r="FB3">
            <v>1.0080984051355284E-2</v>
          </cell>
          <cell r="FC3">
            <v>4.8474078898678712E-2</v>
          </cell>
          <cell r="FD3">
            <v>0</v>
          </cell>
          <cell r="FE3">
            <v>1.6347541704900461E-2</v>
          </cell>
          <cell r="FF3">
            <v>0</v>
          </cell>
          <cell r="FG3">
            <v>6.5390166819601836E-3</v>
          </cell>
          <cell r="FH3">
            <v>7.9694265811389754E-3</v>
          </cell>
          <cell r="FI3">
            <v>7.9694265811389754E-3</v>
          </cell>
          <cell r="FJ3">
            <v>1.593885316227795E-3</v>
          </cell>
          <cell r="FK3">
            <v>2.2312545215822304E-2</v>
          </cell>
          <cell r="FL3">
            <v>4.5364428231098779E-3</v>
          </cell>
          <cell r="FM3">
            <v>2.520246012838821E-3</v>
          </cell>
          <cell r="FN3">
            <v>5.7926676168684067E-3</v>
          </cell>
          <cell r="FO3">
            <v>3.2695083409800918E-3</v>
          </cell>
          <cell r="FP3">
            <v>2.1796722273200613E-3</v>
          </cell>
          <cell r="FQ3">
            <v>1.7941534782006344E-2</v>
          </cell>
          <cell r="FR3">
            <v>0</v>
          </cell>
          <cell r="FS3">
            <v>1.0898361136600226E-3</v>
          </cell>
          <cell r="FT3">
            <v>1.6257710701976747E-3</v>
          </cell>
          <cell r="FU3">
            <v>2.3753596101092496E-3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7.8813672696567451E-3</v>
          </cell>
          <cell r="GA3">
            <v>0</v>
          </cell>
          <cell r="GB3">
            <v>3.7365809611201051E-3</v>
          </cell>
          <cell r="GC3">
            <v>6.1914247267321797E-3</v>
          </cell>
          <cell r="GD3">
            <v>1.1209742883360314E-2</v>
          </cell>
          <cell r="GE3">
            <v>3.4390480487516563E-2</v>
          </cell>
          <cell r="GF3">
            <v>6.5390166819601844E-3</v>
          </cell>
          <cell r="GG3">
            <v>1.4634942097720413E-2</v>
          </cell>
          <cell r="GH3">
            <v>1.8682904805600526E-3</v>
          </cell>
          <cell r="GI3">
            <v>8.193620617494235E-2</v>
          </cell>
          <cell r="GJ3">
            <v>2.0505146754870233E-3</v>
          </cell>
          <cell r="GK3">
            <v>1.2196104678548906E-3</v>
          </cell>
          <cell r="GL3">
            <v>2.1615301095383546E-3</v>
          </cell>
          <cell r="GM3">
            <v>0</v>
          </cell>
          <cell r="GN3">
            <v>4.3328266621160579E-3</v>
          </cell>
          <cell r="GO3">
            <v>3.8796416282511409E-3</v>
          </cell>
          <cell r="GP3">
            <v>1.9257007387182478E-3</v>
          </cell>
          <cell r="GQ3">
            <v>0</v>
          </cell>
          <cell r="GR3">
            <v>6.1403393035521434E-3</v>
          </cell>
          <cell r="GS3">
            <v>2.453485385626212E-3</v>
          </cell>
          <cell r="GT3">
            <v>0</v>
          </cell>
          <cell r="GU3">
            <v>1.7117339899717758E-4</v>
          </cell>
          <cell r="GV3">
            <v>1.7117339899717758E-4</v>
          </cell>
          <cell r="GW3">
            <v>2.0540807879661309E-3</v>
          </cell>
          <cell r="GX3">
            <v>3.5581477836600828E-3</v>
          </cell>
          <cell r="GY3">
            <v>1.3467980371653112E-4</v>
          </cell>
          <cell r="GZ3">
            <v>1.2590739356459135E-3</v>
          </cell>
          <cell r="HA3">
            <v>0</v>
          </cell>
          <cell r="HB3">
            <v>0</v>
          </cell>
          <cell r="HC3">
            <v>3.161560887203858E-3</v>
          </cell>
          <cell r="HD3">
            <v>2.1097757534176143E-3</v>
          </cell>
          <cell r="HE3">
            <v>6.6284264304264915E-4</v>
          </cell>
          <cell r="HF3">
            <v>6.6284264304264915E-4</v>
          </cell>
          <cell r="HG3">
            <v>6.6284264304264839E-4</v>
          </cell>
          <cell r="HH3">
            <v>0</v>
          </cell>
          <cell r="HI3">
            <v>5.5046205970539688E-3</v>
          </cell>
          <cell r="HJ3">
            <v>5.3548438729314387E-3</v>
          </cell>
          <cell r="HK3">
            <v>4.4933017236759108E-4</v>
          </cell>
          <cell r="HL3">
            <v>0</v>
          </cell>
          <cell r="HM3">
            <v>0</v>
          </cell>
          <cell r="HN3">
            <v>0</v>
          </cell>
          <cell r="HO3">
            <v>0</v>
          </cell>
          <cell r="HP3">
            <v>0</v>
          </cell>
          <cell r="HQ3">
            <v>5.8227331430388569E-3</v>
          </cell>
          <cell r="HR3">
            <v>0</v>
          </cell>
          <cell r="HS3">
            <v>5.3548438729314387E-3</v>
          </cell>
          <cell r="HT3">
            <v>0</v>
          </cell>
          <cell r="HU3">
            <v>8.0322658093971537E-3</v>
          </cell>
          <cell r="HV3">
            <v>0</v>
          </cell>
          <cell r="HW3">
            <v>1.404316671311821E-2</v>
          </cell>
          <cell r="HX3">
            <v>1.2766515193743827E-3</v>
          </cell>
          <cell r="HY3">
            <v>1.3617616206660082E-2</v>
          </cell>
          <cell r="HZ3">
            <v>8.5110101291625516E-3</v>
          </cell>
          <cell r="IA3">
            <v>1.3633667373048976E-2</v>
          </cell>
          <cell r="IB3">
            <v>2.3939054777304502E-3</v>
          </cell>
          <cell r="IC3">
            <v>0</v>
          </cell>
          <cell r="ID3">
            <v>0</v>
          </cell>
          <cell r="IE3">
            <v>0</v>
          </cell>
          <cell r="IF3">
            <v>0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</v>
          </cell>
          <cell r="IP3">
            <v>0</v>
          </cell>
          <cell r="IQ3">
            <v>0</v>
          </cell>
          <cell r="IR3">
            <v>0</v>
          </cell>
          <cell r="IS3">
            <v>0</v>
          </cell>
          <cell r="IT3">
            <v>0</v>
          </cell>
          <cell r="IU3">
            <v>0</v>
          </cell>
          <cell r="IV3">
            <v>0</v>
          </cell>
          <cell r="IW3">
            <v>0</v>
          </cell>
          <cell r="IX3">
            <v>0</v>
          </cell>
          <cell r="IY3">
            <v>0</v>
          </cell>
          <cell r="IZ3">
            <v>0</v>
          </cell>
          <cell r="JA3">
            <v>0</v>
          </cell>
          <cell r="JB3">
            <v>0</v>
          </cell>
          <cell r="JC3">
            <v>0</v>
          </cell>
          <cell r="JD3">
            <v>0</v>
          </cell>
          <cell r="JE3">
            <v>0</v>
          </cell>
          <cell r="JF3">
            <v>0</v>
          </cell>
          <cell r="JG3">
            <v>0</v>
          </cell>
          <cell r="JH3">
            <v>0</v>
          </cell>
          <cell r="JI3">
            <v>0</v>
          </cell>
          <cell r="JJ3">
            <v>0</v>
          </cell>
          <cell r="JK3">
            <v>0</v>
          </cell>
          <cell r="JL3">
            <v>0</v>
          </cell>
          <cell r="JM3">
            <v>0</v>
          </cell>
          <cell r="JN3">
            <v>0</v>
          </cell>
          <cell r="JO3">
            <v>0</v>
          </cell>
          <cell r="JP3">
            <v>0</v>
          </cell>
          <cell r="JQ3">
            <v>0</v>
          </cell>
          <cell r="JR3">
            <v>0</v>
          </cell>
          <cell r="JS3">
            <v>0</v>
          </cell>
          <cell r="JT3">
            <v>0</v>
          </cell>
          <cell r="JU3">
            <v>0</v>
          </cell>
          <cell r="JV3">
            <v>0</v>
          </cell>
          <cell r="JW3">
            <v>0</v>
          </cell>
          <cell r="JX3">
            <v>0</v>
          </cell>
          <cell r="JY3">
            <v>0</v>
          </cell>
          <cell r="JZ3">
            <v>0</v>
          </cell>
          <cell r="KA3">
            <v>0</v>
          </cell>
          <cell r="KB3">
            <v>0</v>
          </cell>
          <cell r="KC3">
            <v>0</v>
          </cell>
          <cell r="KD3">
            <v>0</v>
          </cell>
          <cell r="KE3">
            <v>0</v>
          </cell>
          <cell r="KF3">
            <v>0</v>
          </cell>
        </row>
        <row r="4">
          <cell r="J4">
            <v>42978</v>
          </cell>
          <cell r="K4">
            <v>42979</v>
          </cell>
          <cell r="L4">
            <v>42980</v>
          </cell>
          <cell r="M4">
            <v>42981</v>
          </cell>
          <cell r="N4">
            <v>42982</v>
          </cell>
          <cell r="O4">
            <v>42983</v>
          </cell>
          <cell r="P4">
            <v>42984</v>
          </cell>
          <cell r="Q4">
            <v>42985</v>
          </cell>
          <cell r="R4">
            <v>42986</v>
          </cell>
          <cell r="S4">
            <v>42987</v>
          </cell>
          <cell r="T4">
            <v>42988</v>
          </cell>
          <cell r="U4">
            <v>42989</v>
          </cell>
          <cell r="V4">
            <v>42990</v>
          </cell>
          <cell r="W4">
            <v>42991</v>
          </cell>
          <cell r="X4">
            <v>42992</v>
          </cell>
          <cell r="Y4">
            <v>42993</v>
          </cell>
          <cell r="Z4">
            <v>42994</v>
          </cell>
          <cell r="AA4">
            <v>42995</v>
          </cell>
          <cell r="AB4">
            <v>42996</v>
          </cell>
          <cell r="AC4">
            <v>42997</v>
          </cell>
          <cell r="AD4">
            <v>42998</v>
          </cell>
          <cell r="AE4">
            <v>42999</v>
          </cell>
          <cell r="AF4">
            <v>43000</v>
          </cell>
          <cell r="AG4">
            <v>43001</v>
          </cell>
          <cell r="AH4">
            <v>43002</v>
          </cell>
          <cell r="AI4">
            <v>43003</v>
          </cell>
          <cell r="AJ4">
            <v>43004</v>
          </cell>
          <cell r="AK4">
            <v>43005</v>
          </cell>
          <cell r="AL4">
            <v>43006</v>
          </cell>
          <cell r="AM4">
            <v>43007</v>
          </cell>
          <cell r="AN4">
            <v>43008</v>
          </cell>
          <cell r="AO4">
            <v>43009</v>
          </cell>
          <cell r="AP4">
            <v>43010</v>
          </cell>
          <cell r="AQ4">
            <v>43011</v>
          </cell>
          <cell r="AR4">
            <v>43012</v>
          </cell>
          <cell r="AS4">
            <v>43013</v>
          </cell>
          <cell r="AT4">
            <v>43014</v>
          </cell>
          <cell r="AU4">
            <v>43015</v>
          </cell>
          <cell r="AV4">
            <v>43016</v>
          </cell>
          <cell r="AW4">
            <v>43017</v>
          </cell>
          <cell r="AX4">
            <v>43018</v>
          </cell>
          <cell r="AY4">
            <v>43019</v>
          </cell>
          <cell r="AZ4">
            <v>43020</v>
          </cell>
          <cell r="BA4">
            <v>43021</v>
          </cell>
          <cell r="BB4">
            <v>43022</v>
          </cell>
          <cell r="BC4">
            <v>43023</v>
          </cell>
          <cell r="BD4">
            <v>43024</v>
          </cell>
          <cell r="BE4">
            <v>43025</v>
          </cell>
          <cell r="BF4">
            <v>43026</v>
          </cell>
          <cell r="BG4">
            <v>43027</v>
          </cell>
          <cell r="BH4">
            <v>43028</v>
          </cell>
          <cell r="BI4">
            <v>43029</v>
          </cell>
          <cell r="BJ4">
            <v>43030</v>
          </cell>
          <cell r="BK4">
            <v>43031</v>
          </cell>
          <cell r="BL4">
            <v>43032</v>
          </cell>
          <cell r="BM4">
            <v>43033</v>
          </cell>
          <cell r="BN4">
            <v>43034</v>
          </cell>
          <cell r="BO4">
            <v>43035</v>
          </cell>
          <cell r="BP4">
            <v>43036</v>
          </cell>
          <cell r="BQ4">
            <v>43037</v>
          </cell>
          <cell r="BR4">
            <v>43038</v>
          </cell>
          <cell r="BS4">
            <v>43039</v>
          </cell>
          <cell r="BT4">
            <v>43040</v>
          </cell>
          <cell r="BU4">
            <v>43041</v>
          </cell>
          <cell r="BV4">
            <v>43042</v>
          </cell>
          <cell r="BW4">
            <v>43043</v>
          </cell>
          <cell r="BX4">
            <v>43044</v>
          </cell>
          <cell r="BY4">
            <v>43045</v>
          </cell>
          <cell r="BZ4">
            <v>43046</v>
          </cell>
          <cell r="CA4">
            <v>43047</v>
          </cell>
          <cell r="CB4">
            <v>43048</v>
          </cell>
          <cell r="CC4">
            <v>43049</v>
          </cell>
          <cell r="CD4">
            <v>43050</v>
          </cell>
          <cell r="CE4">
            <v>43051</v>
          </cell>
          <cell r="CF4">
            <v>43052</v>
          </cell>
          <cell r="CG4">
            <v>43053</v>
          </cell>
          <cell r="CH4">
            <v>43054</v>
          </cell>
          <cell r="CI4">
            <v>43055</v>
          </cell>
          <cell r="CJ4">
            <v>43056</v>
          </cell>
          <cell r="CK4">
            <v>43057</v>
          </cell>
          <cell r="CL4">
            <v>43058</v>
          </cell>
          <cell r="CM4">
            <v>43059</v>
          </cell>
          <cell r="CN4">
            <v>43060</v>
          </cell>
          <cell r="CO4">
            <v>43061</v>
          </cell>
          <cell r="CP4">
            <v>43062</v>
          </cell>
          <cell r="CQ4">
            <v>43063</v>
          </cell>
          <cell r="CR4">
            <v>43064</v>
          </cell>
          <cell r="CS4">
            <v>43065</v>
          </cell>
          <cell r="CT4">
            <v>43066</v>
          </cell>
          <cell r="CU4">
            <v>43067</v>
          </cell>
          <cell r="CV4">
            <v>43068</v>
          </cell>
          <cell r="CW4">
            <v>43069</v>
          </cell>
          <cell r="CX4">
            <v>43070</v>
          </cell>
          <cell r="CY4">
            <v>43071</v>
          </cell>
          <cell r="CZ4">
            <v>43072</v>
          </cell>
          <cell r="DA4">
            <v>43073</v>
          </cell>
          <cell r="DB4">
            <v>43074</v>
          </cell>
          <cell r="DC4">
            <v>43075</v>
          </cell>
          <cell r="DD4">
            <v>43076</v>
          </cell>
          <cell r="DE4">
            <v>43077</v>
          </cell>
          <cell r="DF4">
            <v>43078</v>
          </cell>
          <cell r="DG4">
            <v>43079</v>
          </cell>
          <cell r="DH4">
            <v>43080</v>
          </cell>
          <cell r="DI4">
            <v>43081</v>
          </cell>
          <cell r="DJ4">
            <v>43082</v>
          </cell>
          <cell r="DK4">
            <v>43083</v>
          </cell>
          <cell r="DL4">
            <v>43084</v>
          </cell>
          <cell r="DM4">
            <v>43085</v>
          </cell>
          <cell r="DN4">
            <v>43086</v>
          </cell>
          <cell r="DO4">
            <v>43087</v>
          </cell>
          <cell r="DP4">
            <v>43088</v>
          </cell>
          <cell r="DQ4">
            <v>43089</v>
          </cell>
          <cell r="DR4">
            <v>43090</v>
          </cell>
          <cell r="DS4">
            <v>43091</v>
          </cell>
          <cell r="DT4">
            <v>43092</v>
          </cell>
          <cell r="DU4">
            <v>43093</v>
          </cell>
          <cell r="DV4">
            <v>43094</v>
          </cell>
          <cell r="DW4">
            <v>43095</v>
          </cell>
          <cell r="DX4">
            <v>43096</v>
          </cell>
          <cell r="DY4">
            <v>43097</v>
          </cell>
          <cell r="DZ4">
            <v>43098</v>
          </cell>
          <cell r="EA4">
            <v>43099</v>
          </cell>
          <cell r="EB4">
            <v>43100</v>
          </cell>
          <cell r="EC4">
            <v>43101</v>
          </cell>
          <cell r="ED4">
            <v>43102</v>
          </cell>
          <cell r="EE4">
            <v>43103</v>
          </cell>
          <cell r="EF4">
            <v>43104</v>
          </cell>
          <cell r="EG4">
            <v>43105</v>
          </cell>
          <cell r="EH4">
            <v>43106</v>
          </cell>
          <cell r="EI4">
            <v>43107</v>
          </cell>
          <cell r="EJ4">
            <v>43108</v>
          </cell>
          <cell r="EK4">
            <v>43109</v>
          </cell>
          <cell r="EL4">
            <v>43110</v>
          </cell>
          <cell r="EM4">
            <v>43111</v>
          </cell>
          <cell r="EN4">
            <v>43112</v>
          </cell>
          <cell r="EO4">
            <v>43113</v>
          </cell>
          <cell r="EP4">
            <v>43114</v>
          </cell>
          <cell r="EQ4">
            <v>43115</v>
          </cell>
          <cell r="ER4">
            <v>43116</v>
          </cell>
          <cell r="ES4">
            <v>43117</v>
          </cell>
          <cell r="ET4">
            <v>43118</v>
          </cell>
          <cell r="EU4">
            <v>43119</v>
          </cell>
          <cell r="EV4">
            <v>43120</v>
          </cell>
          <cell r="EW4">
            <v>43121</v>
          </cell>
          <cell r="EX4">
            <v>43122</v>
          </cell>
          <cell r="EY4">
            <v>43123</v>
          </cell>
          <cell r="EZ4">
            <v>43124</v>
          </cell>
          <cell r="FA4">
            <v>43125</v>
          </cell>
          <cell r="FB4">
            <v>43126</v>
          </cell>
          <cell r="FC4">
            <v>43127</v>
          </cell>
          <cell r="FD4">
            <v>43128</v>
          </cell>
          <cell r="FE4">
            <v>43129</v>
          </cell>
          <cell r="FF4">
            <v>43130</v>
          </cell>
          <cell r="FG4">
            <v>43131</v>
          </cell>
          <cell r="FH4">
            <v>43132</v>
          </cell>
          <cell r="FI4">
            <v>43133</v>
          </cell>
          <cell r="FJ4">
            <v>43134</v>
          </cell>
          <cell r="FK4">
            <v>43135</v>
          </cell>
          <cell r="FL4">
            <v>43136</v>
          </cell>
          <cell r="FM4">
            <v>43137</v>
          </cell>
          <cell r="FN4">
            <v>43138</v>
          </cell>
          <cell r="FO4">
            <v>43139</v>
          </cell>
          <cell r="FP4">
            <v>43140</v>
          </cell>
          <cell r="FQ4">
            <v>43141</v>
          </cell>
          <cell r="FR4">
            <v>43142</v>
          </cell>
          <cell r="FS4">
            <v>43143</v>
          </cell>
          <cell r="FT4">
            <v>43144</v>
          </cell>
          <cell r="FU4">
            <v>43145</v>
          </cell>
          <cell r="FV4">
            <v>43146</v>
          </cell>
          <cell r="FW4">
            <v>43147</v>
          </cell>
          <cell r="FX4">
            <v>43148</v>
          </cell>
          <cell r="FY4">
            <v>43149</v>
          </cell>
          <cell r="FZ4">
            <v>43150</v>
          </cell>
          <cell r="GA4">
            <v>43151</v>
          </cell>
          <cell r="GB4">
            <v>43152</v>
          </cell>
          <cell r="GC4">
            <v>43153</v>
          </cell>
          <cell r="GD4">
            <v>43154</v>
          </cell>
          <cell r="GE4">
            <v>43155</v>
          </cell>
          <cell r="GF4">
            <v>43156</v>
          </cell>
          <cell r="GG4">
            <v>43157</v>
          </cell>
          <cell r="GH4">
            <v>43158</v>
          </cell>
          <cell r="GI4">
            <v>43159</v>
          </cell>
          <cell r="GJ4">
            <v>43160</v>
          </cell>
          <cell r="GK4">
            <v>43161</v>
          </cell>
          <cell r="GL4">
            <v>43162</v>
          </cell>
          <cell r="GM4">
            <v>43163</v>
          </cell>
          <cell r="GN4">
            <v>43164</v>
          </cell>
          <cell r="GO4">
            <v>43165</v>
          </cell>
          <cell r="GP4">
            <v>43166</v>
          </cell>
          <cell r="GQ4">
            <v>43167</v>
          </cell>
          <cell r="GR4">
            <v>43168</v>
          </cell>
          <cell r="GS4">
            <v>43169</v>
          </cell>
          <cell r="GT4">
            <v>43170</v>
          </cell>
          <cell r="GU4">
            <v>43171</v>
          </cell>
          <cell r="GV4">
            <v>43172</v>
          </cell>
          <cell r="GW4">
            <v>43173</v>
          </cell>
          <cell r="GX4">
            <v>43174</v>
          </cell>
          <cell r="GY4">
            <v>43175</v>
          </cell>
          <cell r="GZ4">
            <v>43176</v>
          </cell>
          <cell r="HA4">
            <v>43177</v>
          </cell>
          <cell r="HB4">
            <v>43178</v>
          </cell>
          <cell r="HC4">
            <v>43179</v>
          </cell>
          <cell r="HD4">
            <v>43180</v>
          </cell>
          <cell r="HE4">
            <v>43181</v>
          </cell>
          <cell r="HF4">
            <v>43182</v>
          </cell>
          <cell r="HG4">
            <v>43183</v>
          </cell>
          <cell r="HH4">
            <v>43184</v>
          </cell>
          <cell r="HI4">
            <v>43185</v>
          </cell>
          <cell r="HJ4">
            <v>43186</v>
          </cell>
          <cell r="HK4">
            <v>43187</v>
          </cell>
          <cell r="HL4">
            <v>43188</v>
          </cell>
          <cell r="HM4">
            <v>43189</v>
          </cell>
          <cell r="HN4">
            <v>43190</v>
          </cell>
          <cell r="HO4">
            <v>43191</v>
          </cell>
          <cell r="HP4">
            <v>43192</v>
          </cell>
          <cell r="HQ4">
            <v>43193</v>
          </cell>
          <cell r="HR4">
            <v>43194</v>
          </cell>
          <cell r="HS4">
            <v>43195</v>
          </cell>
          <cell r="HT4">
            <v>43196</v>
          </cell>
          <cell r="HU4">
            <v>43197</v>
          </cell>
          <cell r="HV4">
            <v>43198</v>
          </cell>
          <cell r="HW4">
            <v>43199</v>
          </cell>
          <cell r="HX4">
            <v>43200</v>
          </cell>
          <cell r="HY4">
            <v>43201</v>
          </cell>
          <cell r="HZ4">
            <v>43202</v>
          </cell>
          <cell r="IA4">
            <v>43203</v>
          </cell>
          <cell r="IB4">
            <v>43204</v>
          </cell>
          <cell r="IC4">
            <v>43205</v>
          </cell>
          <cell r="ID4">
            <v>43206</v>
          </cell>
          <cell r="IE4">
            <v>43207</v>
          </cell>
          <cell r="IF4">
            <v>43208</v>
          </cell>
          <cell r="IG4">
            <v>43209</v>
          </cell>
          <cell r="IH4">
            <v>43210</v>
          </cell>
          <cell r="II4">
            <v>43211</v>
          </cell>
          <cell r="IJ4">
            <v>43212</v>
          </cell>
          <cell r="IK4">
            <v>43213</v>
          </cell>
          <cell r="IL4">
            <v>43214</v>
          </cell>
          <cell r="IM4">
            <v>43215</v>
          </cell>
          <cell r="IN4">
            <v>43216</v>
          </cell>
          <cell r="IO4">
            <v>43217</v>
          </cell>
          <cell r="IP4">
            <v>43218</v>
          </cell>
          <cell r="IQ4">
            <v>43219</v>
          </cell>
          <cell r="IR4">
            <v>43220</v>
          </cell>
          <cell r="IS4">
            <v>43221</v>
          </cell>
          <cell r="IT4">
            <v>43222</v>
          </cell>
          <cell r="IU4">
            <v>43223</v>
          </cell>
          <cell r="IV4">
            <v>43224</v>
          </cell>
          <cell r="IW4">
            <v>43225</v>
          </cell>
          <cell r="IX4">
            <v>43226</v>
          </cell>
          <cell r="IY4">
            <v>43227</v>
          </cell>
          <cell r="IZ4">
            <v>43228</v>
          </cell>
          <cell r="JA4">
            <v>43229</v>
          </cell>
          <cell r="JB4">
            <v>43230</v>
          </cell>
          <cell r="JC4">
            <v>43231</v>
          </cell>
          <cell r="JD4">
            <v>43232</v>
          </cell>
          <cell r="JE4">
            <v>43233</v>
          </cell>
          <cell r="JF4">
            <v>43234</v>
          </cell>
          <cell r="JG4">
            <v>43235</v>
          </cell>
          <cell r="JH4">
            <v>43236</v>
          </cell>
          <cell r="JI4">
            <v>43237</v>
          </cell>
          <cell r="JJ4">
            <v>43238</v>
          </cell>
          <cell r="JK4">
            <v>43239</v>
          </cell>
          <cell r="JL4">
            <v>43240</v>
          </cell>
          <cell r="JM4">
            <v>43241</v>
          </cell>
          <cell r="JN4">
            <v>43242</v>
          </cell>
          <cell r="JO4">
            <v>43243</v>
          </cell>
          <cell r="JP4">
            <v>43244</v>
          </cell>
          <cell r="JQ4">
            <v>43245</v>
          </cell>
          <cell r="JR4">
            <v>43246</v>
          </cell>
          <cell r="JS4">
            <v>43247</v>
          </cell>
          <cell r="JT4">
            <v>43248</v>
          </cell>
          <cell r="JU4">
            <v>43249</v>
          </cell>
          <cell r="JV4">
            <v>43250</v>
          </cell>
          <cell r="JW4">
            <v>43251</v>
          </cell>
          <cell r="JX4">
            <v>43252</v>
          </cell>
          <cell r="JY4">
            <v>43253</v>
          </cell>
          <cell r="JZ4">
            <v>43254</v>
          </cell>
          <cell r="KA4">
            <v>43255</v>
          </cell>
          <cell r="KB4">
            <v>43256</v>
          </cell>
          <cell r="KC4">
            <v>43257</v>
          </cell>
          <cell r="KD4">
            <v>43258</v>
          </cell>
          <cell r="KE4">
            <v>43259</v>
          </cell>
          <cell r="KF4">
            <v>43260</v>
          </cell>
        </row>
      </sheetData>
      <sheetData sheetId="4">
        <row r="3">
          <cell r="I3">
            <v>2689587024.9202719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26464171.999999996</v>
          </cell>
          <cell r="DQ3">
            <v>0</v>
          </cell>
          <cell r="DR3">
            <v>641278225.31163454</v>
          </cell>
          <cell r="DS3">
            <v>185391125.75245884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135890897.07246882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1136689.9573205379</v>
          </cell>
          <cell r="EG3">
            <v>0</v>
          </cell>
          <cell r="EH3">
            <v>1143066.13344</v>
          </cell>
          <cell r="EI3">
            <v>0</v>
          </cell>
          <cell r="EJ3">
            <v>0</v>
          </cell>
          <cell r="EK3">
            <v>0</v>
          </cell>
          <cell r="EL3">
            <v>101124.33407999999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2976014.6450426565</v>
          </cell>
          <cell r="ES3">
            <v>11904058.580170626</v>
          </cell>
          <cell r="ET3">
            <v>53107465.688281819</v>
          </cell>
          <cell r="EU3">
            <v>41664205.030597195</v>
          </cell>
          <cell r="EV3">
            <v>52080256.28824649</v>
          </cell>
          <cell r="EW3">
            <v>0</v>
          </cell>
          <cell r="EX3">
            <v>34720170.858830996</v>
          </cell>
          <cell r="EY3">
            <v>23281695.123442296</v>
          </cell>
          <cell r="EZ3">
            <v>16754211.714849334</v>
          </cell>
          <cell r="FA3">
            <v>16058079.022209335</v>
          </cell>
          <cell r="FB3">
            <v>32116158.04441867</v>
          </cell>
          <cell r="FC3">
            <v>154429485.35944664</v>
          </cell>
          <cell r="FD3">
            <v>0</v>
          </cell>
          <cell r="FE3">
            <v>52080256.28824649</v>
          </cell>
          <cell r="FF3">
            <v>0</v>
          </cell>
          <cell r="FG3">
            <v>20832102.515298598</v>
          </cell>
          <cell r="FH3">
            <v>25389124.940520167</v>
          </cell>
          <cell r="FI3">
            <v>25389124.940520167</v>
          </cell>
          <cell r="FJ3">
            <v>5077824.9881040333</v>
          </cell>
          <cell r="FK3">
            <v>71083658.586707935</v>
          </cell>
          <cell r="FL3">
            <v>14452271.1199884</v>
          </cell>
          <cell r="FM3">
            <v>8029039.5111046676</v>
          </cell>
          <cell r="FN3">
            <v>18454371.888141308</v>
          </cell>
          <cell r="FO3">
            <v>10416051.257649299</v>
          </cell>
          <cell r="FP3">
            <v>6944034.1717661992</v>
          </cell>
          <cell r="FQ3">
            <v>57158424.582656153</v>
          </cell>
          <cell r="FR3">
            <v>0</v>
          </cell>
          <cell r="FS3">
            <v>3472017.0858830996</v>
          </cell>
          <cell r="FT3">
            <v>5179407.1261815596</v>
          </cell>
          <cell r="FU3">
            <v>7567458.1233308604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25108584.196636625</v>
          </cell>
          <cell r="GA3">
            <v>0</v>
          </cell>
          <cell r="GB3">
            <v>11904058.580170626</v>
          </cell>
          <cell r="GC3">
            <v>19724738.580170624</v>
          </cell>
          <cell r="GD3">
            <v>35712175.740511872</v>
          </cell>
          <cell r="GE3">
            <v>109561735.33595574</v>
          </cell>
          <cell r="GF3">
            <v>20832102.515298598</v>
          </cell>
          <cell r="GG3">
            <v>46624229.43900162</v>
          </cell>
          <cell r="GH3">
            <v>5952029.2900853129</v>
          </cell>
          <cell r="GI3">
            <v>261033658.38781852</v>
          </cell>
          <cell r="GJ3">
            <v>6532562.0053418912</v>
          </cell>
          <cell r="GK3">
            <v>3885454.2710033515</v>
          </cell>
          <cell r="GL3">
            <v>6886236.7266983772</v>
          </cell>
          <cell r="GM3">
            <v>0</v>
          </cell>
          <cell r="GN3">
            <v>13803587.541722432</v>
          </cell>
          <cell r="GO3">
            <v>12359823.510668918</v>
          </cell>
          <cell r="GP3">
            <v>6134927.7963210801</v>
          </cell>
          <cell r="GQ3">
            <v>0</v>
          </cell>
          <cell r="GR3">
            <v>19561989.832998917</v>
          </cell>
          <cell r="GS3">
            <v>7816352.4516090807</v>
          </cell>
          <cell r="GT3">
            <v>0</v>
          </cell>
          <cell r="GU3">
            <v>545326.91522854043</v>
          </cell>
          <cell r="GV3">
            <v>545326.91522854043</v>
          </cell>
          <cell r="GW3">
            <v>6543922.9827424856</v>
          </cell>
          <cell r="GX3">
            <v>11335603.348173365</v>
          </cell>
          <cell r="GY3">
            <v>429065.0436025532</v>
          </cell>
          <cell r="GZ3">
            <v>4011177.6093303207</v>
          </cell>
          <cell r="HA3">
            <v>0</v>
          </cell>
          <cell r="HB3">
            <v>0</v>
          </cell>
          <cell r="HC3">
            <v>10072150.556258541</v>
          </cell>
          <cell r="HD3">
            <v>6721356.8824100299</v>
          </cell>
          <cell r="HE3">
            <v>2111694.5502632712</v>
          </cell>
          <cell r="HF3">
            <v>2111694.5502632712</v>
          </cell>
          <cell r="HG3">
            <v>2111694.5502632712</v>
          </cell>
          <cell r="HH3">
            <v>0</v>
          </cell>
          <cell r="HI3">
            <v>17536707.147729322</v>
          </cell>
          <cell r="HJ3">
            <v>17059546.096904349</v>
          </cell>
          <cell r="HK3">
            <v>1431483.1524749186</v>
          </cell>
          <cell r="HL3">
            <v>0</v>
          </cell>
          <cell r="HM3">
            <v>0</v>
          </cell>
          <cell r="HN3">
            <v>0</v>
          </cell>
          <cell r="HO3">
            <v>0</v>
          </cell>
          <cell r="HP3">
            <v>0</v>
          </cell>
          <cell r="HQ3">
            <v>18550155.115776606</v>
          </cell>
          <cell r="HR3">
            <v>0</v>
          </cell>
          <cell r="HS3">
            <v>17059546.096904349</v>
          </cell>
          <cell r="HT3">
            <v>0</v>
          </cell>
          <cell r="HU3">
            <v>25589319.145356525</v>
          </cell>
          <cell r="HV3">
            <v>0</v>
          </cell>
          <cell r="HW3">
            <v>44738942.081947833</v>
          </cell>
          <cell r="HX3">
            <v>4067176.5529043484</v>
          </cell>
          <cell r="HY3">
            <v>43383216.564313047</v>
          </cell>
          <cell r="HZ3">
            <v>27114510.352695659</v>
          </cell>
          <cell r="IA3">
            <v>43434352.623443469</v>
          </cell>
          <cell r="IB3">
            <v>7626541.8410075316</v>
          </cell>
          <cell r="IC3">
            <v>0</v>
          </cell>
          <cell r="ID3">
            <v>0</v>
          </cell>
          <cell r="IE3">
            <v>0</v>
          </cell>
          <cell r="IF3">
            <v>0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</v>
          </cell>
          <cell r="IP3">
            <v>0</v>
          </cell>
          <cell r="IQ3">
            <v>0</v>
          </cell>
          <cell r="IR3">
            <v>0</v>
          </cell>
          <cell r="IS3">
            <v>0</v>
          </cell>
          <cell r="IT3">
            <v>0</v>
          </cell>
          <cell r="IU3">
            <v>0</v>
          </cell>
          <cell r="IV3">
            <v>0</v>
          </cell>
          <cell r="IW3">
            <v>0</v>
          </cell>
          <cell r="IX3">
            <v>0</v>
          </cell>
          <cell r="IY3">
            <v>0</v>
          </cell>
          <cell r="IZ3">
            <v>0</v>
          </cell>
          <cell r="JA3">
            <v>0</v>
          </cell>
          <cell r="JB3">
            <v>0</v>
          </cell>
          <cell r="JC3">
            <v>0</v>
          </cell>
          <cell r="JD3">
            <v>0</v>
          </cell>
          <cell r="JE3">
            <v>0</v>
          </cell>
          <cell r="JF3">
            <v>0</v>
          </cell>
          <cell r="JG3">
            <v>0</v>
          </cell>
          <cell r="JH3">
            <v>0</v>
          </cell>
          <cell r="JI3">
            <v>0</v>
          </cell>
          <cell r="JJ3">
            <v>0</v>
          </cell>
          <cell r="JK3">
            <v>0</v>
          </cell>
          <cell r="JL3">
            <v>0</v>
          </cell>
          <cell r="JM3">
            <v>0</v>
          </cell>
          <cell r="JN3">
            <v>0</v>
          </cell>
          <cell r="JO3">
            <v>0</v>
          </cell>
          <cell r="JP3">
            <v>0</v>
          </cell>
          <cell r="JQ3">
            <v>0</v>
          </cell>
          <cell r="JR3">
            <v>0</v>
          </cell>
          <cell r="JS3">
            <v>0</v>
          </cell>
          <cell r="JT3">
            <v>0</v>
          </cell>
          <cell r="JU3">
            <v>0</v>
          </cell>
          <cell r="JV3">
            <v>0</v>
          </cell>
          <cell r="JW3">
            <v>0</v>
          </cell>
          <cell r="JX3">
            <v>0</v>
          </cell>
          <cell r="JY3">
            <v>0</v>
          </cell>
          <cell r="JZ3">
            <v>0</v>
          </cell>
          <cell r="KA3">
            <v>0</v>
          </cell>
          <cell r="KB3">
            <v>0</v>
          </cell>
          <cell r="KC3">
            <v>0</v>
          </cell>
          <cell r="KD3">
            <v>0</v>
          </cell>
          <cell r="KE3">
            <v>0</v>
          </cell>
          <cell r="KF3">
            <v>0</v>
          </cell>
          <cell r="KG3">
            <v>0</v>
          </cell>
          <cell r="KH3">
            <v>0</v>
          </cell>
          <cell r="KI3">
            <v>0</v>
          </cell>
          <cell r="KJ3">
            <v>0</v>
          </cell>
          <cell r="KK3">
            <v>0</v>
          </cell>
          <cell r="KL3">
            <v>0</v>
          </cell>
          <cell r="KM3">
            <v>0</v>
          </cell>
          <cell r="KN3">
            <v>0</v>
          </cell>
          <cell r="KO3">
            <v>0</v>
          </cell>
          <cell r="KP3">
            <v>0</v>
          </cell>
          <cell r="KQ3">
            <v>0</v>
          </cell>
          <cell r="KR3">
            <v>0</v>
          </cell>
          <cell r="KS3">
            <v>0</v>
          </cell>
          <cell r="KT3">
            <v>0</v>
          </cell>
          <cell r="KU3">
            <v>0</v>
          </cell>
          <cell r="KV3">
            <v>0</v>
          </cell>
          <cell r="KW3">
            <v>0</v>
          </cell>
          <cell r="KX3">
            <v>0</v>
          </cell>
          <cell r="KY3">
            <v>0</v>
          </cell>
          <cell r="KZ3">
            <v>0</v>
          </cell>
          <cell r="LA3">
            <v>0</v>
          </cell>
          <cell r="LB3">
            <v>0</v>
          </cell>
          <cell r="LC3">
            <v>0</v>
          </cell>
          <cell r="LD3">
            <v>0</v>
          </cell>
          <cell r="LE3">
            <v>0</v>
          </cell>
          <cell r="LF3">
            <v>0</v>
          </cell>
          <cell r="LG3">
            <v>0</v>
          </cell>
          <cell r="LH3">
            <v>0</v>
          </cell>
          <cell r="LI3">
            <v>0</v>
          </cell>
          <cell r="LJ3">
            <v>0</v>
          </cell>
          <cell r="LK3">
            <v>0</v>
          </cell>
          <cell r="LL3">
            <v>0</v>
          </cell>
          <cell r="LM3">
            <v>0</v>
          </cell>
          <cell r="LN3">
            <v>0</v>
          </cell>
          <cell r="LO3">
            <v>0</v>
          </cell>
          <cell r="LP3">
            <v>0</v>
          </cell>
          <cell r="LQ3">
            <v>0</v>
          </cell>
          <cell r="LR3">
            <v>0</v>
          </cell>
          <cell r="LS3">
            <v>0</v>
          </cell>
          <cell r="LT3">
            <v>0</v>
          </cell>
          <cell r="LU3">
            <v>0</v>
          </cell>
          <cell r="LV3">
            <v>0</v>
          </cell>
          <cell r="LW3">
            <v>0</v>
          </cell>
          <cell r="LX3">
            <v>0</v>
          </cell>
          <cell r="LY3">
            <v>0</v>
          </cell>
          <cell r="LZ3">
            <v>0</v>
          </cell>
          <cell r="MA3">
            <v>0</v>
          </cell>
          <cell r="MB3">
            <v>0</v>
          </cell>
          <cell r="MC3">
            <v>0</v>
          </cell>
          <cell r="MD3">
            <v>0</v>
          </cell>
          <cell r="ME3">
            <v>0</v>
          </cell>
          <cell r="MF3">
            <v>0</v>
          </cell>
          <cell r="MG3">
            <v>0</v>
          </cell>
          <cell r="MH3">
            <v>0</v>
          </cell>
          <cell r="MI3">
            <v>0</v>
          </cell>
          <cell r="MJ3">
            <v>0</v>
          </cell>
          <cell r="MK3">
            <v>0</v>
          </cell>
          <cell r="ML3">
            <v>0</v>
          </cell>
          <cell r="MM3">
            <v>0</v>
          </cell>
          <cell r="MN3">
            <v>0</v>
          </cell>
          <cell r="MO3">
            <v>0</v>
          </cell>
          <cell r="MP3">
            <v>0</v>
          </cell>
          <cell r="MQ3">
            <v>0</v>
          </cell>
          <cell r="MR3">
            <v>0</v>
          </cell>
          <cell r="MS3">
            <v>0</v>
          </cell>
          <cell r="MT3">
            <v>0</v>
          </cell>
          <cell r="MU3">
            <v>0</v>
          </cell>
          <cell r="MV3">
            <v>0</v>
          </cell>
          <cell r="MW3">
            <v>0</v>
          </cell>
          <cell r="MX3">
            <v>0</v>
          </cell>
          <cell r="MY3">
            <v>0</v>
          </cell>
          <cell r="MZ3">
            <v>0</v>
          </cell>
          <cell r="NA3">
            <v>0</v>
          </cell>
          <cell r="NB3">
            <v>0</v>
          </cell>
          <cell r="NC3">
            <v>0</v>
          </cell>
          <cell r="ND3">
            <v>0</v>
          </cell>
          <cell r="NE3">
            <v>0</v>
          </cell>
          <cell r="NF3">
            <v>0</v>
          </cell>
          <cell r="NG3">
            <v>0</v>
          </cell>
          <cell r="NH3">
            <v>0</v>
          </cell>
        </row>
        <row r="4">
          <cell r="J4">
            <v>42978</v>
          </cell>
          <cell r="K4">
            <v>42979</v>
          </cell>
          <cell r="L4">
            <v>42980</v>
          </cell>
          <cell r="M4">
            <v>42981</v>
          </cell>
          <cell r="N4">
            <v>42982</v>
          </cell>
          <cell r="O4">
            <v>42983</v>
          </cell>
          <cell r="P4">
            <v>42984</v>
          </cell>
          <cell r="Q4">
            <v>42985</v>
          </cell>
          <cell r="R4">
            <v>42986</v>
          </cell>
          <cell r="S4">
            <v>42987</v>
          </cell>
          <cell r="T4">
            <v>42988</v>
          </cell>
          <cell r="U4">
            <v>42989</v>
          </cell>
          <cell r="V4">
            <v>42990</v>
          </cell>
          <cell r="W4">
            <v>42991</v>
          </cell>
          <cell r="X4">
            <v>42992</v>
          </cell>
          <cell r="Y4">
            <v>42993</v>
          </cell>
          <cell r="Z4">
            <v>42994</v>
          </cell>
          <cell r="AA4">
            <v>42995</v>
          </cell>
          <cell r="AB4">
            <v>42996</v>
          </cell>
          <cell r="AC4">
            <v>42997</v>
          </cell>
          <cell r="AD4">
            <v>42998</v>
          </cell>
          <cell r="AE4">
            <v>42999</v>
          </cell>
          <cell r="AF4">
            <v>43000</v>
          </cell>
          <cell r="AG4">
            <v>43001</v>
          </cell>
          <cell r="AH4">
            <v>43002</v>
          </cell>
          <cell r="AI4">
            <v>43003</v>
          </cell>
          <cell r="AJ4">
            <v>43004</v>
          </cell>
          <cell r="AK4">
            <v>43005</v>
          </cell>
          <cell r="AL4">
            <v>43006</v>
          </cell>
          <cell r="AM4">
            <v>43007</v>
          </cell>
          <cell r="AN4">
            <v>43008</v>
          </cell>
          <cell r="AO4">
            <v>43009</v>
          </cell>
          <cell r="AP4">
            <v>43010</v>
          </cell>
          <cell r="AQ4">
            <v>43011</v>
          </cell>
          <cell r="AR4">
            <v>43012</v>
          </cell>
          <cell r="AS4">
            <v>43013</v>
          </cell>
          <cell r="AT4">
            <v>43014</v>
          </cell>
          <cell r="AU4">
            <v>43015</v>
          </cell>
          <cell r="AV4">
            <v>43016</v>
          </cell>
          <cell r="AW4">
            <v>43017</v>
          </cell>
          <cell r="AX4">
            <v>43018</v>
          </cell>
          <cell r="AY4">
            <v>43019</v>
          </cell>
          <cell r="AZ4">
            <v>43020</v>
          </cell>
          <cell r="BA4">
            <v>43021</v>
          </cell>
          <cell r="BB4">
            <v>43022</v>
          </cell>
          <cell r="BC4">
            <v>43023</v>
          </cell>
          <cell r="BD4">
            <v>43024</v>
          </cell>
          <cell r="BE4">
            <v>43025</v>
          </cell>
          <cell r="BF4">
            <v>43026</v>
          </cell>
          <cell r="BG4">
            <v>43027</v>
          </cell>
          <cell r="BH4">
            <v>43028</v>
          </cell>
          <cell r="BI4">
            <v>43029</v>
          </cell>
          <cell r="BJ4">
            <v>43030</v>
          </cell>
          <cell r="BK4">
            <v>43031</v>
          </cell>
          <cell r="BL4">
            <v>43032</v>
          </cell>
          <cell r="BM4">
            <v>43033</v>
          </cell>
          <cell r="BN4">
            <v>43034</v>
          </cell>
          <cell r="BO4">
            <v>43035</v>
          </cell>
          <cell r="BP4">
            <v>43036</v>
          </cell>
          <cell r="BQ4">
            <v>43037</v>
          </cell>
          <cell r="BR4">
            <v>43038</v>
          </cell>
          <cell r="BS4">
            <v>43039</v>
          </cell>
          <cell r="BT4">
            <v>43040</v>
          </cell>
          <cell r="BU4">
            <v>43041</v>
          </cell>
          <cell r="BV4">
            <v>43042</v>
          </cell>
          <cell r="BW4">
            <v>43043</v>
          </cell>
          <cell r="BX4">
            <v>43044</v>
          </cell>
          <cell r="BY4">
            <v>43045</v>
          </cell>
          <cell r="BZ4">
            <v>43046</v>
          </cell>
          <cell r="CA4">
            <v>43047</v>
          </cell>
          <cell r="CB4">
            <v>43048</v>
          </cell>
          <cell r="CC4">
            <v>43049</v>
          </cell>
          <cell r="CD4">
            <v>43050</v>
          </cell>
          <cell r="CE4">
            <v>43051</v>
          </cell>
          <cell r="CF4">
            <v>43052</v>
          </cell>
          <cell r="CG4">
            <v>43053</v>
          </cell>
          <cell r="CH4">
            <v>43054</v>
          </cell>
          <cell r="CI4">
            <v>43055</v>
          </cell>
          <cell r="CJ4">
            <v>43056</v>
          </cell>
          <cell r="CK4">
            <v>43057</v>
          </cell>
          <cell r="CL4">
            <v>43058</v>
          </cell>
          <cell r="CM4">
            <v>43059</v>
          </cell>
          <cell r="CN4">
            <v>43060</v>
          </cell>
          <cell r="CO4">
            <v>43061</v>
          </cell>
          <cell r="CP4">
            <v>43062</v>
          </cell>
          <cell r="CQ4">
            <v>43063</v>
          </cell>
          <cell r="CR4">
            <v>43064</v>
          </cell>
          <cell r="CS4">
            <v>43065</v>
          </cell>
          <cell r="CT4">
            <v>43066</v>
          </cell>
          <cell r="CU4">
            <v>43067</v>
          </cell>
          <cell r="CV4">
            <v>43068</v>
          </cell>
          <cell r="CW4">
            <v>43069</v>
          </cell>
          <cell r="CX4">
            <v>43070</v>
          </cell>
          <cell r="CY4">
            <v>43071</v>
          </cell>
          <cell r="CZ4">
            <v>43072</v>
          </cell>
          <cell r="DA4">
            <v>43073</v>
          </cell>
          <cell r="DB4">
            <v>43074</v>
          </cell>
          <cell r="DC4">
            <v>43075</v>
          </cell>
          <cell r="DD4">
            <v>43076</v>
          </cell>
          <cell r="DE4">
            <v>43077</v>
          </cell>
          <cell r="DF4">
            <v>43078</v>
          </cell>
          <cell r="DG4">
            <v>43079</v>
          </cell>
          <cell r="DH4">
            <v>43080</v>
          </cell>
          <cell r="DI4">
            <v>43081</v>
          </cell>
          <cell r="DJ4">
            <v>43082</v>
          </cell>
          <cell r="DK4">
            <v>43083</v>
          </cell>
          <cell r="DL4">
            <v>43084</v>
          </cell>
          <cell r="DM4">
            <v>43085</v>
          </cell>
          <cell r="DN4">
            <v>43086</v>
          </cell>
          <cell r="DO4">
            <v>43087</v>
          </cell>
          <cell r="DP4">
            <v>43088</v>
          </cell>
          <cell r="DQ4">
            <v>43089</v>
          </cell>
          <cell r="DR4">
            <v>43090</v>
          </cell>
          <cell r="DS4">
            <v>43091</v>
          </cell>
          <cell r="DT4">
            <v>43092</v>
          </cell>
          <cell r="DU4">
            <v>43093</v>
          </cell>
          <cell r="DV4">
            <v>43094</v>
          </cell>
          <cell r="DW4">
            <v>43095</v>
          </cell>
          <cell r="DX4">
            <v>43096</v>
          </cell>
          <cell r="DY4">
            <v>43097</v>
          </cell>
          <cell r="DZ4">
            <v>43098</v>
          </cell>
          <cell r="EA4">
            <v>43099</v>
          </cell>
          <cell r="EB4">
            <v>43100</v>
          </cell>
          <cell r="EC4">
            <v>43101</v>
          </cell>
          <cell r="ED4">
            <v>43102</v>
          </cell>
          <cell r="EE4">
            <v>43103</v>
          </cell>
          <cell r="EF4">
            <v>43104</v>
          </cell>
          <cell r="EG4">
            <v>43105</v>
          </cell>
          <cell r="EH4">
            <v>43106</v>
          </cell>
          <cell r="EI4">
            <v>43107</v>
          </cell>
          <cell r="EJ4">
            <v>43108</v>
          </cell>
          <cell r="EK4">
            <v>43109</v>
          </cell>
          <cell r="EL4">
            <v>43110</v>
          </cell>
          <cell r="EM4">
            <v>43111</v>
          </cell>
          <cell r="EN4">
            <v>43112</v>
          </cell>
          <cell r="EO4">
            <v>43113</v>
          </cell>
          <cell r="EP4">
            <v>43114</v>
          </cell>
          <cell r="EQ4">
            <v>43115</v>
          </cell>
          <cell r="ER4">
            <v>43116</v>
          </cell>
          <cell r="ES4">
            <v>43117</v>
          </cell>
          <cell r="ET4">
            <v>43118</v>
          </cell>
          <cell r="EU4">
            <v>43119</v>
          </cell>
          <cell r="EV4">
            <v>43120</v>
          </cell>
          <cell r="EW4">
            <v>43121</v>
          </cell>
          <cell r="EX4">
            <v>43122</v>
          </cell>
          <cell r="EY4">
            <v>43123</v>
          </cell>
          <cell r="EZ4">
            <v>43124</v>
          </cell>
          <cell r="FA4">
            <v>43125</v>
          </cell>
          <cell r="FB4">
            <v>43126</v>
          </cell>
          <cell r="FC4">
            <v>43127</v>
          </cell>
          <cell r="FD4">
            <v>43128</v>
          </cell>
          <cell r="FE4">
            <v>43129</v>
          </cell>
          <cell r="FF4">
            <v>43130</v>
          </cell>
          <cell r="FG4">
            <v>43131</v>
          </cell>
          <cell r="FH4">
            <v>43132</v>
          </cell>
          <cell r="FI4">
            <v>43133</v>
          </cell>
          <cell r="FJ4">
            <v>43134</v>
          </cell>
          <cell r="FK4">
            <v>43135</v>
          </cell>
          <cell r="FL4">
            <v>43136</v>
          </cell>
          <cell r="FM4">
            <v>43137</v>
          </cell>
          <cell r="FN4">
            <v>43138</v>
          </cell>
          <cell r="FO4">
            <v>43139</v>
          </cell>
          <cell r="FP4">
            <v>43140</v>
          </cell>
          <cell r="FQ4">
            <v>43141</v>
          </cell>
          <cell r="FR4">
            <v>43142</v>
          </cell>
          <cell r="FS4">
            <v>43143</v>
          </cell>
          <cell r="FT4">
            <v>43144</v>
          </cell>
          <cell r="FU4">
            <v>43145</v>
          </cell>
          <cell r="FV4">
            <v>43146</v>
          </cell>
          <cell r="FW4">
            <v>43147</v>
          </cell>
          <cell r="FX4">
            <v>43148</v>
          </cell>
          <cell r="FY4">
            <v>43149</v>
          </cell>
          <cell r="FZ4">
            <v>43150</v>
          </cell>
          <cell r="GA4">
            <v>43151</v>
          </cell>
          <cell r="GB4">
            <v>43152</v>
          </cell>
          <cell r="GC4">
            <v>43153</v>
          </cell>
          <cell r="GD4">
            <v>43154</v>
          </cell>
          <cell r="GE4">
            <v>43155</v>
          </cell>
          <cell r="GF4">
            <v>43156</v>
          </cell>
          <cell r="GG4">
            <v>43157</v>
          </cell>
          <cell r="GH4">
            <v>43158</v>
          </cell>
          <cell r="GI4">
            <v>43159</v>
          </cell>
          <cell r="GJ4">
            <v>43160</v>
          </cell>
          <cell r="GK4">
            <v>43161</v>
          </cell>
          <cell r="GL4">
            <v>43162</v>
          </cell>
          <cell r="GM4">
            <v>43163</v>
          </cell>
          <cell r="GN4">
            <v>43164</v>
          </cell>
          <cell r="GO4">
            <v>43165</v>
          </cell>
          <cell r="GP4">
            <v>43166</v>
          </cell>
          <cell r="GQ4">
            <v>43167</v>
          </cell>
          <cell r="GR4">
            <v>43168</v>
          </cell>
          <cell r="GS4">
            <v>43169</v>
          </cell>
          <cell r="GT4">
            <v>43170</v>
          </cell>
          <cell r="GU4">
            <v>43171</v>
          </cell>
          <cell r="GV4">
            <v>43172</v>
          </cell>
          <cell r="GW4">
            <v>43173</v>
          </cell>
          <cell r="GX4">
            <v>43174</v>
          </cell>
          <cell r="GY4">
            <v>43175</v>
          </cell>
          <cell r="GZ4">
            <v>43176</v>
          </cell>
          <cell r="HA4">
            <v>43177</v>
          </cell>
          <cell r="HB4">
            <v>43178</v>
          </cell>
          <cell r="HC4">
            <v>43179</v>
          </cell>
          <cell r="HD4">
            <v>43180</v>
          </cell>
          <cell r="HE4">
            <v>43181</v>
          </cell>
          <cell r="HF4">
            <v>43182</v>
          </cell>
          <cell r="HG4">
            <v>43183</v>
          </cell>
          <cell r="HH4">
            <v>43184</v>
          </cell>
          <cell r="HI4">
            <v>43185</v>
          </cell>
          <cell r="HJ4">
            <v>43186</v>
          </cell>
          <cell r="HK4">
            <v>43187</v>
          </cell>
          <cell r="HL4">
            <v>43188</v>
          </cell>
          <cell r="HM4">
            <v>43189</v>
          </cell>
          <cell r="HN4">
            <v>43190</v>
          </cell>
          <cell r="HO4">
            <v>43191</v>
          </cell>
          <cell r="HP4">
            <v>43192</v>
          </cell>
          <cell r="HQ4">
            <v>43193</v>
          </cell>
          <cell r="HR4">
            <v>43194</v>
          </cell>
          <cell r="HS4">
            <v>43195</v>
          </cell>
          <cell r="HT4">
            <v>43196</v>
          </cell>
          <cell r="HU4">
            <v>43197</v>
          </cell>
          <cell r="HV4">
            <v>43198</v>
          </cell>
          <cell r="HW4">
            <v>43199</v>
          </cell>
          <cell r="HX4">
            <v>43200</v>
          </cell>
          <cell r="HY4">
            <v>43201</v>
          </cell>
          <cell r="HZ4">
            <v>43202</v>
          </cell>
          <cell r="IA4">
            <v>43203</v>
          </cell>
          <cell r="IB4">
            <v>43204</v>
          </cell>
          <cell r="IC4">
            <v>43205</v>
          </cell>
          <cell r="ID4">
            <v>43206</v>
          </cell>
          <cell r="IE4">
            <v>43207</v>
          </cell>
          <cell r="IF4">
            <v>43208</v>
          </cell>
          <cell r="IG4">
            <v>43209</v>
          </cell>
          <cell r="IH4">
            <v>43210</v>
          </cell>
          <cell r="II4">
            <v>43211</v>
          </cell>
          <cell r="IJ4">
            <v>43212</v>
          </cell>
          <cell r="IK4">
            <v>43213</v>
          </cell>
          <cell r="IL4">
            <v>43214</v>
          </cell>
          <cell r="IM4">
            <v>43215</v>
          </cell>
          <cell r="IN4">
            <v>43216</v>
          </cell>
          <cell r="IO4">
            <v>43217</v>
          </cell>
          <cell r="IP4">
            <v>43218</v>
          </cell>
          <cell r="IQ4">
            <v>43219</v>
          </cell>
          <cell r="IR4">
            <v>43220</v>
          </cell>
          <cell r="IS4">
            <v>43221</v>
          </cell>
          <cell r="IT4">
            <v>43222</v>
          </cell>
          <cell r="IU4">
            <v>43223</v>
          </cell>
          <cell r="IV4">
            <v>43224</v>
          </cell>
          <cell r="IW4">
            <v>43225</v>
          </cell>
          <cell r="IX4">
            <v>43226</v>
          </cell>
          <cell r="IY4">
            <v>43227</v>
          </cell>
          <cell r="IZ4">
            <v>43228</v>
          </cell>
          <cell r="JA4">
            <v>43229</v>
          </cell>
          <cell r="JB4">
            <v>43230</v>
          </cell>
          <cell r="JC4">
            <v>43231</v>
          </cell>
          <cell r="JD4">
            <v>43232</v>
          </cell>
          <cell r="JE4">
            <v>43233</v>
          </cell>
          <cell r="JF4">
            <v>43234</v>
          </cell>
          <cell r="JG4">
            <v>43235</v>
          </cell>
          <cell r="JH4">
            <v>43236</v>
          </cell>
          <cell r="JI4">
            <v>43237</v>
          </cell>
          <cell r="JJ4">
            <v>43238</v>
          </cell>
          <cell r="JK4">
            <v>43239</v>
          </cell>
          <cell r="JL4">
            <v>43240</v>
          </cell>
          <cell r="JM4">
            <v>43241</v>
          </cell>
          <cell r="JN4">
            <v>43242</v>
          </cell>
          <cell r="JO4">
            <v>43243</v>
          </cell>
          <cell r="JP4">
            <v>43244</v>
          </cell>
          <cell r="JQ4">
            <v>43245</v>
          </cell>
          <cell r="JR4">
            <v>43246</v>
          </cell>
          <cell r="JS4">
            <v>43247</v>
          </cell>
          <cell r="JT4">
            <v>43248</v>
          </cell>
          <cell r="JU4">
            <v>43249</v>
          </cell>
          <cell r="JV4">
            <v>43250</v>
          </cell>
          <cell r="JW4">
            <v>43251</v>
          </cell>
          <cell r="JX4">
            <v>43252</v>
          </cell>
          <cell r="JY4">
            <v>43253</v>
          </cell>
          <cell r="JZ4">
            <v>43254</v>
          </cell>
          <cell r="KA4">
            <v>43255</v>
          </cell>
          <cell r="KB4">
            <v>43256</v>
          </cell>
          <cell r="KC4">
            <v>43257</v>
          </cell>
          <cell r="KD4">
            <v>43258</v>
          </cell>
          <cell r="KE4">
            <v>43259</v>
          </cell>
          <cell r="KF4">
            <v>43260</v>
          </cell>
          <cell r="KG4">
            <v>43261</v>
          </cell>
          <cell r="KH4">
            <v>43262</v>
          </cell>
          <cell r="KI4">
            <v>43263</v>
          </cell>
          <cell r="KJ4">
            <v>43264</v>
          </cell>
          <cell r="KK4">
            <v>43265</v>
          </cell>
          <cell r="KL4">
            <v>43266</v>
          </cell>
          <cell r="KM4">
            <v>43267</v>
          </cell>
          <cell r="KN4">
            <v>43268</v>
          </cell>
          <cell r="KO4">
            <v>43269</v>
          </cell>
          <cell r="KP4">
            <v>43270</v>
          </cell>
          <cell r="KQ4">
            <v>43271</v>
          </cell>
          <cell r="KR4">
            <v>43272</v>
          </cell>
          <cell r="KS4">
            <v>43273</v>
          </cell>
          <cell r="KT4">
            <v>43274</v>
          </cell>
          <cell r="KU4">
            <v>43275</v>
          </cell>
          <cell r="KV4">
            <v>43276</v>
          </cell>
          <cell r="KW4">
            <v>43277</v>
          </cell>
          <cell r="KX4">
            <v>43278</v>
          </cell>
          <cell r="KY4">
            <v>43279</v>
          </cell>
          <cell r="KZ4">
            <v>43280</v>
          </cell>
          <cell r="LA4">
            <v>43281</v>
          </cell>
          <cell r="LB4">
            <v>43282</v>
          </cell>
          <cell r="LC4">
            <v>43283</v>
          </cell>
          <cell r="LD4">
            <v>43284</v>
          </cell>
          <cell r="LE4">
            <v>43285</v>
          </cell>
          <cell r="LF4">
            <v>43286</v>
          </cell>
          <cell r="LG4">
            <v>43287</v>
          </cell>
          <cell r="LH4">
            <v>43288</v>
          </cell>
          <cell r="LI4">
            <v>43289</v>
          </cell>
          <cell r="LJ4">
            <v>43290</v>
          </cell>
          <cell r="LK4">
            <v>43291</v>
          </cell>
          <cell r="LL4">
            <v>43292</v>
          </cell>
          <cell r="LM4">
            <v>43293</v>
          </cell>
          <cell r="LN4">
            <v>43294</v>
          </cell>
          <cell r="LO4">
            <v>43295</v>
          </cell>
          <cell r="LP4">
            <v>43296</v>
          </cell>
          <cell r="LQ4">
            <v>43297</v>
          </cell>
          <cell r="LR4">
            <v>43298</v>
          </cell>
          <cell r="LS4">
            <v>43299</v>
          </cell>
          <cell r="LT4">
            <v>43300</v>
          </cell>
          <cell r="LU4">
            <v>43301</v>
          </cell>
          <cell r="LV4">
            <v>43302</v>
          </cell>
          <cell r="LW4">
            <v>43303</v>
          </cell>
          <cell r="LX4">
            <v>43304</v>
          </cell>
          <cell r="LY4">
            <v>43305</v>
          </cell>
          <cell r="LZ4">
            <v>43306</v>
          </cell>
          <cell r="MA4">
            <v>43307</v>
          </cell>
          <cell r="MB4">
            <v>43308</v>
          </cell>
          <cell r="MC4">
            <v>43309</v>
          </cell>
          <cell r="MD4">
            <v>43310</v>
          </cell>
          <cell r="ME4">
            <v>43311</v>
          </cell>
          <cell r="MF4">
            <v>43312</v>
          </cell>
          <cell r="MG4">
            <v>43313</v>
          </cell>
          <cell r="MH4">
            <v>43314</v>
          </cell>
          <cell r="MI4">
            <v>43315</v>
          </cell>
          <cell r="MJ4">
            <v>43316</v>
          </cell>
          <cell r="MK4">
            <v>43317</v>
          </cell>
          <cell r="ML4">
            <v>43318</v>
          </cell>
          <cell r="MM4">
            <v>43319</v>
          </cell>
          <cell r="MN4">
            <v>43320</v>
          </cell>
          <cell r="MO4">
            <v>43321</v>
          </cell>
          <cell r="MP4">
            <v>43322</v>
          </cell>
          <cell r="MQ4">
            <v>43323</v>
          </cell>
          <cell r="MR4">
            <v>43324</v>
          </cell>
          <cell r="MS4">
            <v>43325</v>
          </cell>
          <cell r="MT4">
            <v>43326</v>
          </cell>
          <cell r="MU4">
            <v>43327</v>
          </cell>
          <cell r="MV4">
            <v>43328</v>
          </cell>
          <cell r="MW4">
            <v>43329</v>
          </cell>
          <cell r="MX4">
            <v>43330</v>
          </cell>
          <cell r="MY4">
            <v>43331</v>
          </cell>
          <cell r="MZ4">
            <v>43332</v>
          </cell>
          <cell r="NA4">
            <v>43333</v>
          </cell>
          <cell r="NB4">
            <v>43334</v>
          </cell>
          <cell r="NC4">
            <v>43335</v>
          </cell>
          <cell r="ND4">
            <v>43336</v>
          </cell>
          <cell r="NE4">
            <v>43337</v>
          </cell>
          <cell r="NF4">
            <v>43338</v>
          </cell>
          <cell r="NG4">
            <v>43339</v>
          </cell>
          <cell r="NH4">
            <v>43340</v>
          </cell>
        </row>
      </sheetData>
      <sheetData sheetId="5">
        <row r="3">
          <cell r="C3" t="str">
            <v>17500 BBLS TANK CONSTRUCTION  TK - 865C  ( ACORDIONERO )</v>
          </cell>
          <cell r="Y3">
            <v>43199</v>
          </cell>
        </row>
        <row r="4">
          <cell r="S4" t="str">
            <v xml:space="preserve">Costayaco Water injection  30K </v>
          </cell>
        </row>
        <row r="5">
          <cell r="C5">
            <v>42978</v>
          </cell>
          <cell r="S5" t="str">
            <v>Phase 1 LTT Costayaco-1</v>
          </cell>
          <cell r="AE5">
            <v>0</v>
          </cell>
          <cell r="AF5">
            <v>1</v>
          </cell>
          <cell r="AG5">
            <v>0</v>
          </cell>
        </row>
        <row r="6">
          <cell r="S6" t="str">
            <v>Costayaco Uchupayaco Pipeline</v>
          </cell>
          <cell r="AE6">
            <v>0</v>
          </cell>
          <cell r="AF6">
            <v>2</v>
          </cell>
          <cell r="AG6">
            <v>0</v>
          </cell>
        </row>
        <row r="7">
          <cell r="S7" t="str">
            <v>Costayaco Battery - Module 01</v>
          </cell>
          <cell r="AE7">
            <v>0</v>
          </cell>
          <cell r="AF7">
            <v>3</v>
          </cell>
          <cell r="AG7">
            <v>0</v>
          </cell>
        </row>
        <row r="8">
          <cell r="S8" t="str">
            <v>Santana Station Expansion</v>
          </cell>
          <cell r="AE8">
            <v>0</v>
          </cell>
          <cell r="AF8">
            <v>4</v>
          </cell>
          <cell r="AG8">
            <v>0</v>
          </cell>
        </row>
        <row r="9">
          <cell r="C9">
            <v>3000</v>
          </cell>
          <cell r="F9" t="str">
            <v>G17F4730</v>
          </cell>
          <cell r="S9" t="str">
            <v>Early Production Facilities Costayaco 2</v>
          </cell>
          <cell r="AE9">
            <v>0</v>
          </cell>
          <cell r="AF9">
            <v>5</v>
          </cell>
          <cell r="AG9">
            <v>0</v>
          </cell>
        </row>
        <row r="10">
          <cell r="S10" t="str">
            <v>Early Production Facilities Costayaco 3</v>
          </cell>
          <cell r="AE10">
            <v>0</v>
          </cell>
          <cell r="AF10">
            <v>6</v>
          </cell>
          <cell r="AG10">
            <v>0</v>
          </cell>
        </row>
        <row r="11">
          <cell r="F11">
            <v>22</v>
          </cell>
          <cell r="S11" t="str">
            <v>Costayaco Battery Lands</v>
          </cell>
          <cell r="AE11">
            <v>0</v>
          </cell>
          <cell r="AF11">
            <v>7</v>
          </cell>
          <cell r="AG11">
            <v>0</v>
          </cell>
        </row>
        <row r="12">
          <cell r="S12" t="str">
            <v>Costayaco - 3 Flow Line</v>
          </cell>
          <cell r="AE12">
            <v>0</v>
          </cell>
          <cell r="AF12">
            <v>8</v>
          </cell>
          <cell r="AG12">
            <v>0</v>
          </cell>
        </row>
        <row r="13">
          <cell r="S13" t="str">
            <v>Costayaco-4 Flow Line</v>
          </cell>
          <cell r="AE13">
            <v>0</v>
          </cell>
          <cell r="AF13">
            <v>9</v>
          </cell>
          <cell r="AG13">
            <v>0</v>
          </cell>
        </row>
        <row r="14">
          <cell r="S14" t="str">
            <v>Design &amp; Enviromental Permit Uchupa-Santana Pipeli</v>
          </cell>
          <cell r="AE14">
            <v>0</v>
          </cell>
          <cell r="AF14">
            <v>10</v>
          </cell>
          <cell r="AG14">
            <v>0</v>
          </cell>
        </row>
        <row r="15">
          <cell r="C15">
            <v>1.2596000000000001</v>
          </cell>
          <cell r="S15" t="str">
            <v>Design &amp; Enviromental Permit Santana-Orito Pipeli</v>
          </cell>
          <cell r="AE15">
            <v>0</v>
          </cell>
          <cell r="AF15">
            <v>11</v>
          </cell>
          <cell r="AG15">
            <v>0</v>
          </cell>
        </row>
        <row r="16">
          <cell r="S16" t="str">
            <v>Costayaco-5 Flow Line</v>
          </cell>
          <cell r="AE16">
            <v>0</v>
          </cell>
          <cell r="AF16">
            <v>12</v>
          </cell>
          <cell r="AG16">
            <v>0</v>
          </cell>
        </row>
        <row r="17">
          <cell r="S17" t="str">
            <v>Orito Unloading Facilities</v>
          </cell>
          <cell r="AE17">
            <v>0</v>
          </cell>
          <cell r="AF17">
            <v>13</v>
          </cell>
          <cell r="AG17">
            <v>0</v>
          </cell>
        </row>
        <row r="18">
          <cell r="S18" t="str">
            <v>Safety Corridor Lands for Costayaco Facilities Area</v>
          </cell>
          <cell r="AE18">
            <v>0</v>
          </cell>
          <cell r="AF18">
            <v>14</v>
          </cell>
          <cell r="AG18">
            <v>0</v>
          </cell>
        </row>
        <row r="19">
          <cell r="S19" t="str">
            <v>Additional Storage Facilities Santana Pump Station</v>
          </cell>
          <cell r="AE19">
            <v>0</v>
          </cell>
          <cell r="AF19">
            <v>15</v>
          </cell>
          <cell r="AG19">
            <v>0</v>
          </cell>
        </row>
        <row r="20">
          <cell r="S20" t="str">
            <v>South Truck Lines (Prod&amp;Well Test) Costay.Faciliti</v>
          </cell>
          <cell r="AE20">
            <v>0</v>
          </cell>
          <cell r="AF20">
            <v>16</v>
          </cell>
          <cell r="AG20">
            <v>0</v>
          </cell>
        </row>
        <row r="21">
          <cell r="S21" t="str">
            <v>Lands For Right Of Way For Costayaco Trucking</v>
          </cell>
          <cell r="AE21">
            <v>0</v>
          </cell>
          <cell r="AF21">
            <v>17</v>
          </cell>
          <cell r="AG21">
            <v>0</v>
          </cell>
        </row>
        <row r="22">
          <cell r="S22" t="str">
            <v>Costayaco Electrical System Phase 01</v>
          </cell>
          <cell r="AE22">
            <v>0</v>
          </cell>
          <cell r="AF22">
            <v>18</v>
          </cell>
          <cell r="AG22">
            <v>0</v>
          </cell>
        </row>
        <row r="23">
          <cell r="S23" t="str">
            <v>Costayaco Battery - Module 02</v>
          </cell>
          <cell r="AE23">
            <v>0</v>
          </cell>
          <cell r="AF23">
            <v>19</v>
          </cell>
          <cell r="AG23">
            <v>0</v>
          </cell>
        </row>
        <row r="24">
          <cell r="S24" t="str">
            <v>Costayaco Pumping Station</v>
          </cell>
          <cell r="AE24">
            <v>0</v>
          </cell>
          <cell r="AF24">
            <v>20</v>
          </cell>
          <cell r="AG24">
            <v>0</v>
          </cell>
        </row>
        <row r="25">
          <cell r="S25" t="str">
            <v>Acordionero CPF Expansion - Long Lead Items</v>
          </cell>
          <cell r="AE25">
            <v>0</v>
          </cell>
          <cell r="AF25">
            <v>21</v>
          </cell>
          <cell r="AG25">
            <v>0</v>
          </cell>
        </row>
        <row r="26">
          <cell r="S26" t="str">
            <v>G1238305</v>
          </cell>
          <cell r="AE26">
            <v>0</v>
          </cell>
          <cell r="AF26">
            <v>22</v>
          </cell>
          <cell r="AG26">
            <v>0</v>
          </cell>
        </row>
        <row r="27">
          <cell r="AE27">
            <v>0</v>
          </cell>
          <cell r="AF27">
            <v>23</v>
          </cell>
          <cell r="AG27">
            <v>0</v>
          </cell>
        </row>
        <row r="28">
          <cell r="W28" t="str">
            <v>Jan</v>
          </cell>
          <cell r="AE28">
            <v>0</v>
          </cell>
          <cell r="AF28">
            <v>24</v>
          </cell>
          <cell r="AG28">
            <v>0</v>
          </cell>
        </row>
        <row r="29">
          <cell r="H29" t="str">
            <v>Coordinador de Proyectos</v>
          </cell>
          <cell r="W29" t="str">
            <v>Feb</v>
          </cell>
          <cell r="AE29">
            <v>0</v>
          </cell>
          <cell r="AF29">
            <v>25</v>
          </cell>
          <cell r="AG29">
            <v>0</v>
          </cell>
        </row>
        <row r="30">
          <cell r="H30" t="str">
            <v>Coordinador Obras Civiles</v>
          </cell>
          <cell r="W30" t="str">
            <v>Mar</v>
          </cell>
          <cell r="AE30">
            <v>0</v>
          </cell>
          <cell r="AF30">
            <v>26</v>
          </cell>
          <cell r="AG30">
            <v>0</v>
          </cell>
        </row>
        <row r="31">
          <cell r="H31" t="str">
            <v>Ing. Programación y Control</v>
          </cell>
          <cell r="W31" t="str">
            <v>Apr</v>
          </cell>
          <cell r="AE31">
            <v>0</v>
          </cell>
          <cell r="AF31">
            <v>27</v>
          </cell>
          <cell r="AG31">
            <v>0</v>
          </cell>
        </row>
        <row r="32">
          <cell r="H32" t="str">
            <v>Control &amp; Planning Engineer</v>
          </cell>
          <cell r="W32" t="str">
            <v>May</v>
          </cell>
          <cell r="AE32">
            <v>0</v>
          </cell>
          <cell r="AF32">
            <v>28</v>
          </cell>
          <cell r="AG32">
            <v>0</v>
          </cell>
        </row>
        <row r="33">
          <cell r="W33" t="str">
            <v>Jun</v>
          </cell>
          <cell r="AE33">
            <v>0</v>
          </cell>
          <cell r="AF33">
            <v>29</v>
          </cell>
          <cell r="AG33">
            <v>0</v>
          </cell>
        </row>
        <row r="34">
          <cell r="W34" t="str">
            <v>Jul</v>
          </cell>
          <cell r="AE34">
            <v>0</v>
          </cell>
          <cell r="AF34">
            <v>30</v>
          </cell>
          <cell r="AG34">
            <v>0</v>
          </cell>
        </row>
        <row r="35">
          <cell r="W35" t="str">
            <v>Aug</v>
          </cell>
          <cell r="AE35">
            <v>0</v>
          </cell>
          <cell r="AF35">
            <v>31</v>
          </cell>
          <cell r="AG35">
            <v>0</v>
          </cell>
        </row>
        <row r="36">
          <cell r="W36" t="str">
            <v>Sep</v>
          </cell>
          <cell r="AE36">
            <v>0</v>
          </cell>
          <cell r="AF36">
            <v>32</v>
          </cell>
          <cell r="AG36">
            <v>0</v>
          </cell>
        </row>
        <row r="37">
          <cell r="W37" t="str">
            <v>Oct</v>
          </cell>
          <cell r="AE37">
            <v>0</v>
          </cell>
          <cell r="AF37">
            <v>33</v>
          </cell>
          <cell r="AG37">
            <v>0</v>
          </cell>
        </row>
        <row r="38">
          <cell r="W38" t="str">
            <v>Nov</v>
          </cell>
          <cell r="AE38">
            <v>0</v>
          </cell>
          <cell r="AF38">
            <v>34</v>
          </cell>
          <cell r="AG38">
            <v>0</v>
          </cell>
        </row>
        <row r="39">
          <cell r="W39" t="str">
            <v>Dec</v>
          </cell>
          <cell r="AE39">
            <v>0</v>
          </cell>
          <cell r="AF39">
            <v>35</v>
          </cell>
          <cell r="AG39">
            <v>0</v>
          </cell>
        </row>
        <row r="40">
          <cell r="AE40">
            <v>0</v>
          </cell>
          <cell r="AF40">
            <v>36</v>
          </cell>
          <cell r="AG40">
            <v>0</v>
          </cell>
        </row>
        <row r="41">
          <cell r="AE41">
            <v>0</v>
          </cell>
          <cell r="AF41">
            <v>37</v>
          </cell>
          <cell r="AG41">
            <v>0</v>
          </cell>
        </row>
        <row r="42">
          <cell r="AE42">
            <v>0</v>
          </cell>
          <cell r="AF42">
            <v>38</v>
          </cell>
          <cell r="AG42">
            <v>0</v>
          </cell>
        </row>
        <row r="43">
          <cell r="AE43">
            <v>0</v>
          </cell>
          <cell r="AF43">
            <v>39</v>
          </cell>
          <cell r="AG43">
            <v>0</v>
          </cell>
        </row>
        <row r="44">
          <cell r="AE44">
            <v>0</v>
          </cell>
          <cell r="AF44">
            <v>40</v>
          </cell>
          <cell r="AG44">
            <v>0</v>
          </cell>
        </row>
        <row r="45">
          <cell r="AE45">
            <v>0</v>
          </cell>
          <cell r="AF45">
            <v>41</v>
          </cell>
          <cell r="AG45">
            <v>0</v>
          </cell>
        </row>
        <row r="46">
          <cell r="AE46">
            <v>0</v>
          </cell>
          <cell r="AF46">
            <v>42</v>
          </cell>
          <cell r="AG46">
            <v>0</v>
          </cell>
        </row>
        <row r="47">
          <cell r="AE47">
            <v>0</v>
          </cell>
          <cell r="AF47">
            <v>43</v>
          </cell>
          <cell r="AG47">
            <v>0</v>
          </cell>
        </row>
        <row r="48">
          <cell r="AE48">
            <v>0</v>
          </cell>
          <cell r="AF48">
            <v>44</v>
          </cell>
          <cell r="AG48">
            <v>0</v>
          </cell>
        </row>
        <row r="49">
          <cell r="AE49">
            <v>0</v>
          </cell>
          <cell r="AF49">
            <v>45</v>
          </cell>
          <cell r="AG49">
            <v>0</v>
          </cell>
        </row>
        <row r="50">
          <cell r="AE50">
            <v>0</v>
          </cell>
          <cell r="AF50">
            <v>46</v>
          </cell>
          <cell r="AG50">
            <v>0</v>
          </cell>
        </row>
        <row r="51">
          <cell r="AE51">
            <v>0</v>
          </cell>
          <cell r="AF51">
            <v>47</v>
          </cell>
          <cell r="AG51">
            <v>0</v>
          </cell>
        </row>
        <row r="52">
          <cell r="AE52">
            <v>0</v>
          </cell>
          <cell r="AF52">
            <v>48</v>
          </cell>
          <cell r="AG52">
            <v>0</v>
          </cell>
        </row>
        <row r="53">
          <cell r="AE53">
            <v>0</v>
          </cell>
          <cell r="AF53">
            <v>49</v>
          </cell>
          <cell r="AG53">
            <v>0</v>
          </cell>
        </row>
        <row r="54">
          <cell r="AE54">
            <v>0</v>
          </cell>
          <cell r="AF54">
            <v>50</v>
          </cell>
          <cell r="AG54">
            <v>0</v>
          </cell>
        </row>
        <row r="55">
          <cell r="AE55">
            <v>0</v>
          </cell>
          <cell r="AF55">
            <v>51</v>
          </cell>
          <cell r="AG55">
            <v>0</v>
          </cell>
        </row>
        <row r="56">
          <cell r="AE56">
            <v>0</v>
          </cell>
          <cell r="AF56">
            <v>52</v>
          </cell>
          <cell r="AG56">
            <v>0</v>
          </cell>
        </row>
        <row r="57">
          <cell r="AE57">
            <v>0</v>
          </cell>
          <cell r="AF57">
            <v>53</v>
          </cell>
          <cell r="AG57">
            <v>0</v>
          </cell>
        </row>
        <row r="58">
          <cell r="AE58">
            <v>0</v>
          </cell>
          <cell r="AF58">
            <v>54</v>
          </cell>
          <cell r="AG58">
            <v>0</v>
          </cell>
        </row>
        <row r="59">
          <cell r="AE59">
            <v>0</v>
          </cell>
          <cell r="AF59">
            <v>55</v>
          </cell>
          <cell r="AG59">
            <v>0</v>
          </cell>
        </row>
        <row r="60">
          <cell r="AE60">
            <v>0</v>
          </cell>
          <cell r="AF60">
            <v>56</v>
          </cell>
          <cell r="AG60">
            <v>0</v>
          </cell>
        </row>
        <row r="61">
          <cell r="AE61">
            <v>0</v>
          </cell>
          <cell r="AF61">
            <v>57</v>
          </cell>
          <cell r="AG61">
            <v>0</v>
          </cell>
        </row>
        <row r="62">
          <cell r="AE62">
            <v>0</v>
          </cell>
          <cell r="AF62">
            <v>58</v>
          </cell>
          <cell r="AG62">
            <v>0</v>
          </cell>
        </row>
        <row r="63">
          <cell r="AE63">
            <v>0</v>
          </cell>
          <cell r="AF63">
            <v>59</v>
          </cell>
          <cell r="AG63">
            <v>0</v>
          </cell>
        </row>
        <row r="64">
          <cell r="AE64">
            <v>0</v>
          </cell>
          <cell r="AF64">
            <v>60</v>
          </cell>
          <cell r="AG64">
            <v>0</v>
          </cell>
        </row>
        <row r="65">
          <cell r="AE65">
            <v>0</v>
          </cell>
          <cell r="AF65">
            <v>61</v>
          </cell>
          <cell r="AG65">
            <v>0</v>
          </cell>
        </row>
        <row r="66">
          <cell r="AE66">
            <v>0</v>
          </cell>
          <cell r="AF66">
            <v>62</v>
          </cell>
          <cell r="AG66">
            <v>0</v>
          </cell>
        </row>
        <row r="67">
          <cell r="AE67">
            <v>0</v>
          </cell>
          <cell r="AF67">
            <v>63</v>
          </cell>
          <cell r="AG67">
            <v>0</v>
          </cell>
        </row>
        <row r="68">
          <cell r="AE68">
            <v>0</v>
          </cell>
          <cell r="AF68">
            <v>64</v>
          </cell>
          <cell r="AG68">
            <v>0</v>
          </cell>
        </row>
        <row r="69">
          <cell r="AE69">
            <v>0</v>
          </cell>
          <cell r="AF69">
            <v>65</v>
          </cell>
          <cell r="AG69">
            <v>0</v>
          </cell>
        </row>
        <row r="70">
          <cell r="AE70">
            <v>0</v>
          </cell>
          <cell r="AF70">
            <v>66</v>
          </cell>
          <cell r="AG70">
            <v>0</v>
          </cell>
        </row>
        <row r="71">
          <cell r="AE71">
            <v>0</v>
          </cell>
          <cell r="AF71">
            <v>67</v>
          </cell>
          <cell r="AG71">
            <v>0</v>
          </cell>
        </row>
        <row r="72">
          <cell r="AE72">
            <v>0</v>
          </cell>
          <cell r="AF72">
            <v>68</v>
          </cell>
          <cell r="AG72">
            <v>0</v>
          </cell>
        </row>
        <row r="73">
          <cell r="AE73">
            <v>0</v>
          </cell>
          <cell r="AF73">
            <v>69</v>
          </cell>
          <cell r="AG73">
            <v>0</v>
          </cell>
        </row>
        <row r="74">
          <cell r="AE74">
            <v>0</v>
          </cell>
          <cell r="AF74">
            <v>70</v>
          </cell>
          <cell r="AG74">
            <v>0</v>
          </cell>
        </row>
        <row r="75">
          <cell r="AE75">
            <v>0</v>
          </cell>
          <cell r="AF75">
            <v>71</v>
          </cell>
          <cell r="AG75">
            <v>0</v>
          </cell>
        </row>
        <row r="76">
          <cell r="AE76">
            <v>0</v>
          </cell>
          <cell r="AF76">
            <v>72</v>
          </cell>
          <cell r="AG76">
            <v>0</v>
          </cell>
        </row>
        <row r="77">
          <cell r="AE77">
            <v>0</v>
          </cell>
          <cell r="AF77">
            <v>73</v>
          </cell>
          <cell r="AG77">
            <v>0</v>
          </cell>
        </row>
        <row r="78">
          <cell r="AE78">
            <v>0</v>
          </cell>
          <cell r="AF78">
            <v>74</v>
          </cell>
          <cell r="AG78">
            <v>0</v>
          </cell>
        </row>
        <row r="79">
          <cell r="AE79">
            <v>0</v>
          </cell>
          <cell r="AF79">
            <v>75</v>
          </cell>
          <cell r="AG79">
            <v>0</v>
          </cell>
        </row>
        <row r="80">
          <cell r="AE80">
            <v>0</v>
          </cell>
          <cell r="AF80">
            <v>76</v>
          </cell>
          <cell r="AG80">
            <v>0</v>
          </cell>
        </row>
        <row r="81">
          <cell r="AE81">
            <v>0</v>
          </cell>
          <cell r="AF81">
            <v>77</v>
          </cell>
          <cell r="AG81">
            <v>0</v>
          </cell>
        </row>
        <row r="82">
          <cell r="AE82">
            <v>0</v>
          </cell>
          <cell r="AF82">
            <v>78</v>
          </cell>
          <cell r="AG82">
            <v>0</v>
          </cell>
        </row>
        <row r="83">
          <cell r="AE83">
            <v>0</v>
          </cell>
          <cell r="AF83">
            <v>79</v>
          </cell>
          <cell r="AG83">
            <v>0</v>
          </cell>
        </row>
        <row r="84">
          <cell r="AE84">
            <v>0</v>
          </cell>
          <cell r="AF84">
            <v>80</v>
          </cell>
          <cell r="AG84">
            <v>0</v>
          </cell>
        </row>
        <row r="85">
          <cell r="AE85">
            <v>0</v>
          </cell>
          <cell r="AF85">
            <v>81</v>
          </cell>
          <cell r="AG85">
            <v>0</v>
          </cell>
        </row>
        <row r="86">
          <cell r="AE86">
            <v>0</v>
          </cell>
          <cell r="AF86">
            <v>82</v>
          </cell>
          <cell r="AG86">
            <v>0</v>
          </cell>
        </row>
        <row r="87">
          <cell r="AE87">
            <v>0</v>
          </cell>
          <cell r="AF87">
            <v>83</v>
          </cell>
          <cell r="AG87">
            <v>0</v>
          </cell>
        </row>
        <row r="88">
          <cell r="AE88">
            <v>0</v>
          </cell>
          <cell r="AF88">
            <v>84</v>
          </cell>
          <cell r="AG88">
            <v>0</v>
          </cell>
        </row>
        <row r="89">
          <cell r="AE89">
            <v>0</v>
          </cell>
          <cell r="AF89">
            <v>85</v>
          </cell>
          <cell r="AG89">
            <v>0</v>
          </cell>
        </row>
        <row r="90">
          <cell r="AE90">
            <v>1</v>
          </cell>
          <cell r="AF90">
            <v>86</v>
          </cell>
          <cell r="AG90">
            <v>1</v>
          </cell>
        </row>
        <row r="91">
          <cell r="AE91">
            <v>2</v>
          </cell>
          <cell r="AF91">
            <v>87</v>
          </cell>
          <cell r="AG91">
            <v>0.1</v>
          </cell>
        </row>
        <row r="92">
          <cell r="AE92">
            <v>0</v>
          </cell>
          <cell r="AF92">
            <v>88</v>
          </cell>
          <cell r="AG92">
            <v>0</v>
          </cell>
        </row>
        <row r="93">
          <cell r="AE93">
            <v>0</v>
          </cell>
          <cell r="AF93">
            <v>89</v>
          </cell>
          <cell r="AG93">
            <v>0</v>
          </cell>
        </row>
        <row r="94">
          <cell r="AE94">
            <v>0</v>
          </cell>
          <cell r="AF94">
            <v>90</v>
          </cell>
          <cell r="AG94">
            <v>0</v>
          </cell>
        </row>
        <row r="95">
          <cell r="AE95">
            <v>0</v>
          </cell>
          <cell r="AF95">
            <v>91</v>
          </cell>
          <cell r="AG95">
            <v>0</v>
          </cell>
        </row>
        <row r="96">
          <cell r="AE96">
            <v>0</v>
          </cell>
          <cell r="AF96">
            <v>92</v>
          </cell>
          <cell r="AG96">
            <v>0</v>
          </cell>
        </row>
        <row r="97">
          <cell r="AE97">
            <v>0</v>
          </cell>
          <cell r="AF97">
            <v>93</v>
          </cell>
          <cell r="AG97">
            <v>0</v>
          </cell>
        </row>
        <row r="98">
          <cell r="AE98">
            <v>0</v>
          </cell>
          <cell r="AF98">
            <v>94</v>
          </cell>
          <cell r="AG98">
            <v>0</v>
          </cell>
        </row>
        <row r="99">
          <cell r="AE99">
            <v>0</v>
          </cell>
          <cell r="AF99">
            <v>95</v>
          </cell>
          <cell r="AG99">
            <v>0</v>
          </cell>
        </row>
        <row r="100">
          <cell r="AE100">
            <v>0</v>
          </cell>
          <cell r="AF100">
            <v>96</v>
          </cell>
          <cell r="AG100">
            <v>0</v>
          </cell>
        </row>
        <row r="101">
          <cell r="AE101">
            <v>0</v>
          </cell>
          <cell r="AF101">
            <v>97</v>
          </cell>
          <cell r="AG101">
            <v>0</v>
          </cell>
        </row>
        <row r="102">
          <cell r="AE102">
            <v>0</v>
          </cell>
          <cell r="AF102">
            <v>98</v>
          </cell>
          <cell r="AG102">
            <v>0</v>
          </cell>
        </row>
        <row r="103">
          <cell r="AE103">
            <v>0</v>
          </cell>
          <cell r="AF103">
            <v>99</v>
          </cell>
          <cell r="AG103">
            <v>0</v>
          </cell>
        </row>
        <row r="104">
          <cell r="AE104">
            <v>0</v>
          </cell>
          <cell r="AF104">
            <v>100</v>
          </cell>
          <cell r="AG104">
            <v>0</v>
          </cell>
        </row>
        <row r="105">
          <cell r="AE105">
            <v>0</v>
          </cell>
          <cell r="AF105">
            <v>101</v>
          </cell>
          <cell r="AG105">
            <v>0</v>
          </cell>
        </row>
        <row r="106">
          <cell r="AE106">
            <v>0</v>
          </cell>
          <cell r="AF106">
            <v>102</v>
          </cell>
          <cell r="AG106">
            <v>0</v>
          </cell>
        </row>
        <row r="107">
          <cell r="AE107">
            <v>0</v>
          </cell>
          <cell r="AF107">
            <v>103</v>
          </cell>
          <cell r="AG107">
            <v>0</v>
          </cell>
        </row>
        <row r="108">
          <cell r="AE108">
            <v>0</v>
          </cell>
          <cell r="AF108">
            <v>104</v>
          </cell>
          <cell r="AG108">
            <v>0</v>
          </cell>
        </row>
        <row r="109">
          <cell r="AE109">
            <v>0</v>
          </cell>
          <cell r="AF109">
            <v>105</v>
          </cell>
          <cell r="AG109">
            <v>0</v>
          </cell>
        </row>
        <row r="110">
          <cell r="AE110">
            <v>0</v>
          </cell>
          <cell r="AF110">
            <v>106</v>
          </cell>
          <cell r="AG110">
            <v>0</v>
          </cell>
        </row>
        <row r="111">
          <cell r="AE111">
            <v>0</v>
          </cell>
          <cell r="AF111">
            <v>107</v>
          </cell>
          <cell r="AG111">
            <v>0</v>
          </cell>
        </row>
        <row r="112">
          <cell r="AE112">
            <v>0</v>
          </cell>
          <cell r="AF112">
            <v>108</v>
          </cell>
          <cell r="AG112">
            <v>0</v>
          </cell>
        </row>
        <row r="113">
          <cell r="AE113">
            <v>0</v>
          </cell>
          <cell r="AF113">
            <v>109</v>
          </cell>
          <cell r="AG113">
            <v>0</v>
          </cell>
        </row>
        <row r="114">
          <cell r="AE114">
            <v>0</v>
          </cell>
          <cell r="AF114">
            <v>110</v>
          </cell>
          <cell r="AG114">
            <v>0</v>
          </cell>
        </row>
        <row r="115">
          <cell r="AE115">
            <v>0</v>
          </cell>
          <cell r="AF115">
            <v>111</v>
          </cell>
          <cell r="AG115">
            <v>0</v>
          </cell>
        </row>
        <row r="116">
          <cell r="AE116">
            <v>0</v>
          </cell>
          <cell r="AF116">
            <v>112</v>
          </cell>
          <cell r="AG116">
            <v>0</v>
          </cell>
        </row>
        <row r="117">
          <cell r="AE117">
            <v>0</v>
          </cell>
          <cell r="AF117">
            <v>113</v>
          </cell>
          <cell r="AG117">
            <v>0</v>
          </cell>
        </row>
        <row r="118">
          <cell r="AE118">
            <v>0</v>
          </cell>
          <cell r="AF118">
            <v>114</v>
          </cell>
          <cell r="AG118">
            <v>0</v>
          </cell>
        </row>
        <row r="119">
          <cell r="AE119">
            <v>0</v>
          </cell>
          <cell r="AF119">
            <v>115</v>
          </cell>
          <cell r="AG119">
            <v>0</v>
          </cell>
        </row>
        <row r="120">
          <cell r="AE120">
            <v>0</v>
          </cell>
          <cell r="AF120">
            <v>116</v>
          </cell>
          <cell r="AG120">
            <v>0</v>
          </cell>
        </row>
        <row r="121">
          <cell r="AE121">
            <v>3</v>
          </cell>
          <cell r="AF121">
            <v>117</v>
          </cell>
          <cell r="AG121">
            <v>0.5</v>
          </cell>
        </row>
        <row r="122">
          <cell r="AE122">
            <v>0</v>
          </cell>
          <cell r="AF122">
            <v>118</v>
          </cell>
          <cell r="AG122">
            <v>0</v>
          </cell>
        </row>
        <row r="123">
          <cell r="AE123">
            <v>0</v>
          </cell>
          <cell r="AF123">
            <v>119</v>
          </cell>
          <cell r="AG123">
            <v>0</v>
          </cell>
        </row>
        <row r="124">
          <cell r="AE124">
            <v>0</v>
          </cell>
          <cell r="AF124">
            <v>120</v>
          </cell>
          <cell r="AG124">
            <v>0</v>
          </cell>
        </row>
        <row r="125">
          <cell r="AE125">
            <v>0</v>
          </cell>
          <cell r="AF125">
            <v>121</v>
          </cell>
          <cell r="AG125">
            <v>0</v>
          </cell>
        </row>
        <row r="126">
          <cell r="AE126">
            <v>0</v>
          </cell>
          <cell r="AF126">
            <v>122</v>
          </cell>
          <cell r="AG126">
            <v>0</v>
          </cell>
        </row>
        <row r="127">
          <cell r="AE127">
            <v>0</v>
          </cell>
          <cell r="AF127">
            <v>123</v>
          </cell>
          <cell r="AG127">
            <v>0</v>
          </cell>
        </row>
        <row r="128">
          <cell r="AE128">
            <v>0</v>
          </cell>
          <cell r="AF128">
            <v>124</v>
          </cell>
          <cell r="AG128">
            <v>0</v>
          </cell>
        </row>
        <row r="129">
          <cell r="AE129">
            <v>0</v>
          </cell>
          <cell r="AF129">
            <v>125</v>
          </cell>
          <cell r="AG129">
            <v>0</v>
          </cell>
        </row>
        <row r="130">
          <cell r="AE130">
            <v>0</v>
          </cell>
          <cell r="AF130">
            <v>126</v>
          </cell>
          <cell r="AG130">
            <v>0</v>
          </cell>
        </row>
        <row r="131">
          <cell r="AE131">
            <v>0</v>
          </cell>
          <cell r="AF131">
            <v>127</v>
          </cell>
          <cell r="AG131">
            <v>0</v>
          </cell>
        </row>
        <row r="132">
          <cell r="AE132">
            <v>0</v>
          </cell>
          <cell r="AF132">
            <v>128</v>
          </cell>
          <cell r="AG132">
            <v>0</v>
          </cell>
        </row>
        <row r="133">
          <cell r="AE133">
            <v>0</v>
          </cell>
          <cell r="AF133">
            <v>129</v>
          </cell>
          <cell r="AG133">
            <v>0</v>
          </cell>
        </row>
        <row r="134">
          <cell r="AE134">
            <v>0</v>
          </cell>
          <cell r="AF134">
            <v>130</v>
          </cell>
          <cell r="AG134">
            <v>0</v>
          </cell>
        </row>
        <row r="135">
          <cell r="AE135">
            <v>0</v>
          </cell>
          <cell r="AF135">
            <v>131</v>
          </cell>
          <cell r="AG135">
            <v>0</v>
          </cell>
        </row>
        <row r="136">
          <cell r="AE136">
            <v>0</v>
          </cell>
          <cell r="AF136">
            <v>132</v>
          </cell>
          <cell r="AG136">
            <v>0</v>
          </cell>
        </row>
        <row r="137">
          <cell r="AE137">
            <v>0</v>
          </cell>
          <cell r="AF137">
            <v>133</v>
          </cell>
          <cell r="AG137">
            <v>0</v>
          </cell>
        </row>
        <row r="138">
          <cell r="AE138">
            <v>0</v>
          </cell>
          <cell r="AF138">
            <v>134</v>
          </cell>
          <cell r="AG138">
            <v>0</v>
          </cell>
        </row>
        <row r="139">
          <cell r="AE139">
            <v>0</v>
          </cell>
          <cell r="AF139">
            <v>135</v>
          </cell>
          <cell r="AG139">
            <v>0</v>
          </cell>
        </row>
        <row r="140">
          <cell r="AE140">
            <v>0</v>
          </cell>
          <cell r="AF140">
            <v>136</v>
          </cell>
          <cell r="AG140">
            <v>0</v>
          </cell>
        </row>
        <row r="141">
          <cell r="AE141">
            <v>0</v>
          </cell>
          <cell r="AF141">
            <v>137</v>
          </cell>
          <cell r="AG141">
            <v>0</v>
          </cell>
        </row>
        <row r="142">
          <cell r="AE142">
            <v>0</v>
          </cell>
          <cell r="AF142">
            <v>138</v>
          </cell>
          <cell r="AG142">
            <v>0</v>
          </cell>
        </row>
        <row r="143">
          <cell r="AE143">
            <v>0</v>
          </cell>
          <cell r="AF143">
            <v>139</v>
          </cell>
          <cell r="AG143">
            <v>0</v>
          </cell>
        </row>
        <row r="144">
          <cell r="AE144">
            <v>0</v>
          </cell>
          <cell r="AF144">
            <v>140</v>
          </cell>
          <cell r="AG144">
            <v>0</v>
          </cell>
        </row>
        <row r="145">
          <cell r="AE145">
            <v>0</v>
          </cell>
          <cell r="AF145">
            <v>141</v>
          </cell>
          <cell r="AG145">
            <v>0</v>
          </cell>
        </row>
        <row r="146">
          <cell r="AE146">
            <v>0</v>
          </cell>
          <cell r="AF146">
            <v>142</v>
          </cell>
          <cell r="AG146">
            <v>0</v>
          </cell>
        </row>
        <row r="147">
          <cell r="AE147">
            <v>0</v>
          </cell>
          <cell r="AF147">
            <v>143</v>
          </cell>
          <cell r="AG147">
            <v>0</v>
          </cell>
        </row>
        <row r="148">
          <cell r="AE148">
            <v>0</v>
          </cell>
          <cell r="AF148">
            <v>144</v>
          </cell>
          <cell r="AG148">
            <v>0</v>
          </cell>
        </row>
        <row r="149">
          <cell r="AE149">
            <v>0</v>
          </cell>
          <cell r="AF149">
            <v>145</v>
          </cell>
          <cell r="AG149">
            <v>0</v>
          </cell>
        </row>
        <row r="150">
          <cell r="AE150">
            <v>0</v>
          </cell>
          <cell r="AF150">
            <v>146</v>
          </cell>
          <cell r="AG150">
            <v>0</v>
          </cell>
        </row>
        <row r="151">
          <cell r="AE151">
            <v>0</v>
          </cell>
          <cell r="AF151">
            <v>147</v>
          </cell>
          <cell r="AG151">
            <v>0</v>
          </cell>
        </row>
        <row r="152">
          <cell r="AE152">
            <v>0</v>
          </cell>
          <cell r="AF152">
            <v>148</v>
          </cell>
          <cell r="AG152">
            <v>0</v>
          </cell>
        </row>
        <row r="153">
          <cell r="AE153">
            <v>0</v>
          </cell>
          <cell r="AF153">
            <v>149</v>
          </cell>
          <cell r="AG153">
            <v>0</v>
          </cell>
        </row>
        <row r="154">
          <cell r="AE154">
            <v>0</v>
          </cell>
          <cell r="AF154">
            <v>150</v>
          </cell>
          <cell r="AG154">
            <v>0</v>
          </cell>
        </row>
        <row r="155">
          <cell r="AE155">
            <v>0</v>
          </cell>
          <cell r="AF155">
            <v>151</v>
          </cell>
          <cell r="AG155">
            <v>0</v>
          </cell>
        </row>
        <row r="156">
          <cell r="AE156">
            <v>0</v>
          </cell>
          <cell r="AF156">
            <v>152</v>
          </cell>
          <cell r="AG156">
            <v>0</v>
          </cell>
        </row>
        <row r="157">
          <cell r="AE157">
            <v>0</v>
          </cell>
          <cell r="AF157">
            <v>153</v>
          </cell>
          <cell r="AG157">
            <v>0</v>
          </cell>
        </row>
        <row r="158">
          <cell r="AE158">
            <v>0</v>
          </cell>
          <cell r="AF158">
            <v>154</v>
          </cell>
          <cell r="AG158">
            <v>0</v>
          </cell>
        </row>
        <row r="159">
          <cell r="AE159">
            <v>0</v>
          </cell>
          <cell r="AF159">
            <v>155</v>
          </cell>
          <cell r="AG159">
            <v>0</v>
          </cell>
        </row>
        <row r="160">
          <cell r="AE160">
            <v>0</v>
          </cell>
          <cell r="AF160">
            <v>156</v>
          </cell>
          <cell r="AG160">
            <v>0</v>
          </cell>
        </row>
        <row r="161">
          <cell r="AE161">
            <v>0</v>
          </cell>
          <cell r="AF161">
            <v>157</v>
          </cell>
          <cell r="AG161">
            <v>0</v>
          </cell>
        </row>
        <row r="162">
          <cell r="AE162">
            <v>0</v>
          </cell>
          <cell r="AF162">
            <v>158</v>
          </cell>
          <cell r="AG162">
            <v>0</v>
          </cell>
        </row>
        <row r="163">
          <cell r="AE163">
            <v>0</v>
          </cell>
          <cell r="AF163">
            <v>159</v>
          </cell>
          <cell r="AG163">
            <v>0</v>
          </cell>
        </row>
        <row r="164">
          <cell r="AE164">
            <v>0</v>
          </cell>
          <cell r="AF164">
            <v>160</v>
          </cell>
          <cell r="AG164">
            <v>0</v>
          </cell>
        </row>
        <row r="165">
          <cell r="AE165">
            <v>0</v>
          </cell>
          <cell r="AF165">
            <v>161</v>
          </cell>
          <cell r="AG165">
            <v>0</v>
          </cell>
        </row>
        <row r="166">
          <cell r="AE166">
            <v>0</v>
          </cell>
          <cell r="AF166">
            <v>162</v>
          </cell>
          <cell r="AG166">
            <v>0</v>
          </cell>
        </row>
        <row r="167">
          <cell r="AE167">
            <v>0</v>
          </cell>
          <cell r="AF167">
            <v>163</v>
          </cell>
          <cell r="AG167">
            <v>0</v>
          </cell>
        </row>
        <row r="168">
          <cell r="AE168">
            <v>0</v>
          </cell>
          <cell r="AF168">
            <v>164</v>
          </cell>
          <cell r="AG168">
            <v>0</v>
          </cell>
        </row>
        <row r="169">
          <cell r="AE169">
            <v>0</v>
          </cell>
          <cell r="AF169">
            <v>165</v>
          </cell>
          <cell r="AG169">
            <v>0</v>
          </cell>
        </row>
        <row r="170">
          <cell r="AE170">
            <v>0</v>
          </cell>
          <cell r="AF170">
            <v>166</v>
          </cell>
          <cell r="AG170">
            <v>0</v>
          </cell>
        </row>
        <row r="171">
          <cell r="AE171">
            <v>0</v>
          </cell>
          <cell r="AF171">
            <v>167</v>
          </cell>
          <cell r="AG171">
            <v>0</v>
          </cell>
        </row>
        <row r="172">
          <cell r="AE172">
            <v>0</v>
          </cell>
          <cell r="AF172">
            <v>168</v>
          </cell>
          <cell r="AG172">
            <v>0</v>
          </cell>
        </row>
        <row r="173">
          <cell r="AE173">
            <v>0</v>
          </cell>
          <cell r="AF173">
            <v>169</v>
          </cell>
          <cell r="AG173">
            <v>0</v>
          </cell>
        </row>
        <row r="174">
          <cell r="AE174">
            <v>0</v>
          </cell>
          <cell r="AF174">
            <v>170</v>
          </cell>
          <cell r="AG174">
            <v>0</v>
          </cell>
        </row>
        <row r="175">
          <cell r="AE175">
            <v>0</v>
          </cell>
          <cell r="AF175">
            <v>171</v>
          </cell>
          <cell r="AG175">
            <v>0</v>
          </cell>
        </row>
      </sheetData>
      <sheetData sheetId="6">
        <row r="5">
          <cell r="AB5">
            <v>24</v>
          </cell>
        </row>
        <row r="6">
          <cell r="D6">
            <v>237</v>
          </cell>
        </row>
        <row r="10">
          <cell r="E10">
            <v>3</v>
          </cell>
        </row>
      </sheetData>
      <sheetData sheetId="7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_G105"/>
      <sheetName val="A_G200"/>
      <sheetName val="A_A110"/>
      <sheetName val="A_A210"/>
      <sheetName val="A_A310"/>
      <sheetName val="A_A410"/>
      <sheetName val="C21_G105"/>
      <sheetName val="C21_G110"/>
      <sheetName val="C21_G115"/>
      <sheetName val="C21_G210"/>
      <sheetName val="C21_G215"/>
      <sheetName val="C21_G220"/>
      <sheetName val="C21_A310"/>
      <sheetName val="C21_A410"/>
      <sheetName val="Cases description"/>
      <sheetName val="A"/>
      <sheetName val="B"/>
      <sheetName val="C2 A37"/>
      <sheetName val="C2 A32"/>
      <sheetName val="C2 B37"/>
      <sheetName val="C2 B32"/>
      <sheetName val="Prod prof Ay 59.3"/>
      <sheetName val="Prod prof Ay 30"/>
      <sheetName val="st plot-A1 59.3 bcf "/>
      <sheetName val="st plot-A1 30 bcf"/>
      <sheetName val="lt plot-A1 59.3 bcf"/>
      <sheetName val="lt plot-A1 30 bcf"/>
      <sheetName val="calculation"/>
    </sheetNames>
    <sheetDataSet>
      <sheetData sheetId="0" refreshError="1">
        <row r="19">
          <cell r="A19">
            <v>34335</v>
          </cell>
          <cell r="B19">
            <v>4827.7</v>
          </cell>
          <cell r="C19">
            <v>12.8</v>
          </cell>
          <cell r="D19">
            <v>24</v>
          </cell>
          <cell r="E19">
            <v>12</v>
          </cell>
          <cell r="F19">
            <v>0.1</v>
          </cell>
          <cell r="G19">
            <v>23.463000000000001</v>
          </cell>
          <cell r="H19">
            <v>9.5</v>
          </cell>
          <cell r="I19">
            <v>0.1</v>
          </cell>
          <cell r="J19">
            <v>4699.01</v>
          </cell>
          <cell r="K19">
            <v>0.84909999999999997</v>
          </cell>
          <cell r="L19">
            <v>0.15090000000000001</v>
          </cell>
          <cell r="M19">
            <v>3250.34</v>
          </cell>
          <cell r="N19">
            <v>0</v>
          </cell>
          <cell r="O19">
            <v>3.8800000000000002E-3</v>
          </cell>
          <cell r="P19">
            <v>1.014</v>
          </cell>
          <cell r="Q19">
            <v>2.3470000000000001E-2</v>
          </cell>
          <cell r="R19">
            <v>0.38301000000000002</v>
          </cell>
          <cell r="S19">
            <v>11.61</v>
          </cell>
          <cell r="T19">
            <v>0</v>
          </cell>
          <cell r="U19">
            <v>0</v>
          </cell>
          <cell r="V19">
            <v>0.5</v>
          </cell>
          <cell r="W19">
            <v>0</v>
          </cell>
          <cell r="X19">
            <v>0.02</v>
          </cell>
          <cell r="Y19">
            <v>2.2599999999999998</v>
          </cell>
          <cell r="Z19">
            <v>3.0400000000000001E-6</v>
          </cell>
          <cell r="AA19">
            <v>3.7699999999999999E-6</v>
          </cell>
          <cell r="AB19">
            <v>3.0000000000000001E-3</v>
          </cell>
          <cell r="AC19">
            <v>8564</v>
          </cell>
          <cell r="AD19">
            <v>0</v>
          </cell>
          <cell r="AE19">
            <v>1</v>
          </cell>
        </row>
        <row r="20">
          <cell r="A20">
            <v>34700</v>
          </cell>
          <cell r="B20">
            <v>3953.6</v>
          </cell>
          <cell r="C20">
            <v>25.9</v>
          </cell>
          <cell r="D20">
            <v>24</v>
          </cell>
          <cell r="E20">
            <v>12</v>
          </cell>
          <cell r="F20">
            <v>0.2</v>
          </cell>
          <cell r="G20">
            <v>24</v>
          </cell>
          <cell r="H20">
            <v>12</v>
          </cell>
          <cell r="I20">
            <v>0.2</v>
          </cell>
          <cell r="J20">
            <v>4001.76</v>
          </cell>
          <cell r="K20">
            <v>0.84819999999999995</v>
          </cell>
          <cell r="L20">
            <v>0.15179999999999999</v>
          </cell>
          <cell r="M20">
            <v>2324.63</v>
          </cell>
          <cell r="N20">
            <v>0.01</v>
          </cell>
          <cell r="O20">
            <v>4.5500000000000002E-3</v>
          </cell>
          <cell r="P20">
            <v>1.0166999999999999</v>
          </cell>
          <cell r="Q20">
            <v>2.104E-2</v>
          </cell>
          <cell r="R20">
            <v>0.38301000000000002</v>
          </cell>
          <cell r="S20">
            <v>10.02</v>
          </cell>
          <cell r="T20">
            <v>0</v>
          </cell>
          <cell r="U20">
            <v>0</v>
          </cell>
          <cell r="V20">
            <v>0.5</v>
          </cell>
          <cell r="W20">
            <v>0</v>
          </cell>
          <cell r="X20">
            <v>0.02</v>
          </cell>
          <cell r="Y20">
            <v>2.2599999999999998</v>
          </cell>
          <cell r="Z20">
            <v>3.0400000000000001E-6</v>
          </cell>
          <cell r="AA20">
            <v>3.7699999999999999E-6</v>
          </cell>
          <cell r="AB20">
            <v>8.0000000000000002E-3</v>
          </cell>
          <cell r="AC20">
            <v>17324</v>
          </cell>
          <cell r="AD20">
            <v>0</v>
          </cell>
          <cell r="AE20">
            <v>1</v>
          </cell>
        </row>
        <row r="21">
          <cell r="A21">
            <v>35065</v>
          </cell>
          <cell r="B21">
            <v>3223.35</v>
          </cell>
          <cell r="C21">
            <v>38.1</v>
          </cell>
          <cell r="D21">
            <v>7</v>
          </cell>
          <cell r="E21">
            <v>3.5</v>
          </cell>
          <cell r="F21">
            <v>0.1</v>
          </cell>
          <cell r="G21">
            <v>22.507200000000001</v>
          </cell>
          <cell r="H21">
            <v>11.3</v>
          </cell>
          <cell r="I21">
            <v>0.3</v>
          </cell>
          <cell r="J21">
            <v>3328.3</v>
          </cell>
          <cell r="K21">
            <v>0.84740000000000004</v>
          </cell>
          <cell r="L21">
            <v>0.15260000000000001</v>
          </cell>
          <cell r="M21">
            <v>2434.6799999999998</v>
          </cell>
          <cell r="N21">
            <v>0.01</v>
          </cell>
          <cell r="O21">
            <v>5.4299999999999999E-3</v>
          </cell>
          <cell r="P21">
            <v>1.0189999999999999</v>
          </cell>
          <cell r="Q21">
            <v>1.9120000000000002E-2</v>
          </cell>
          <cell r="R21">
            <v>0.38301000000000002</v>
          </cell>
          <cell r="S21">
            <v>8.4559999999999995</v>
          </cell>
          <cell r="T21">
            <v>0</v>
          </cell>
          <cell r="U21">
            <v>0</v>
          </cell>
          <cell r="V21">
            <v>0.5</v>
          </cell>
          <cell r="W21">
            <v>0</v>
          </cell>
          <cell r="X21">
            <v>0.02</v>
          </cell>
          <cell r="Y21">
            <v>2.2599999999999998</v>
          </cell>
          <cell r="Z21">
            <v>3.0299999999999998E-6</v>
          </cell>
          <cell r="AA21">
            <v>3.7699999999999999E-6</v>
          </cell>
          <cell r="AB21">
            <v>1.2E-2</v>
          </cell>
          <cell r="AC21">
            <v>25539.1</v>
          </cell>
          <cell r="AD21">
            <v>0</v>
          </cell>
          <cell r="AE21">
            <v>1</v>
          </cell>
        </row>
        <row r="22">
          <cell r="A22">
            <v>35431</v>
          </cell>
          <cell r="B22">
            <v>3012.42</v>
          </cell>
          <cell r="C22">
            <v>41.9</v>
          </cell>
          <cell r="D22">
            <v>7</v>
          </cell>
          <cell r="E22">
            <v>3.5</v>
          </cell>
          <cell r="F22">
            <v>0.1</v>
          </cell>
          <cell r="G22">
            <v>7</v>
          </cell>
          <cell r="H22">
            <v>3.5</v>
          </cell>
          <cell r="I22">
            <v>0.1</v>
          </cell>
          <cell r="J22">
            <v>3124.11</v>
          </cell>
          <cell r="K22">
            <v>0.84719999999999995</v>
          </cell>
          <cell r="L22">
            <v>0.15279999999999999</v>
          </cell>
          <cell r="M22">
            <v>2246.58</v>
          </cell>
          <cell r="N22">
            <v>0.02</v>
          </cell>
          <cell r="O22">
            <v>5.7800000000000004E-3</v>
          </cell>
          <cell r="P22">
            <v>1.0196000000000001</v>
          </cell>
          <cell r="Q22">
            <v>1.8630000000000001E-2</v>
          </cell>
          <cell r="R22">
            <v>0.38301000000000002</v>
          </cell>
          <cell r="S22">
            <v>7.9619999999999997</v>
          </cell>
          <cell r="T22">
            <v>0</v>
          </cell>
          <cell r="U22">
            <v>0</v>
          </cell>
          <cell r="V22">
            <v>0.5</v>
          </cell>
          <cell r="W22">
            <v>0</v>
          </cell>
          <cell r="X22">
            <v>0.02</v>
          </cell>
          <cell r="Y22">
            <v>2.2599999999999998</v>
          </cell>
          <cell r="Z22">
            <v>3.0299999999999998E-6</v>
          </cell>
          <cell r="AA22">
            <v>3.7699999999999999E-6</v>
          </cell>
          <cell r="AB22">
            <v>1.2999999999999999E-2</v>
          </cell>
          <cell r="AC22">
            <v>28101.1</v>
          </cell>
          <cell r="AD22">
            <v>0</v>
          </cell>
          <cell r="AE22">
            <v>1</v>
          </cell>
        </row>
        <row r="23">
          <cell r="A23">
            <v>35796</v>
          </cell>
          <cell r="B23">
            <v>2768.55</v>
          </cell>
          <cell r="C23">
            <v>46.5</v>
          </cell>
          <cell r="D23">
            <v>15</v>
          </cell>
          <cell r="E23">
            <v>7.5</v>
          </cell>
          <cell r="F23">
            <v>0.3</v>
          </cell>
          <cell r="G23">
            <v>8.3452000000000002</v>
          </cell>
          <cell r="H23">
            <v>4.2</v>
          </cell>
          <cell r="I23">
            <v>0.2</v>
          </cell>
          <cell r="J23">
            <v>2878.85</v>
          </cell>
          <cell r="K23">
            <v>0.84699999999999998</v>
          </cell>
          <cell r="L23">
            <v>0.153</v>
          </cell>
          <cell r="M23">
            <v>1627.71</v>
          </cell>
          <cell r="N23">
            <v>0.02</v>
          </cell>
          <cell r="O23">
            <v>6.2599999999999999E-3</v>
          </cell>
          <cell r="P23">
            <v>1.0204</v>
          </cell>
          <cell r="Q23">
            <v>1.7979999999999999E-2</v>
          </cell>
          <cell r="R23">
            <v>0.38301000000000002</v>
          </cell>
          <cell r="S23">
            <v>7.3680000000000003</v>
          </cell>
          <cell r="T23">
            <v>0</v>
          </cell>
          <cell r="U23">
            <v>0</v>
          </cell>
          <cell r="V23">
            <v>0.5</v>
          </cell>
          <cell r="W23">
            <v>0</v>
          </cell>
          <cell r="X23">
            <v>0.02</v>
          </cell>
          <cell r="Y23">
            <v>2.2599999999999998</v>
          </cell>
          <cell r="Z23">
            <v>3.0299999999999998E-6</v>
          </cell>
          <cell r="AA23">
            <v>3.7699999999999999E-6</v>
          </cell>
          <cell r="AB23">
            <v>1.4999999999999999E-2</v>
          </cell>
          <cell r="AC23">
            <v>31147.1</v>
          </cell>
          <cell r="AD23">
            <v>0</v>
          </cell>
          <cell r="AE23">
            <v>1</v>
          </cell>
        </row>
        <row r="24">
          <cell r="A24">
            <v>35827</v>
          </cell>
          <cell r="B24">
            <v>2728.02</v>
          </cell>
          <cell r="C24">
            <v>47.2</v>
          </cell>
          <cell r="D24">
            <v>15</v>
          </cell>
          <cell r="E24">
            <v>7.5</v>
          </cell>
          <cell r="F24">
            <v>0.3</v>
          </cell>
          <cell r="G24">
            <v>15</v>
          </cell>
          <cell r="H24">
            <v>7.5</v>
          </cell>
          <cell r="I24">
            <v>0.3</v>
          </cell>
          <cell r="J24">
            <v>2837.91</v>
          </cell>
          <cell r="K24">
            <v>0.84689999999999999</v>
          </cell>
          <cell r="L24">
            <v>0.15310000000000001</v>
          </cell>
          <cell r="M24">
            <v>1584.39</v>
          </cell>
          <cell r="N24">
            <v>0.02</v>
          </cell>
          <cell r="O24">
            <v>6.3400000000000001E-3</v>
          </cell>
          <cell r="P24">
            <v>1.0205</v>
          </cell>
          <cell r="Q24">
            <v>1.787E-2</v>
          </cell>
          <cell r="R24">
            <v>0.38301000000000002</v>
          </cell>
          <cell r="S24">
            <v>7.2679999999999998</v>
          </cell>
          <cell r="T24">
            <v>0</v>
          </cell>
          <cell r="U24">
            <v>0</v>
          </cell>
          <cell r="V24">
            <v>0.5</v>
          </cell>
          <cell r="W24">
            <v>0</v>
          </cell>
          <cell r="X24">
            <v>0.02</v>
          </cell>
          <cell r="Y24">
            <v>2.2599999999999998</v>
          </cell>
          <cell r="Z24">
            <v>3.0299999999999998E-6</v>
          </cell>
          <cell r="AA24">
            <v>3.7699999999999999E-6</v>
          </cell>
          <cell r="AB24">
            <v>1.4999999999999999E-2</v>
          </cell>
          <cell r="AC24">
            <v>31612.1</v>
          </cell>
          <cell r="AD24">
            <v>0</v>
          </cell>
          <cell r="AE24">
            <v>1</v>
          </cell>
        </row>
        <row r="25">
          <cell r="A25">
            <v>35855</v>
          </cell>
          <cell r="B25">
            <v>2692.85</v>
          </cell>
          <cell r="C25">
            <v>47.8</v>
          </cell>
          <cell r="D25">
            <v>14.7818</v>
          </cell>
          <cell r="E25">
            <v>7.4</v>
          </cell>
          <cell r="F25">
            <v>0.3</v>
          </cell>
          <cell r="G25">
            <v>15</v>
          </cell>
          <cell r="H25">
            <v>7.5</v>
          </cell>
          <cell r="I25">
            <v>0.3</v>
          </cell>
          <cell r="J25">
            <v>2802.35</v>
          </cell>
          <cell r="K25">
            <v>0.84689999999999999</v>
          </cell>
          <cell r="L25">
            <v>0.15310000000000001</v>
          </cell>
          <cell r="M25">
            <v>1560</v>
          </cell>
          <cell r="N25">
            <v>0.02</v>
          </cell>
          <cell r="O25">
            <v>6.4200000000000004E-3</v>
          </cell>
          <cell r="P25">
            <v>1.0206</v>
          </cell>
          <cell r="Q25">
            <v>1.7780000000000001E-2</v>
          </cell>
          <cell r="R25">
            <v>0.38301000000000002</v>
          </cell>
          <cell r="S25">
            <v>7.1790000000000003</v>
          </cell>
          <cell r="T25">
            <v>0</v>
          </cell>
          <cell r="U25">
            <v>0</v>
          </cell>
          <cell r="V25">
            <v>0.5</v>
          </cell>
          <cell r="W25">
            <v>0</v>
          </cell>
          <cell r="X25">
            <v>0.02</v>
          </cell>
          <cell r="Y25">
            <v>2.2599999999999998</v>
          </cell>
          <cell r="Z25">
            <v>3.0299999999999998E-6</v>
          </cell>
          <cell r="AA25">
            <v>3.7699999999999999E-6</v>
          </cell>
          <cell r="AB25">
            <v>1.4999999999999999E-2</v>
          </cell>
          <cell r="AC25">
            <v>32032.1</v>
          </cell>
          <cell r="AD25">
            <v>0</v>
          </cell>
          <cell r="AE25">
            <v>1</v>
          </cell>
        </row>
        <row r="26">
          <cell r="A26">
            <v>35886</v>
          </cell>
          <cell r="B26">
            <v>2661.53</v>
          </cell>
          <cell r="C26">
            <v>48.5</v>
          </cell>
          <cell r="D26">
            <v>12</v>
          </cell>
          <cell r="E26">
            <v>6</v>
          </cell>
          <cell r="F26">
            <v>0.2</v>
          </cell>
          <cell r="G26">
            <v>14.6578</v>
          </cell>
          <cell r="H26">
            <v>7.3</v>
          </cell>
          <cell r="I26">
            <v>0.3</v>
          </cell>
          <cell r="J26">
            <v>2770.65</v>
          </cell>
          <cell r="K26">
            <v>0.84689999999999999</v>
          </cell>
          <cell r="L26">
            <v>0.15310000000000001</v>
          </cell>
          <cell r="M26">
            <v>1704.55</v>
          </cell>
          <cell r="N26">
            <v>0.02</v>
          </cell>
          <cell r="O26">
            <v>6.4999999999999997E-3</v>
          </cell>
          <cell r="P26">
            <v>1.0206999999999999</v>
          </cell>
          <cell r="Q26">
            <v>1.771E-2</v>
          </cell>
          <cell r="R26">
            <v>0.38301000000000002</v>
          </cell>
          <cell r="S26">
            <v>7.101</v>
          </cell>
          <cell r="T26">
            <v>0</v>
          </cell>
          <cell r="U26">
            <v>0</v>
          </cell>
          <cell r="V26">
            <v>0.5</v>
          </cell>
          <cell r="W26">
            <v>0</v>
          </cell>
          <cell r="X26">
            <v>0.02</v>
          </cell>
          <cell r="Y26">
            <v>2.2599999999999998</v>
          </cell>
          <cell r="Z26">
            <v>3.0199999999999999E-6</v>
          </cell>
          <cell r="AA26">
            <v>3.7699999999999999E-6</v>
          </cell>
          <cell r="AB26">
            <v>1.4999999999999999E-2</v>
          </cell>
          <cell r="AC26">
            <v>32486.5</v>
          </cell>
          <cell r="AD26">
            <v>0</v>
          </cell>
          <cell r="AE26">
            <v>1</v>
          </cell>
        </row>
        <row r="27">
          <cell r="A27">
            <v>35916</v>
          </cell>
          <cell r="B27">
            <v>2636.12</v>
          </cell>
          <cell r="C27">
            <v>49</v>
          </cell>
          <cell r="D27">
            <v>12</v>
          </cell>
          <cell r="E27">
            <v>6</v>
          </cell>
          <cell r="F27">
            <v>0.3</v>
          </cell>
          <cell r="G27">
            <v>12</v>
          </cell>
          <cell r="H27">
            <v>6</v>
          </cell>
          <cell r="I27">
            <v>0.2</v>
          </cell>
          <cell r="J27">
            <v>2744.93</v>
          </cell>
          <cell r="K27">
            <v>0.8468</v>
          </cell>
          <cell r="L27">
            <v>0.1532</v>
          </cell>
          <cell r="M27">
            <v>1678.69</v>
          </cell>
          <cell r="N27">
            <v>0.02</v>
          </cell>
          <cell r="O27">
            <v>6.5700000000000003E-3</v>
          </cell>
          <cell r="P27">
            <v>1.0207999999999999</v>
          </cell>
          <cell r="Q27">
            <v>1.7649999999999999E-2</v>
          </cell>
          <cell r="R27">
            <v>0.38301000000000002</v>
          </cell>
          <cell r="S27">
            <v>7.0359999999999996</v>
          </cell>
          <cell r="T27">
            <v>0</v>
          </cell>
          <cell r="U27">
            <v>0</v>
          </cell>
          <cell r="V27">
            <v>0.5</v>
          </cell>
          <cell r="W27">
            <v>0</v>
          </cell>
          <cell r="X27">
            <v>0.02</v>
          </cell>
          <cell r="Y27">
            <v>2.2599999999999998</v>
          </cell>
          <cell r="Z27">
            <v>3.0199999999999999E-6</v>
          </cell>
          <cell r="AA27">
            <v>3.7699999999999999E-6</v>
          </cell>
          <cell r="AB27">
            <v>1.6E-2</v>
          </cell>
          <cell r="AC27">
            <v>32846.5</v>
          </cell>
          <cell r="AD27">
            <v>0</v>
          </cell>
          <cell r="AE27">
            <v>1</v>
          </cell>
        </row>
        <row r="28">
          <cell r="A28">
            <v>35947</v>
          </cell>
          <cell r="B28">
            <v>2609.31</v>
          </cell>
          <cell r="C28">
            <v>49.6</v>
          </cell>
          <cell r="D28">
            <v>12</v>
          </cell>
          <cell r="E28">
            <v>6</v>
          </cell>
          <cell r="F28">
            <v>0.3</v>
          </cell>
          <cell r="G28">
            <v>12</v>
          </cell>
          <cell r="H28">
            <v>6</v>
          </cell>
          <cell r="I28">
            <v>0.3</v>
          </cell>
          <cell r="J28">
            <v>2717.77</v>
          </cell>
          <cell r="K28">
            <v>0.8468</v>
          </cell>
          <cell r="L28">
            <v>0.1532</v>
          </cell>
          <cell r="M28">
            <v>1651.34</v>
          </cell>
          <cell r="N28">
            <v>0.02</v>
          </cell>
          <cell r="O28">
            <v>6.6400000000000001E-3</v>
          </cell>
          <cell r="P28">
            <v>1.0208999999999999</v>
          </cell>
          <cell r="Q28">
            <v>1.7590000000000001E-2</v>
          </cell>
          <cell r="R28">
            <v>0.38301000000000002</v>
          </cell>
          <cell r="S28">
            <v>6.968</v>
          </cell>
          <cell r="T28">
            <v>0</v>
          </cell>
          <cell r="U28">
            <v>0</v>
          </cell>
          <cell r="V28">
            <v>0.5</v>
          </cell>
          <cell r="W28">
            <v>0</v>
          </cell>
          <cell r="X28">
            <v>0.02</v>
          </cell>
          <cell r="Y28">
            <v>2.2599999999999998</v>
          </cell>
          <cell r="Z28">
            <v>3.0199999999999999E-6</v>
          </cell>
          <cell r="AA28">
            <v>3.7699999999999999E-6</v>
          </cell>
          <cell r="AB28">
            <v>1.6E-2</v>
          </cell>
          <cell r="AC28">
            <v>33218.5</v>
          </cell>
          <cell r="AD28">
            <v>0</v>
          </cell>
          <cell r="AE28">
            <v>1</v>
          </cell>
        </row>
        <row r="29">
          <cell r="A29">
            <v>35977</v>
          </cell>
          <cell r="B29">
            <v>2582.8000000000002</v>
          </cell>
          <cell r="C29">
            <v>50.1</v>
          </cell>
          <cell r="D29">
            <v>12</v>
          </cell>
          <cell r="E29">
            <v>6</v>
          </cell>
          <cell r="F29">
            <v>0.3</v>
          </cell>
          <cell r="G29">
            <v>12</v>
          </cell>
          <cell r="H29">
            <v>6</v>
          </cell>
          <cell r="I29">
            <v>0.3</v>
          </cell>
          <cell r="J29">
            <v>2690.9</v>
          </cell>
          <cell r="K29">
            <v>0.8468</v>
          </cell>
          <cell r="L29">
            <v>0.1532</v>
          </cell>
          <cell r="M29">
            <v>1624.25</v>
          </cell>
          <cell r="N29">
            <v>0.02</v>
          </cell>
          <cell r="O29">
            <v>6.7099999999999998E-3</v>
          </cell>
          <cell r="P29">
            <v>1.0209999999999999</v>
          </cell>
          <cell r="Q29">
            <v>1.753E-2</v>
          </cell>
          <cell r="R29">
            <v>0.38301000000000002</v>
          </cell>
          <cell r="S29">
            <v>6.9009999999999998</v>
          </cell>
          <cell r="T29">
            <v>0</v>
          </cell>
          <cell r="U29">
            <v>0</v>
          </cell>
          <cell r="V29">
            <v>0.5</v>
          </cell>
          <cell r="W29">
            <v>0</v>
          </cell>
          <cell r="X29">
            <v>0.02</v>
          </cell>
          <cell r="Y29">
            <v>2.2599999999999998</v>
          </cell>
          <cell r="Z29">
            <v>3.0199999999999999E-6</v>
          </cell>
          <cell r="AA29">
            <v>3.7699999999999999E-6</v>
          </cell>
          <cell r="AB29">
            <v>1.6E-2</v>
          </cell>
          <cell r="AC29">
            <v>33578.5</v>
          </cell>
          <cell r="AD29">
            <v>0</v>
          </cell>
          <cell r="AE29">
            <v>1</v>
          </cell>
        </row>
        <row r="30">
          <cell r="A30">
            <v>36008</v>
          </cell>
          <cell r="B30">
            <v>2554.81</v>
          </cell>
          <cell r="C30">
            <v>50.7</v>
          </cell>
          <cell r="D30">
            <v>12</v>
          </cell>
          <cell r="E30">
            <v>6</v>
          </cell>
          <cell r="F30">
            <v>0.3</v>
          </cell>
          <cell r="G30">
            <v>12</v>
          </cell>
          <cell r="H30">
            <v>6</v>
          </cell>
          <cell r="I30">
            <v>0.3</v>
          </cell>
          <cell r="J30">
            <v>2662.51</v>
          </cell>
          <cell r="K30">
            <v>0.8468</v>
          </cell>
          <cell r="L30">
            <v>0.1532</v>
          </cell>
          <cell r="M30">
            <v>1595.49</v>
          </cell>
          <cell r="N30">
            <v>0.02</v>
          </cell>
          <cell r="O30">
            <v>6.79E-3</v>
          </cell>
          <cell r="P30">
            <v>1.0210999999999999</v>
          </cell>
          <cell r="Q30">
            <v>1.746E-2</v>
          </cell>
          <cell r="R30">
            <v>0.38301000000000002</v>
          </cell>
          <cell r="S30">
            <v>6.8289999999999997</v>
          </cell>
          <cell r="T30">
            <v>0</v>
          </cell>
          <cell r="U30">
            <v>0</v>
          </cell>
          <cell r="V30">
            <v>0.5</v>
          </cell>
          <cell r="W30">
            <v>0</v>
          </cell>
          <cell r="X30">
            <v>0.02</v>
          </cell>
          <cell r="Y30">
            <v>2.2599999999999998</v>
          </cell>
          <cell r="Z30">
            <v>3.0199999999999999E-6</v>
          </cell>
          <cell r="AA30">
            <v>3.7699999999999999E-6</v>
          </cell>
          <cell r="AB30">
            <v>1.6E-2</v>
          </cell>
          <cell r="AC30">
            <v>33950.5</v>
          </cell>
          <cell r="AD30">
            <v>0</v>
          </cell>
          <cell r="AE30">
            <v>1</v>
          </cell>
        </row>
        <row r="31">
          <cell r="A31">
            <v>36039</v>
          </cell>
          <cell r="B31">
            <v>2526.19</v>
          </cell>
          <cell r="C31">
            <v>51.2</v>
          </cell>
          <cell r="D31">
            <v>12</v>
          </cell>
          <cell r="E31">
            <v>6</v>
          </cell>
          <cell r="F31">
            <v>0.3</v>
          </cell>
          <cell r="G31">
            <v>12</v>
          </cell>
          <cell r="H31">
            <v>6</v>
          </cell>
          <cell r="I31">
            <v>0.3</v>
          </cell>
          <cell r="J31">
            <v>2633.47</v>
          </cell>
          <cell r="K31">
            <v>0.84670000000000001</v>
          </cell>
          <cell r="L31">
            <v>0.15329999999999999</v>
          </cell>
          <cell r="M31">
            <v>1566.02</v>
          </cell>
          <cell r="N31">
            <v>0.02</v>
          </cell>
          <cell r="O31">
            <v>6.8599999999999998E-3</v>
          </cell>
          <cell r="P31">
            <v>1.0210999999999999</v>
          </cell>
          <cell r="Q31">
            <v>1.7389999999999999E-2</v>
          </cell>
          <cell r="R31">
            <v>0.38301000000000002</v>
          </cell>
          <cell r="S31">
            <v>6.7560000000000002</v>
          </cell>
          <cell r="T31">
            <v>0</v>
          </cell>
          <cell r="U31">
            <v>0</v>
          </cell>
          <cell r="V31">
            <v>0.5</v>
          </cell>
          <cell r="W31">
            <v>0</v>
          </cell>
          <cell r="X31">
            <v>0.02</v>
          </cell>
          <cell r="Y31">
            <v>2.2599999999999998</v>
          </cell>
          <cell r="Z31">
            <v>3.0199999999999999E-6</v>
          </cell>
          <cell r="AA31">
            <v>3.7699999999999999E-6</v>
          </cell>
          <cell r="AB31">
            <v>1.6E-2</v>
          </cell>
          <cell r="AC31">
            <v>34322.5</v>
          </cell>
          <cell r="AD31">
            <v>0</v>
          </cell>
          <cell r="AE31">
            <v>1</v>
          </cell>
        </row>
        <row r="32">
          <cell r="A32">
            <v>36069</v>
          </cell>
          <cell r="B32">
            <v>2498.0300000000002</v>
          </cell>
          <cell r="C32">
            <v>51.8</v>
          </cell>
          <cell r="D32">
            <v>10</v>
          </cell>
          <cell r="E32">
            <v>5</v>
          </cell>
          <cell r="F32">
            <v>0.2</v>
          </cell>
          <cell r="G32">
            <v>11.9343</v>
          </cell>
          <cell r="H32">
            <v>6</v>
          </cell>
          <cell r="I32">
            <v>0.3</v>
          </cell>
          <cell r="J32">
            <v>2604.88</v>
          </cell>
          <cell r="K32">
            <v>0.84670000000000001</v>
          </cell>
          <cell r="L32">
            <v>0.15329999999999999</v>
          </cell>
          <cell r="M32">
            <v>1650.89</v>
          </cell>
          <cell r="N32">
            <v>0.02</v>
          </cell>
          <cell r="O32">
            <v>6.94E-3</v>
          </cell>
          <cell r="P32">
            <v>1.0212000000000001</v>
          </cell>
          <cell r="Q32">
            <v>1.7330000000000002E-2</v>
          </cell>
          <cell r="R32">
            <v>0.38301000000000002</v>
          </cell>
          <cell r="S32">
            <v>6.6840000000000002</v>
          </cell>
          <cell r="T32">
            <v>0</v>
          </cell>
          <cell r="U32">
            <v>0</v>
          </cell>
          <cell r="V32">
            <v>0.5</v>
          </cell>
          <cell r="W32">
            <v>0</v>
          </cell>
          <cell r="X32">
            <v>0.02</v>
          </cell>
          <cell r="Y32">
            <v>2.2599999999999998</v>
          </cell>
          <cell r="Z32">
            <v>3.0199999999999999E-6</v>
          </cell>
          <cell r="AA32">
            <v>3.7699999999999999E-6</v>
          </cell>
          <cell r="AB32">
            <v>1.7000000000000001E-2</v>
          </cell>
          <cell r="AC32">
            <v>34680.5</v>
          </cell>
          <cell r="AD32">
            <v>0</v>
          </cell>
          <cell r="AE32">
            <v>1</v>
          </cell>
        </row>
        <row r="33">
          <cell r="A33">
            <v>36100</v>
          </cell>
          <cell r="B33">
            <v>2473.14</v>
          </cell>
          <cell r="C33">
            <v>52.2</v>
          </cell>
          <cell r="D33">
            <v>10</v>
          </cell>
          <cell r="E33">
            <v>5</v>
          </cell>
          <cell r="F33">
            <v>0.2</v>
          </cell>
          <cell r="G33">
            <v>10</v>
          </cell>
          <cell r="H33">
            <v>5</v>
          </cell>
          <cell r="I33">
            <v>0.2</v>
          </cell>
          <cell r="J33">
            <v>2579.6</v>
          </cell>
          <cell r="K33">
            <v>0.84670000000000001</v>
          </cell>
          <cell r="L33">
            <v>0.15329999999999999</v>
          </cell>
          <cell r="M33">
            <v>1626.48</v>
          </cell>
          <cell r="N33">
            <v>0.02</v>
          </cell>
          <cell r="O33">
            <v>7.0000000000000001E-3</v>
          </cell>
          <cell r="P33">
            <v>1.0213000000000001</v>
          </cell>
          <cell r="Q33">
            <v>1.7270000000000001E-2</v>
          </cell>
          <cell r="R33">
            <v>0.38301000000000002</v>
          </cell>
          <cell r="S33">
            <v>6.6189999999999998</v>
          </cell>
          <cell r="T33">
            <v>0</v>
          </cell>
          <cell r="U33">
            <v>0</v>
          </cell>
          <cell r="V33">
            <v>0.5</v>
          </cell>
          <cell r="W33">
            <v>0</v>
          </cell>
          <cell r="X33">
            <v>0.02</v>
          </cell>
          <cell r="Y33">
            <v>2.2599999999999998</v>
          </cell>
          <cell r="Z33">
            <v>3.0199999999999999E-6</v>
          </cell>
          <cell r="AA33">
            <v>3.7699999999999999E-6</v>
          </cell>
          <cell r="AB33">
            <v>1.7000000000000001E-2</v>
          </cell>
          <cell r="AC33">
            <v>34990.5</v>
          </cell>
          <cell r="AD33">
            <v>0</v>
          </cell>
          <cell r="AE33">
            <v>1</v>
          </cell>
        </row>
        <row r="34">
          <cell r="A34">
            <v>36130</v>
          </cell>
          <cell r="B34">
            <v>2448.6</v>
          </cell>
          <cell r="C34">
            <v>52.7</v>
          </cell>
          <cell r="D34">
            <v>10</v>
          </cell>
          <cell r="E34">
            <v>5</v>
          </cell>
          <cell r="F34">
            <v>0.2</v>
          </cell>
          <cell r="G34">
            <v>10</v>
          </cell>
          <cell r="H34">
            <v>5</v>
          </cell>
          <cell r="I34">
            <v>0.2</v>
          </cell>
          <cell r="J34">
            <v>2554.65</v>
          </cell>
          <cell r="K34">
            <v>0.84660000000000002</v>
          </cell>
          <cell r="L34">
            <v>0.15340000000000001</v>
          </cell>
          <cell r="M34">
            <v>1602.36</v>
          </cell>
          <cell r="N34">
            <v>0.02</v>
          </cell>
          <cell r="O34">
            <v>7.0699999999999999E-3</v>
          </cell>
          <cell r="P34">
            <v>1.0214000000000001</v>
          </cell>
          <cell r="Q34">
            <v>1.721E-2</v>
          </cell>
          <cell r="R34">
            <v>0.38301000000000002</v>
          </cell>
          <cell r="S34">
            <v>6.556</v>
          </cell>
          <cell r="T34">
            <v>0</v>
          </cell>
          <cell r="U34">
            <v>0</v>
          </cell>
          <cell r="V34">
            <v>0.5</v>
          </cell>
          <cell r="W34">
            <v>0</v>
          </cell>
          <cell r="X34">
            <v>0.02</v>
          </cell>
          <cell r="Y34">
            <v>2.2599999999999998</v>
          </cell>
          <cell r="Z34">
            <v>3.0199999999999999E-6</v>
          </cell>
          <cell r="AA34">
            <v>3.7699999999999999E-6</v>
          </cell>
          <cell r="AB34">
            <v>1.7000000000000001E-2</v>
          </cell>
          <cell r="AC34">
            <v>35290.5</v>
          </cell>
          <cell r="AD34">
            <v>0</v>
          </cell>
          <cell r="AE34">
            <v>1</v>
          </cell>
        </row>
        <row r="35">
          <cell r="A35">
            <v>36161</v>
          </cell>
          <cell r="B35">
            <v>2422.75</v>
          </cell>
          <cell r="C35">
            <v>53.1</v>
          </cell>
          <cell r="D35">
            <v>10</v>
          </cell>
          <cell r="E35">
            <v>5</v>
          </cell>
          <cell r="F35">
            <v>0.2</v>
          </cell>
          <cell r="G35">
            <v>10</v>
          </cell>
          <cell r="H35">
            <v>5</v>
          </cell>
          <cell r="I35">
            <v>0.2</v>
          </cell>
          <cell r="J35">
            <v>2528.37</v>
          </cell>
          <cell r="K35">
            <v>0.84660000000000002</v>
          </cell>
          <cell r="L35">
            <v>0.15340000000000001</v>
          </cell>
          <cell r="M35">
            <v>1576.78</v>
          </cell>
          <cell r="N35">
            <v>0.02</v>
          </cell>
          <cell r="O35">
            <v>7.1399999999999996E-3</v>
          </cell>
          <cell r="P35">
            <v>1.0215000000000001</v>
          </cell>
          <cell r="Q35">
            <v>1.7149999999999999E-2</v>
          </cell>
          <cell r="R35">
            <v>0.38301000000000002</v>
          </cell>
          <cell r="S35">
            <v>6.4880000000000004</v>
          </cell>
          <cell r="T35">
            <v>0</v>
          </cell>
          <cell r="U35">
            <v>0</v>
          </cell>
          <cell r="V35">
            <v>0.5</v>
          </cell>
          <cell r="W35">
            <v>0</v>
          </cell>
          <cell r="X35">
            <v>0.02</v>
          </cell>
          <cell r="Y35">
            <v>2.2599999999999998</v>
          </cell>
          <cell r="Z35">
            <v>3.0199999999999999E-6</v>
          </cell>
          <cell r="AA35">
            <v>3.7699999999999999E-6</v>
          </cell>
          <cell r="AB35">
            <v>1.7000000000000001E-2</v>
          </cell>
          <cell r="AC35">
            <v>35600.5</v>
          </cell>
          <cell r="AD35">
            <v>0</v>
          </cell>
          <cell r="AE35">
            <v>1</v>
          </cell>
        </row>
        <row r="36">
          <cell r="A36">
            <v>36192</v>
          </cell>
          <cell r="B36">
            <v>2397.11</v>
          </cell>
          <cell r="C36">
            <v>53.6</v>
          </cell>
          <cell r="D36">
            <v>5.0004999999999997</v>
          </cell>
          <cell r="E36">
            <v>2.5</v>
          </cell>
          <cell r="F36">
            <v>0.1</v>
          </cell>
          <cell r="G36">
            <v>10</v>
          </cell>
          <cell r="H36">
            <v>5</v>
          </cell>
          <cell r="I36">
            <v>0.2</v>
          </cell>
          <cell r="J36">
            <v>2502.16</v>
          </cell>
          <cell r="K36">
            <v>0.84660000000000002</v>
          </cell>
          <cell r="L36">
            <v>0.15340000000000001</v>
          </cell>
          <cell r="M36">
            <v>1762.4</v>
          </cell>
          <cell r="N36">
            <v>0.02</v>
          </cell>
          <cell r="O36">
            <v>7.2100000000000003E-3</v>
          </cell>
          <cell r="P36">
            <v>1.0215000000000001</v>
          </cell>
          <cell r="Q36">
            <v>1.7090000000000001E-2</v>
          </cell>
          <cell r="R36">
            <v>0.38301000000000002</v>
          </cell>
          <cell r="S36">
            <v>6.4219999999999997</v>
          </cell>
          <cell r="T36">
            <v>0</v>
          </cell>
          <cell r="U36">
            <v>0</v>
          </cell>
          <cell r="V36">
            <v>0.5</v>
          </cell>
          <cell r="W36">
            <v>0</v>
          </cell>
          <cell r="X36">
            <v>0.02</v>
          </cell>
          <cell r="Y36">
            <v>2.2599999999999998</v>
          </cell>
          <cell r="Z36">
            <v>3.0199999999999999E-6</v>
          </cell>
          <cell r="AA36">
            <v>3.7699999999999999E-6</v>
          </cell>
          <cell r="AB36">
            <v>1.7000000000000001E-2</v>
          </cell>
          <cell r="AC36">
            <v>35910.5</v>
          </cell>
          <cell r="AD36">
            <v>0</v>
          </cell>
          <cell r="AE36">
            <v>1</v>
          </cell>
        </row>
        <row r="37">
          <cell r="A37">
            <v>36220</v>
          </cell>
          <cell r="B37">
            <v>2387.42</v>
          </cell>
          <cell r="C37">
            <v>53.8</v>
          </cell>
          <cell r="D37">
            <v>5.0156000000000001</v>
          </cell>
          <cell r="E37">
            <v>2.5</v>
          </cell>
          <cell r="F37">
            <v>0.1</v>
          </cell>
          <cell r="G37">
            <v>5.0045000000000002</v>
          </cell>
          <cell r="H37">
            <v>2.5</v>
          </cell>
          <cell r="I37">
            <v>0.1</v>
          </cell>
          <cell r="J37">
            <v>2491.87</v>
          </cell>
          <cell r="K37">
            <v>0.84660000000000002</v>
          </cell>
          <cell r="L37">
            <v>0.15340000000000001</v>
          </cell>
          <cell r="M37">
            <v>1753.48</v>
          </cell>
          <cell r="N37">
            <v>0.02</v>
          </cell>
          <cell r="O37">
            <v>7.2399999999999999E-3</v>
          </cell>
          <cell r="P37">
            <v>1.0216000000000001</v>
          </cell>
          <cell r="Q37">
            <v>1.7069999999999998E-2</v>
          </cell>
          <cell r="R37">
            <v>0.38301000000000002</v>
          </cell>
          <cell r="S37">
            <v>6.3959999999999999</v>
          </cell>
          <cell r="T37">
            <v>0</v>
          </cell>
          <cell r="U37">
            <v>0</v>
          </cell>
          <cell r="V37">
            <v>0.5</v>
          </cell>
          <cell r="W37">
            <v>0</v>
          </cell>
          <cell r="X37">
            <v>0.02</v>
          </cell>
          <cell r="Y37">
            <v>2.2599999999999998</v>
          </cell>
          <cell r="Z37">
            <v>3.0199999999999999E-6</v>
          </cell>
          <cell r="AA37">
            <v>3.7699999999999999E-6</v>
          </cell>
          <cell r="AB37">
            <v>1.7000000000000001E-2</v>
          </cell>
          <cell r="AC37">
            <v>36050.699999999997</v>
          </cell>
          <cell r="AD37">
            <v>0</v>
          </cell>
          <cell r="AE37">
            <v>1</v>
          </cell>
        </row>
        <row r="38">
          <cell r="A38">
            <v>36251</v>
          </cell>
          <cell r="B38">
            <v>2376.5700000000002</v>
          </cell>
          <cell r="C38">
            <v>54</v>
          </cell>
          <cell r="D38">
            <v>5.016</v>
          </cell>
          <cell r="E38">
            <v>2.5</v>
          </cell>
          <cell r="F38">
            <v>0.1</v>
          </cell>
          <cell r="G38">
            <v>5.0114000000000001</v>
          </cell>
          <cell r="H38">
            <v>2.5</v>
          </cell>
          <cell r="I38">
            <v>0.1</v>
          </cell>
          <cell r="J38">
            <v>2480.36</v>
          </cell>
          <cell r="K38">
            <v>0.84660000000000002</v>
          </cell>
          <cell r="L38">
            <v>0.15340000000000001</v>
          </cell>
          <cell r="M38">
            <v>1743.99</v>
          </cell>
          <cell r="N38">
            <v>0.02</v>
          </cell>
          <cell r="O38">
            <v>7.28E-3</v>
          </cell>
          <cell r="P38">
            <v>1.0216000000000001</v>
          </cell>
          <cell r="Q38">
            <v>1.7049999999999999E-2</v>
          </cell>
          <cell r="R38">
            <v>0.38301000000000002</v>
          </cell>
          <cell r="S38">
            <v>6.3680000000000003</v>
          </cell>
          <cell r="T38">
            <v>0</v>
          </cell>
          <cell r="U38">
            <v>0</v>
          </cell>
          <cell r="V38">
            <v>0.5</v>
          </cell>
          <cell r="W38">
            <v>0</v>
          </cell>
          <cell r="X38">
            <v>0.02</v>
          </cell>
          <cell r="Y38">
            <v>2.2599999999999998</v>
          </cell>
          <cell r="Z38">
            <v>3.0199999999999999E-6</v>
          </cell>
          <cell r="AA38">
            <v>3.7699999999999999E-6</v>
          </cell>
          <cell r="AB38">
            <v>1.7000000000000001E-2</v>
          </cell>
          <cell r="AC38">
            <v>36206</v>
          </cell>
          <cell r="AD38">
            <v>0</v>
          </cell>
          <cell r="AE38">
            <v>1</v>
          </cell>
        </row>
        <row r="39">
          <cell r="A39">
            <v>36281</v>
          </cell>
          <cell r="B39">
            <v>2365.96</v>
          </cell>
          <cell r="C39">
            <v>54.3</v>
          </cell>
          <cell r="D39">
            <v>5.0030999999999999</v>
          </cell>
          <cell r="E39">
            <v>2.5</v>
          </cell>
          <cell r="F39">
            <v>0.1</v>
          </cell>
          <cell r="G39">
            <v>5.0134999999999996</v>
          </cell>
          <cell r="H39">
            <v>2.5</v>
          </cell>
          <cell r="I39">
            <v>0.1</v>
          </cell>
          <cell r="J39">
            <v>2469.11</v>
          </cell>
          <cell r="K39">
            <v>0.84660000000000002</v>
          </cell>
          <cell r="L39">
            <v>0.15340000000000001</v>
          </cell>
          <cell r="M39">
            <v>1735.06</v>
          </cell>
          <cell r="N39">
            <v>0.02</v>
          </cell>
          <cell r="O39">
            <v>7.3099999999999997E-3</v>
          </cell>
          <cell r="P39">
            <v>1.0216000000000001</v>
          </cell>
          <cell r="Q39">
            <v>1.703E-2</v>
          </cell>
          <cell r="R39">
            <v>0.38301000000000002</v>
          </cell>
          <cell r="S39">
            <v>6.34</v>
          </cell>
          <cell r="T39">
            <v>0</v>
          </cell>
          <cell r="U39">
            <v>0</v>
          </cell>
          <cell r="V39">
            <v>0.5</v>
          </cell>
          <cell r="W39">
            <v>0</v>
          </cell>
          <cell r="X39">
            <v>0.02</v>
          </cell>
          <cell r="Y39">
            <v>2.2599999999999998</v>
          </cell>
          <cell r="Z39">
            <v>3.0199999999999999E-6</v>
          </cell>
          <cell r="AA39">
            <v>3.7699999999999999E-6</v>
          </cell>
          <cell r="AB39">
            <v>1.7000000000000001E-2</v>
          </cell>
          <cell r="AC39">
            <v>36356.400000000001</v>
          </cell>
          <cell r="AD39">
            <v>0</v>
          </cell>
          <cell r="AE39">
            <v>1</v>
          </cell>
        </row>
        <row r="40">
          <cell r="A40">
            <v>36312</v>
          </cell>
          <cell r="B40">
            <v>2354.92</v>
          </cell>
          <cell r="C40">
            <v>54.5</v>
          </cell>
          <cell r="D40">
            <v>5.0091999999999999</v>
          </cell>
          <cell r="E40">
            <v>2.5</v>
          </cell>
          <cell r="F40">
            <v>0.1</v>
          </cell>
          <cell r="G40">
            <v>5.0030999999999999</v>
          </cell>
          <cell r="H40">
            <v>2.5</v>
          </cell>
          <cell r="I40">
            <v>0.1</v>
          </cell>
          <cell r="J40">
            <v>2457.39</v>
          </cell>
          <cell r="K40">
            <v>0.84650000000000003</v>
          </cell>
          <cell r="L40">
            <v>0.1535</v>
          </cell>
          <cell r="M40">
            <v>1725.01</v>
          </cell>
          <cell r="N40">
            <v>0.02</v>
          </cell>
          <cell r="O40">
            <v>7.3499999999999998E-3</v>
          </cell>
          <cell r="P40">
            <v>1.0217000000000001</v>
          </cell>
          <cell r="Q40">
            <v>1.7010000000000001E-2</v>
          </cell>
          <cell r="R40">
            <v>0.38301000000000002</v>
          </cell>
          <cell r="S40">
            <v>6.3109999999999999</v>
          </cell>
          <cell r="T40">
            <v>0</v>
          </cell>
          <cell r="U40">
            <v>0</v>
          </cell>
          <cell r="V40">
            <v>0.5</v>
          </cell>
          <cell r="W40">
            <v>0</v>
          </cell>
          <cell r="X40">
            <v>0.02</v>
          </cell>
          <cell r="Y40">
            <v>2.2599999999999998</v>
          </cell>
          <cell r="Z40">
            <v>3.0199999999999999E-6</v>
          </cell>
          <cell r="AA40">
            <v>3.7699999999999999E-6</v>
          </cell>
          <cell r="AB40">
            <v>1.7000000000000001E-2</v>
          </cell>
          <cell r="AC40">
            <v>36511.5</v>
          </cell>
          <cell r="AD40">
            <v>0</v>
          </cell>
          <cell r="AE40">
            <v>1</v>
          </cell>
        </row>
        <row r="41">
          <cell r="A41">
            <v>36342</v>
          </cell>
          <cell r="B41">
            <v>2344.12</v>
          </cell>
          <cell r="C41">
            <v>54.7</v>
          </cell>
          <cell r="D41">
            <v>5.0014000000000003</v>
          </cell>
          <cell r="E41">
            <v>2.5</v>
          </cell>
          <cell r="F41">
            <v>0.1</v>
          </cell>
          <cell r="G41">
            <v>5.0065</v>
          </cell>
          <cell r="H41">
            <v>2.5</v>
          </cell>
          <cell r="I41">
            <v>0.1</v>
          </cell>
          <cell r="J41">
            <v>2445.9299999999998</v>
          </cell>
          <cell r="K41">
            <v>0.84650000000000003</v>
          </cell>
          <cell r="L41">
            <v>0.1535</v>
          </cell>
          <cell r="M41">
            <v>1716.08</v>
          </cell>
          <cell r="N41">
            <v>0.02</v>
          </cell>
          <cell r="O41">
            <v>7.3899999999999999E-3</v>
          </cell>
          <cell r="P41">
            <v>1.0217000000000001</v>
          </cell>
          <cell r="Q41">
            <v>1.6990000000000002E-2</v>
          </cell>
          <cell r="R41">
            <v>0.38301000000000002</v>
          </cell>
          <cell r="S41">
            <v>6.2830000000000004</v>
          </cell>
          <cell r="T41">
            <v>0</v>
          </cell>
          <cell r="U41">
            <v>0</v>
          </cell>
          <cell r="V41">
            <v>0.5</v>
          </cell>
          <cell r="W41">
            <v>0</v>
          </cell>
          <cell r="X41">
            <v>0.02</v>
          </cell>
          <cell r="Y41">
            <v>2.2599999999999998</v>
          </cell>
          <cell r="Z41">
            <v>3.0199999999999999E-6</v>
          </cell>
          <cell r="AA41">
            <v>3.7699999999999999E-6</v>
          </cell>
          <cell r="AB41">
            <v>1.7999999999999999E-2</v>
          </cell>
          <cell r="AC41">
            <v>36661.699999999997</v>
          </cell>
          <cell r="AD41">
            <v>0</v>
          </cell>
          <cell r="AE41">
            <v>1</v>
          </cell>
        </row>
        <row r="42">
          <cell r="A42">
            <v>36373</v>
          </cell>
          <cell r="B42">
            <v>2332.85</v>
          </cell>
          <cell r="C42">
            <v>55</v>
          </cell>
          <cell r="D42">
            <v>5.0061999999999998</v>
          </cell>
          <cell r="E42">
            <v>2.5</v>
          </cell>
          <cell r="F42">
            <v>0.1</v>
          </cell>
          <cell r="G42">
            <v>5.0027999999999997</v>
          </cell>
          <cell r="H42">
            <v>2.5</v>
          </cell>
          <cell r="I42">
            <v>0.1</v>
          </cell>
          <cell r="J42">
            <v>2433.9899999999998</v>
          </cell>
          <cell r="K42">
            <v>0.84650000000000003</v>
          </cell>
          <cell r="L42">
            <v>0.1535</v>
          </cell>
          <cell r="M42">
            <v>1706.04</v>
          </cell>
          <cell r="N42">
            <v>0.02</v>
          </cell>
          <cell r="O42">
            <v>7.4200000000000004E-3</v>
          </cell>
          <cell r="P42">
            <v>1.0217000000000001</v>
          </cell>
          <cell r="Q42">
            <v>1.6969999999999999E-2</v>
          </cell>
          <cell r="R42">
            <v>0.38301000000000002</v>
          </cell>
          <cell r="S42">
            <v>6.2530000000000001</v>
          </cell>
          <cell r="T42">
            <v>0</v>
          </cell>
          <cell r="U42">
            <v>0</v>
          </cell>
          <cell r="V42">
            <v>0.5</v>
          </cell>
          <cell r="W42">
            <v>0</v>
          </cell>
          <cell r="X42">
            <v>0.02</v>
          </cell>
          <cell r="Y42">
            <v>2.2599999999999998</v>
          </cell>
          <cell r="Z42">
            <v>3.0199999999999999E-6</v>
          </cell>
          <cell r="AA42">
            <v>3.7699999999999999E-6</v>
          </cell>
          <cell r="AB42">
            <v>1.7999999999999999E-2</v>
          </cell>
          <cell r="AC42">
            <v>36816.800000000003</v>
          </cell>
          <cell r="AD42">
            <v>0</v>
          </cell>
          <cell r="AE42">
            <v>1</v>
          </cell>
        </row>
        <row r="43">
          <cell r="A43">
            <v>36404</v>
          </cell>
          <cell r="B43">
            <v>2321.46</v>
          </cell>
          <cell r="C43">
            <v>55.2</v>
          </cell>
          <cell r="D43">
            <v>5.0073999999999996</v>
          </cell>
          <cell r="E43">
            <v>2.5</v>
          </cell>
          <cell r="F43">
            <v>0.1</v>
          </cell>
          <cell r="G43">
            <v>5.0067000000000004</v>
          </cell>
          <cell r="H43">
            <v>2.5</v>
          </cell>
          <cell r="I43">
            <v>0.1</v>
          </cell>
          <cell r="J43">
            <v>2421.91</v>
          </cell>
          <cell r="K43">
            <v>0.84650000000000003</v>
          </cell>
          <cell r="L43">
            <v>0.1535</v>
          </cell>
          <cell r="M43">
            <v>1695.99</v>
          </cell>
          <cell r="N43">
            <v>0.03</v>
          </cell>
          <cell r="O43">
            <v>7.4599999999999996E-3</v>
          </cell>
          <cell r="P43">
            <v>1.0218</v>
          </cell>
          <cell r="Q43">
            <v>1.694E-2</v>
          </cell>
          <cell r="R43">
            <v>0.38301000000000002</v>
          </cell>
          <cell r="S43">
            <v>6.2229999999999999</v>
          </cell>
          <cell r="T43">
            <v>0</v>
          </cell>
          <cell r="U43">
            <v>0</v>
          </cell>
          <cell r="V43">
            <v>0.5</v>
          </cell>
          <cell r="W43">
            <v>0</v>
          </cell>
          <cell r="X43">
            <v>0.02</v>
          </cell>
          <cell r="Y43">
            <v>2.2599999999999998</v>
          </cell>
          <cell r="Z43">
            <v>3.0199999999999999E-6</v>
          </cell>
          <cell r="AA43">
            <v>3.7699999999999999E-6</v>
          </cell>
          <cell r="AB43">
            <v>1.7999999999999999E-2</v>
          </cell>
          <cell r="AC43">
            <v>36972</v>
          </cell>
          <cell r="AD43">
            <v>0</v>
          </cell>
          <cell r="AE43">
            <v>1</v>
          </cell>
        </row>
        <row r="44">
          <cell r="A44">
            <v>36434</v>
          </cell>
          <cell r="B44">
            <v>2310.3200000000002</v>
          </cell>
          <cell r="C44">
            <v>55.4</v>
          </cell>
          <cell r="D44">
            <v>5.0069999999999997</v>
          </cell>
          <cell r="E44">
            <v>2.5</v>
          </cell>
          <cell r="F44">
            <v>0.1</v>
          </cell>
          <cell r="G44">
            <v>5.0053999999999998</v>
          </cell>
          <cell r="H44">
            <v>2.5</v>
          </cell>
          <cell r="I44">
            <v>0.1</v>
          </cell>
          <cell r="J44">
            <v>2410.11</v>
          </cell>
          <cell r="K44">
            <v>0.84650000000000003</v>
          </cell>
          <cell r="L44">
            <v>0.1535</v>
          </cell>
          <cell r="M44">
            <v>1686.23</v>
          </cell>
          <cell r="N44">
            <v>0.03</v>
          </cell>
          <cell r="O44">
            <v>7.4999999999999997E-3</v>
          </cell>
          <cell r="P44">
            <v>1.0218</v>
          </cell>
          <cell r="Q44">
            <v>1.6920000000000001E-2</v>
          </cell>
          <cell r="R44">
            <v>0.38301000000000002</v>
          </cell>
          <cell r="S44">
            <v>6.194</v>
          </cell>
          <cell r="T44">
            <v>0</v>
          </cell>
          <cell r="U44">
            <v>0</v>
          </cell>
          <cell r="V44">
            <v>0.5</v>
          </cell>
          <cell r="W44">
            <v>0</v>
          </cell>
          <cell r="X44">
            <v>0.02</v>
          </cell>
          <cell r="Y44">
            <v>2.2599999999999998</v>
          </cell>
          <cell r="Z44">
            <v>3.0199999999999999E-6</v>
          </cell>
          <cell r="AA44">
            <v>3.7699999999999999E-6</v>
          </cell>
          <cell r="AB44">
            <v>1.7999999999999999E-2</v>
          </cell>
          <cell r="AC44">
            <v>37122.199999999997</v>
          </cell>
          <cell r="AD44">
            <v>0</v>
          </cell>
          <cell r="AE44">
            <v>1</v>
          </cell>
        </row>
        <row r="45">
          <cell r="A45">
            <v>36465</v>
          </cell>
          <cell r="B45">
            <v>2298.6999999999998</v>
          </cell>
          <cell r="C45">
            <v>55.6</v>
          </cell>
          <cell r="D45">
            <v>5.0019</v>
          </cell>
          <cell r="E45">
            <v>2.5</v>
          </cell>
          <cell r="F45">
            <v>0.1</v>
          </cell>
          <cell r="G45">
            <v>5.0058999999999996</v>
          </cell>
          <cell r="H45">
            <v>2.5</v>
          </cell>
          <cell r="I45">
            <v>0.1</v>
          </cell>
          <cell r="J45">
            <v>2397.79</v>
          </cell>
          <cell r="K45">
            <v>0.84650000000000003</v>
          </cell>
          <cell r="L45">
            <v>0.1535</v>
          </cell>
          <cell r="M45">
            <v>1676.18</v>
          </cell>
          <cell r="N45">
            <v>0.03</v>
          </cell>
          <cell r="O45">
            <v>7.5399999999999998E-3</v>
          </cell>
          <cell r="P45">
            <v>1.0219</v>
          </cell>
          <cell r="Q45">
            <v>1.6899999999999998E-2</v>
          </cell>
          <cell r="R45">
            <v>0.38301000000000002</v>
          </cell>
          <cell r="S45">
            <v>6.1630000000000003</v>
          </cell>
          <cell r="T45">
            <v>0</v>
          </cell>
          <cell r="U45">
            <v>0</v>
          </cell>
          <cell r="V45">
            <v>0.5</v>
          </cell>
          <cell r="W45">
            <v>0</v>
          </cell>
          <cell r="X45">
            <v>0.02</v>
          </cell>
          <cell r="Y45">
            <v>2.2599999999999998</v>
          </cell>
          <cell r="Z45">
            <v>3.0199999999999999E-6</v>
          </cell>
          <cell r="AA45">
            <v>3.7699999999999999E-6</v>
          </cell>
          <cell r="AB45">
            <v>1.7999999999999999E-2</v>
          </cell>
          <cell r="AC45">
            <v>37277.4</v>
          </cell>
          <cell r="AD45">
            <v>0</v>
          </cell>
          <cell r="AE45">
            <v>1</v>
          </cell>
        </row>
        <row r="46">
          <cell r="A46">
            <v>36495</v>
          </cell>
          <cell r="B46">
            <v>2287.35</v>
          </cell>
          <cell r="C46">
            <v>55.9</v>
          </cell>
          <cell r="D46">
            <v>5.0037000000000003</v>
          </cell>
          <cell r="E46">
            <v>2.5</v>
          </cell>
          <cell r="F46">
            <v>0.1</v>
          </cell>
          <cell r="G46">
            <v>5.0026000000000002</v>
          </cell>
          <cell r="H46">
            <v>2.5</v>
          </cell>
          <cell r="I46">
            <v>0.1</v>
          </cell>
          <cell r="J46">
            <v>2385.7600000000002</v>
          </cell>
          <cell r="K46">
            <v>0.84650000000000003</v>
          </cell>
          <cell r="L46">
            <v>0.1535</v>
          </cell>
          <cell r="M46">
            <v>1666.14</v>
          </cell>
          <cell r="N46">
            <v>0.03</v>
          </cell>
          <cell r="O46">
            <v>7.5799999999999999E-3</v>
          </cell>
          <cell r="P46">
            <v>1.0219</v>
          </cell>
          <cell r="Q46">
            <v>1.687E-2</v>
          </cell>
          <cell r="R46">
            <v>0.38301000000000002</v>
          </cell>
          <cell r="S46">
            <v>6.133</v>
          </cell>
          <cell r="T46">
            <v>0</v>
          </cell>
          <cell r="U46">
            <v>0</v>
          </cell>
          <cell r="V46">
            <v>0.5</v>
          </cell>
          <cell r="W46">
            <v>0</v>
          </cell>
          <cell r="X46">
            <v>0.02</v>
          </cell>
          <cell r="Y46">
            <v>2.2599999999999998</v>
          </cell>
          <cell r="Z46">
            <v>3.0199999999999999E-6</v>
          </cell>
          <cell r="AA46">
            <v>3.7699999999999999E-6</v>
          </cell>
          <cell r="AB46">
            <v>1.7999999999999999E-2</v>
          </cell>
          <cell r="AC46">
            <v>37427.4</v>
          </cell>
          <cell r="AD46">
            <v>0</v>
          </cell>
          <cell r="AE46">
            <v>1</v>
          </cell>
        </row>
        <row r="47">
          <cell r="A47">
            <v>36526</v>
          </cell>
          <cell r="B47">
            <v>2275.4899999999998</v>
          </cell>
          <cell r="C47">
            <v>56.1</v>
          </cell>
          <cell r="D47">
            <v>5.0004999999999997</v>
          </cell>
          <cell r="E47">
            <v>2.5</v>
          </cell>
          <cell r="F47">
            <v>0.1</v>
          </cell>
          <cell r="G47">
            <v>5.0052000000000003</v>
          </cell>
          <cell r="H47">
            <v>2.5</v>
          </cell>
          <cell r="I47">
            <v>0.1</v>
          </cell>
          <cell r="J47">
            <v>2373.19</v>
          </cell>
          <cell r="K47">
            <v>0.84650000000000003</v>
          </cell>
          <cell r="L47">
            <v>0.1535</v>
          </cell>
          <cell r="M47">
            <v>1655.81</v>
          </cell>
          <cell r="N47">
            <v>0.03</v>
          </cell>
          <cell r="O47">
            <v>7.62E-3</v>
          </cell>
          <cell r="P47">
            <v>1.0219</v>
          </cell>
          <cell r="Q47">
            <v>1.685E-2</v>
          </cell>
          <cell r="R47">
            <v>0.38301000000000002</v>
          </cell>
          <cell r="S47">
            <v>6.1020000000000003</v>
          </cell>
          <cell r="T47">
            <v>0</v>
          </cell>
          <cell r="U47">
            <v>0</v>
          </cell>
          <cell r="V47">
            <v>0.5</v>
          </cell>
          <cell r="W47">
            <v>0</v>
          </cell>
          <cell r="X47">
            <v>0.02</v>
          </cell>
          <cell r="Y47">
            <v>2.2599999999999998</v>
          </cell>
          <cell r="Z47">
            <v>3.0199999999999999E-6</v>
          </cell>
          <cell r="AA47">
            <v>3.7699999999999999E-6</v>
          </cell>
          <cell r="AB47">
            <v>1.7999999999999999E-2</v>
          </cell>
          <cell r="AC47">
            <v>37582.6</v>
          </cell>
          <cell r="AD47">
            <v>0</v>
          </cell>
          <cell r="AE47">
            <v>1</v>
          </cell>
        </row>
        <row r="48">
          <cell r="A48">
            <v>36557</v>
          </cell>
          <cell r="B48">
            <v>2263.52</v>
          </cell>
          <cell r="C48">
            <v>56.3</v>
          </cell>
          <cell r="D48">
            <v>5.0023999999999997</v>
          </cell>
          <cell r="E48">
            <v>2.5</v>
          </cell>
          <cell r="F48">
            <v>0.1</v>
          </cell>
          <cell r="G48">
            <v>5.0011999999999999</v>
          </cell>
          <cell r="H48">
            <v>2.5</v>
          </cell>
          <cell r="I48">
            <v>0.1</v>
          </cell>
          <cell r="J48">
            <v>2360.5100000000002</v>
          </cell>
          <cell r="K48">
            <v>0.84640000000000004</v>
          </cell>
          <cell r="L48">
            <v>0.15359999999999999</v>
          </cell>
          <cell r="M48">
            <v>1645.21</v>
          </cell>
          <cell r="N48">
            <v>0.03</v>
          </cell>
          <cell r="O48">
            <v>7.6499999999999997E-3</v>
          </cell>
          <cell r="P48">
            <v>1.022</v>
          </cell>
          <cell r="Q48">
            <v>1.6830000000000001E-2</v>
          </cell>
          <cell r="R48">
            <v>0.38301000000000002</v>
          </cell>
          <cell r="S48">
            <v>6.07</v>
          </cell>
          <cell r="T48">
            <v>0</v>
          </cell>
          <cell r="U48">
            <v>0</v>
          </cell>
          <cell r="V48">
            <v>0.5</v>
          </cell>
          <cell r="W48">
            <v>0</v>
          </cell>
          <cell r="X48">
            <v>0.02</v>
          </cell>
          <cell r="Y48">
            <v>2.2599999999999998</v>
          </cell>
          <cell r="Z48">
            <v>3.0199999999999999E-6</v>
          </cell>
          <cell r="AA48">
            <v>3.7699999999999999E-6</v>
          </cell>
          <cell r="AB48">
            <v>1.7999999999999999E-2</v>
          </cell>
          <cell r="AC48">
            <v>37737.599999999999</v>
          </cell>
          <cell r="AD48">
            <v>0</v>
          </cell>
          <cell r="AE48">
            <v>1</v>
          </cell>
        </row>
        <row r="49">
          <cell r="A49">
            <v>36586</v>
          </cell>
          <cell r="B49">
            <v>2252.59</v>
          </cell>
          <cell r="C49">
            <v>56.5</v>
          </cell>
          <cell r="D49">
            <v>5.0065999999999997</v>
          </cell>
          <cell r="E49">
            <v>2.5</v>
          </cell>
          <cell r="F49">
            <v>0.1</v>
          </cell>
          <cell r="G49">
            <v>5.0015000000000001</v>
          </cell>
          <cell r="H49">
            <v>2.5</v>
          </cell>
          <cell r="I49">
            <v>0.1</v>
          </cell>
          <cell r="J49">
            <v>2348.94</v>
          </cell>
          <cell r="K49">
            <v>0.84640000000000004</v>
          </cell>
          <cell r="L49">
            <v>0.15359999999999999</v>
          </cell>
          <cell r="M49">
            <v>1635.44</v>
          </cell>
          <cell r="N49">
            <v>0.03</v>
          </cell>
          <cell r="O49">
            <v>7.6899999999999998E-3</v>
          </cell>
          <cell r="P49">
            <v>1.022</v>
          </cell>
          <cell r="Q49">
            <v>1.6809999999999999E-2</v>
          </cell>
          <cell r="R49">
            <v>0.38301000000000002</v>
          </cell>
          <cell r="S49">
            <v>6.0410000000000004</v>
          </cell>
          <cell r="T49">
            <v>0</v>
          </cell>
          <cell r="U49">
            <v>0</v>
          </cell>
          <cell r="V49">
            <v>0.5</v>
          </cell>
          <cell r="W49">
            <v>0</v>
          </cell>
          <cell r="X49">
            <v>0.02</v>
          </cell>
          <cell r="Y49">
            <v>2.2599999999999998</v>
          </cell>
          <cell r="Z49">
            <v>3.0199999999999999E-6</v>
          </cell>
          <cell r="AA49">
            <v>3.7699999999999999E-6</v>
          </cell>
          <cell r="AB49">
            <v>1.7999999999999999E-2</v>
          </cell>
          <cell r="AC49">
            <v>37877.699999999997</v>
          </cell>
          <cell r="AD49">
            <v>0</v>
          </cell>
          <cell r="AE49">
            <v>1</v>
          </cell>
        </row>
        <row r="50">
          <cell r="A50">
            <v>36617</v>
          </cell>
          <cell r="B50">
            <v>2240.37</v>
          </cell>
          <cell r="C50">
            <v>56.8</v>
          </cell>
          <cell r="D50">
            <v>5.0015999999999998</v>
          </cell>
          <cell r="E50">
            <v>2.5</v>
          </cell>
          <cell r="F50">
            <v>0.1</v>
          </cell>
          <cell r="G50">
            <v>5.0054999999999996</v>
          </cell>
          <cell r="H50">
            <v>2.5</v>
          </cell>
          <cell r="I50">
            <v>0.1</v>
          </cell>
          <cell r="J50">
            <v>2335.9899999999998</v>
          </cell>
          <cell r="K50">
            <v>0.84640000000000004</v>
          </cell>
          <cell r="L50">
            <v>0.15359999999999999</v>
          </cell>
          <cell r="M50">
            <v>1624.84</v>
          </cell>
          <cell r="N50">
            <v>0.03</v>
          </cell>
          <cell r="O50">
            <v>7.7299999999999999E-3</v>
          </cell>
          <cell r="P50">
            <v>1.022</v>
          </cell>
          <cell r="Q50">
            <v>1.678E-2</v>
          </cell>
          <cell r="R50">
            <v>0.38301000000000002</v>
          </cell>
          <cell r="S50">
            <v>6.008</v>
          </cell>
          <cell r="T50">
            <v>0</v>
          </cell>
          <cell r="U50">
            <v>0</v>
          </cell>
          <cell r="V50">
            <v>0.5</v>
          </cell>
          <cell r="W50">
            <v>0</v>
          </cell>
          <cell r="X50">
            <v>0.02</v>
          </cell>
          <cell r="Y50">
            <v>2.2599999999999998</v>
          </cell>
          <cell r="Z50">
            <v>3.0199999999999999E-6</v>
          </cell>
          <cell r="AA50">
            <v>3.7699999999999999E-6</v>
          </cell>
          <cell r="AB50">
            <v>1.7999999999999999E-2</v>
          </cell>
          <cell r="AC50">
            <v>38032.800000000003</v>
          </cell>
          <cell r="AD50">
            <v>0</v>
          </cell>
          <cell r="AE50">
            <v>1</v>
          </cell>
        </row>
        <row r="51">
          <cell r="A51">
            <v>36647</v>
          </cell>
          <cell r="B51">
            <v>2228.42</v>
          </cell>
          <cell r="C51">
            <v>57</v>
          </cell>
          <cell r="D51">
            <v>5.0035999999999996</v>
          </cell>
          <cell r="E51">
            <v>2.5</v>
          </cell>
          <cell r="F51">
            <v>0.1</v>
          </cell>
          <cell r="G51">
            <v>5.0023</v>
          </cell>
          <cell r="H51">
            <v>2.5</v>
          </cell>
          <cell r="I51">
            <v>0.1</v>
          </cell>
          <cell r="J51">
            <v>2323.34</v>
          </cell>
          <cell r="K51">
            <v>0.84640000000000004</v>
          </cell>
          <cell r="L51">
            <v>0.15359999999999999</v>
          </cell>
          <cell r="M51">
            <v>1614.23</v>
          </cell>
          <cell r="N51">
            <v>0.03</v>
          </cell>
          <cell r="O51">
            <v>7.77E-3</v>
          </cell>
          <cell r="P51">
            <v>1.0221</v>
          </cell>
          <cell r="Q51">
            <v>1.6760000000000001E-2</v>
          </cell>
          <cell r="R51">
            <v>0.38301000000000002</v>
          </cell>
          <cell r="S51">
            <v>5.9770000000000003</v>
          </cell>
          <cell r="T51">
            <v>0</v>
          </cell>
          <cell r="U51">
            <v>0</v>
          </cell>
          <cell r="V51">
            <v>0.5</v>
          </cell>
          <cell r="W51">
            <v>0</v>
          </cell>
          <cell r="X51">
            <v>0.02</v>
          </cell>
          <cell r="Y51">
            <v>2.2599999999999998</v>
          </cell>
          <cell r="Z51">
            <v>3.0199999999999999E-6</v>
          </cell>
          <cell r="AA51">
            <v>3.7699999999999999E-6</v>
          </cell>
          <cell r="AB51">
            <v>1.7999999999999999E-2</v>
          </cell>
          <cell r="AC51">
            <v>38182.9</v>
          </cell>
          <cell r="AD51">
            <v>0</v>
          </cell>
          <cell r="AE51">
            <v>1</v>
          </cell>
        </row>
        <row r="52">
          <cell r="A52">
            <v>36678</v>
          </cell>
          <cell r="B52">
            <v>2215.94</v>
          </cell>
          <cell r="C52">
            <v>57.2</v>
          </cell>
          <cell r="D52">
            <v>5.0077999999999996</v>
          </cell>
          <cell r="E52">
            <v>2.5</v>
          </cell>
          <cell r="F52">
            <v>0.1</v>
          </cell>
          <cell r="G52">
            <v>5.0049000000000001</v>
          </cell>
          <cell r="H52">
            <v>2.5</v>
          </cell>
          <cell r="I52">
            <v>0.1</v>
          </cell>
          <cell r="J52">
            <v>2310.13</v>
          </cell>
          <cell r="K52">
            <v>0.84640000000000004</v>
          </cell>
          <cell r="L52">
            <v>0.15359999999999999</v>
          </cell>
          <cell r="M52">
            <v>1603.07</v>
          </cell>
          <cell r="N52">
            <v>0.03</v>
          </cell>
          <cell r="O52">
            <v>7.8100000000000001E-3</v>
          </cell>
          <cell r="P52">
            <v>1.0221</v>
          </cell>
          <cell r="Q52">
            <v>1.6729999999999998E-2</v>
          </cell>
          <cell r="R52">
            <v>0.38301000000000002</v>
          </cell>
          <cell r="S52">
            <v>5.9429999999999996</v>
          </cell>
          <cell r="T52">
            <v>0</v>
          </cell>
          <cell r="U52">
            <v>0</v>
          </cell>
          <cell r="V52">
            <v>0.5</v>
          </cell>
          <cell r="W52">
            <v>0</v>
          </cell>
          <cell r="X52">
            <v>0.02</v>
          </cell>
          <cell r="Y52">
            <v>2.2599999999999998</v>
          </cell>
          <cell r="Z52">
            <v>3.0199999999999999E-6</v>
          </cell>
          <cell r="AA52">
            <v>3.7699999999999999E-6</v>
          </cell>
          <cell r="AB52">
            <v>1.7999999999999999E-2</v>
          </cell>
          <cell r="AC52">
            <v>38338.1</v>
          </cell>
          <cell r="AD52">
            <v>0</v>
          </cell>
          <cell r="AE52">
            <v>1</v>
          </cell>
        </row>
        <row r="53">
          <cell r="A53">
            <v>36708</v>
          </cell>
          <cell r="B53">
            <v>2203.7199999999998</v>
          </cell>
          <cell r="C53">
            <v>57.4</v>
          </cell>
          <cell r="D53">
            <v>5.0026999999999999</v>
          </cell>
          <cell r="E53">
            <v>2.5</v>
          </cell>
          <cell r="F53">
            <v>0.1</v>
          </cell>
          <cell r="G53">
            <v>5.0067000000000004</v>
          </cell>
          <cell r="H53">
            <v>2.5</v>
          </cell>
          <cell r="I53">
            <v>0.1</v>
          </cell>
          <cell r="J53">
            <v>2297.1999999999998</v>
          </cell>
          <cell r="K53">
            <v>0.84640000000000004</v>
          </cell>
          <cell r="L53">
            <v>0.15359999999999999</v>
          </cell>
          <cell r="M53">
            <v>1592.47</v>
          </cell>
          <cell r="N53">
            <v>0.03</v>
          </cell>
          <cell r="O53">
            <v>7.8499999999999993E-3</v>
          </cell>
          <cell r="P53">
            <v>1.0221</v>
          </cell>
          <cell r="Q53">
            <v>1.6709999999999999E-2</v>
          </cell>
          <cell r="R53">
            <v>0.38301000000000002</v>
          </cell>
          <cell r="S53">
            <v>5.9109999999999996</v>
          </cell>
          <cell r="T53">
            <v>0</v>
          </cell>
          <cell r="U53">
            <v>0</v>
          </cell>
          <cell r="V53">
            <v>0.5</v>
          </cell>
          <cell r="W53">
            <v>0</v>
          </cell>
          <cell r="X53">
            <v>0.02</v>
          </cell>
          <cell r="Y53">
            <v>2.2599999999999998</v>
          </cell>
          <cell r="Z53">
            <v>3.0199999999999999E-6</v>
          </cell>
          <cell r="AA53">
            <v>3.7699999999999999E-6</v>
          </cell>
          <cell r="AB53">
            <v>1.7999999999999999E-2</v>
          </cell>
          <cell r="AC53">
            <v>38488.300000000003</v>
          </cell>
          <cell r="AD53">
            <v>0</v>
          </cell>
          <cell r="AE53">
            <v>1</v>
          </cell>
        </row>
        <row r="54">
          <cell r="A54">
            <v>36739</v>
          </cell>
          <cell r="B54">
            <v>2190.98</v>
          </cell>
          <cell r="C54">
            <v>57.7</v>
          </cell>
          <cell r="D54">
            <v>5</v>
          </cell>
          <cell r="E54">
            <v>2.5</v>
          </cell>
          <cell r="F54">
            <v>0.1</v>
          </cell>
          <cell r="G54">
            <v>5.0023</v>
          </cell>
          <cell r="H54">
            <v>2.5</v>
          </cell>
          <cell r="I54">
            <v>0.1</v>
          </cell>
          <cell r="J54">
            <v>2283.71</v>
          </cell>
          <cell r="K54">
            <v>0.84640000000000004</v>
          </cell>
          <cell r="L54">
            <v>0.15359999999999999</v>
          </cell>
          <cell r="M54">
            <v>1581.31</v>
          </cell>
          <cell r="N54">
            <v>0.03</v>
          </cell>
          <cell r="O54">
            <v>7.9000000000000008E-3</v>
          </cell>
          <cell r="P54">
            <v>1.0222</v>
          </cell>
          <cell r="Q54">
            <v>1.668E-2</v>
          </cell>
          <cell r="R54">
            <v>0.38301000000000002</v>
          </cell>
          <cell r="S54">
            <v>5.8769999999999998</v>
          </cell>
          <cell r="T54">
            <v>0</v>
          </cell>
          <cell r="U54">
            <v>0</v>
          </cell>
          <cell r="V54">
            <v>0.5</v>
          </cell>
          <cell r="W54">
            <v>0</v>
          </cell>
          <cell r="X54">
            <v>0.02</v>
          </cell>
          <cell r="Y54">
            <v>2.2599999999999998</v>
          </cell>
          <cell r="Z54">
            <v>3.0199999999999999E-6</v>
          </cell>
          <cell r="AA54">
            <v>3.7699999999999999E-6</v>
          </cell>
          <cell r="AB54">
            <v>1.9E-2</v>
          </cell>
          <cell r="AC54">
            <v>38643.300000000003</v>
          </cell>
          <cell r="AD54">
            <v>0</v>
          </cell>
          <cell r="AE54">
            <v>1</v>
          </cell>
        </row>
        <row r="55">
          <cell r="A55">
            <v>36770</v>
          </cell>
          <cell r="B55">
            <v>2178.1</v>
          </cell>
          <cell r="C55">
            <v>57.9</v>
          </cell>
          <cell r="D55">
            <v>5.0015999999999998</v>
          </cell>
          <cell r="E55">
            <v>2.5</v>
          </cell>
          <cell r="F55">
            <v>0.1</v>
          </cell>
          <cell r="G55">
            <v>5.0026999999999999</v>
          </cell>
          <cell r="H55">
            <v>2.5</v>
          </cell>
          <cell r="I55">
            <v>0.1</v>
          </cell>
          <cell r="J55">
            <v>2270.08</v>
          </cell>
          <cell r="K55">
            <v>0.84640000000000004</v>
          </cell>
          <cell r="L55">
            <v>0.15359999999999999</v>
          </cell>
          <cell r="M55">
            <v>1569.87</v>
          </cell>
          <cell r="N55">
            <v>0.03</v>
          </cell>
          <cell r="O55">
            <v>7.9399999999999991E-3</v>
          </cell>
          <cell r="P55">
            <v>1.0222</v>
          </cell>
          <cell r="Q55">
            <v>1.6660000000000001E-2</v>
          </cell>
          <cell r="R55">
            <v>0.38301000000000002</v>
          </cell>
          <cell r="S55">
            <v>5.8419999999999996</v>
          </cell>
          <cell r="T55">
            <v>0</v>
          </cell>
          <cell r="U55">
            <v>0</v>
          </cell>
          <cell r="V55">
            <v>0.5</v>
          </cell>
          <cell r="W55">
            <v>0</v>
          </cell>
          <cell r="X55">
            <v>0.02</v>
          </cell>
          <cell r="Y55">
            <v>2.2599999999999998</v>
          </cell>
          <cell r="Z55">
            <v>3.0199999999999999E-6</v>
          </cell>
          <cell r="AA55">
            <v>3.7699999999999999E-6</v>
          </cell>
          <cell r="AB55">
            <v>1.9E-2</v>
          </cell>
          <cell r="AC55">
            <v>38798.400000000001</v>
          </cell>
          <cell r="AD55">
            <v>0</v>
          </cell>
          <cell r="AE55">
            <v>1</v>
          </cell>
        </row>
        <row r="56">
          <cell r="A56">
            <v>36800</v>
          </cell>
          <cell r="B56">
            <v>2165.5</v>
          </cell>
          <cell r="C56">
            <v>58.1</v>
          </cell>
          <cell r="D56">
            <v>0</v>
          </cell>
          <cell r="E56">
            <v>0</v>
          </cell>
          <cell r="F56">
            <v>0</v>
          </cell>
          <cell r="G56">
            <v>5.0019</v>
          </cell>
          <cell r="H56">
            <v>2.5</v>
          </cell>
          <cell r="I56">
            <v>0.1</v>
          </cell>
          <cell r="J56">
            <v>2256.7600000000002</v>
          </cell>
          <cell r="K56">
            <v>0.84630000000000005</v>
          </cell>
          <cell r="L56">
            <v>0.1537</v>
          </cell>
          <cell r="N56">
            <v>0.03</v>
          </cell>
          <cell r="O56">
            <v>7.9799999999999992E-3</v>
          </cell>
          <cell r="P56">
            <v>1.0223</v>
          </cell>
          <cell r="Q56">
            <v>1.6629999999999999E-2</v>
          </cell>
          <cell r="R56">
            <v>0.38301000000000002</v>
          </cell>
          <cell r="S56">
            <v>5.8090000000000002</v>
          </cell>
          <cell r="T56">
            <v>0</v>
          </cell>
          <cell r="U56">
            <v>0</v>
          </cell>
          <cell r="V56">
            <v>0.5</v>
          </cell>
          <cell r="W56">
            <v>0</v>
          </cell>
          <cell r="X56">
            <v>0.02</v>
          </cell>
          <cell r="Y56">
            <v>2.2599999999999998</v>
          </cell>
          <cell r="Z56">
            <v>3.0199999999999999E-6</v>
          </cell>
          <cell r="AA56">
            <v>3.7699999999999999E-6</v>
          </cell>
          <cell r="AB56">
            <v>1.9E-2</v>
          </cell>
          <cell r="AC56">
            <v>38948.5</v>
          </cell>
          <cell r="AD56">
            <v>0</v>
          </cell>
          <cell r="AE56">
            <v>0</v>
          </cell>
        </row>
        <row r="57">
          <cell r="A57">
            <v>36831</v>
          </cell>
          <cell r="B57">
            <v>2165.5</v>
          </cell>
          <cell r="C57">
            <v>58.1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2256.7600000000002</v>
          </cell>
          <cell r="K57">
            <v>0.84630000000000005</v>
          </cell>
          <cell r="L57">
            <v>0.1537</v>
          </cell>
          <cell r="O57">
            <v>7.9799999999999992E-3</v>
          </cell>
          <cell r="P57">
            <v>1.0223</v>
          </cell>
          <cell r="Q57">
            <v>1.6629999999999999E-2</v>
          </cell>
          <cell r="R57">
            <v>0.38301000000000002</v>
          </cell>
          <cell r="S57">
            <v>5.8090000000000002</v>
          </cell>
          <cell r="T57">
            <v>0</v>
          </cell>
          <cell r="U57">
            <v>0</v>
          </cell>
          <cell r="V57">
            <v>0.5</v>
          </cell>
          <cell r="W57">
            <v>0</v>
          </cell>
          <cell r="X57">
            <v>0.02</v>
          </cell>
          <cell r="Y57">
            <v>2.2599999999999998</v>
          </cell>
          <cell r="Z57">
            <v>3.0199999999999999E-6</v>
          </cell>
          <cell r="AA57">
            <v>3.7699999999999999E-6</v>
          </cell>
          <cell r="AB57">
            <v>1.9E-2</v>
          </cell>
          <cell r="AC57">
            <v>38948.5</v>
          </cell>
          <cell r="AD57">
            <v>0</v>
          </cell>
          <cell r="AE57">
            <v>0</v>
          </cell>
        </row>
        <row r="58">
          <cell r="A58">
            <v>36861</v>
          </cell>
          <cell r="B58">
            <v>2165.5</v>
          </cell>
          <cell r="C58">
            <v>58.1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2256.7600000000002</v>
          </cell>
          <cell r="K58">
            <v>0.84630000000000005</v>
          </cell>
          <cell r="L58">
            <v>0.1537</v>
          </cell>
          <cell r="O58">
            <v>7.9799999999999992E-3</v>
          </cell>
          <cell r="P58">
            <v>1.0223</v>
          </cell>
          <cell r="Q58">
            <v>1.6629999999999999E-2</v>
          </cell>
          <cell r="R58">
            <v>0.38301000000000002</v>
          </cell>
          <cell r="S58">
            <v>5.8090000000000002</v>
          </cell>
          <cell r="T58">
            <v>0</v>
          </cell>
          <cell r="U58">
            <v>0</v>
          </cell>
          <cell r="V58">
            <v>0.5</v>
          </cell>
          <cell r="W58">
            <v>0</v>
          </cell>
          <cell r="X58">
            <v>0.02</v>
          </cell>
          <cell r="Y58">
            <v>2.2599999999999998</v>
          </cell>
          <cell r="Z58">
            <v>3.0199999999999999E-6</v>
          </cell>
          <cell r="AA58">
            <v>3.7699999999999999E-6</v>
          </cell>
          <cell r="AB58">
            <v>1.9E-2</v>
          </cell>
          <cell r="AC58">
            <v>38948.5</v>
          </cell>
          <cell r="AD58">
            <v>0</v>
          </cell>
          <cell r="AE58">
            <v>0</v>
          </cell>
        </row>
        <row r="59">
          <cell r="A59">
            <v>36892</v>
          </cell>
          <cell r="B59">
            <v>2165.5</v>
          </cell>
          <cell r="C59">
            <v>58.1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2256.7600000000002</v>
          </cell>
          <cell r="K59">
            <v>0.84630000000000005</v>
          </cell>
          <cell r="L59">
            <v>0.1537</v>
          </cell>
          <cell r="O59">
            <v>7.9799999999999992E-3</v>
          </cell>
          <cell r="P59">
            <v>1.0223</v>
          </cell>
          <cell r="Q59">
            <v>1.6629999999999999E-2</v>
          </cell>
          <cell r="R59">
            <v>0.38301000000000002</v>
          </cell>
          <cell r="S59">
            <v>5.8090000000000002</v>
          </cell>
          <cell r="T59">
            <v>0</v>
          </cell>
          <cell r="U59">
            <v>0</v>
          </cell>
          <cell r="V59">
            <v>0.5</v>
          </cell>
          <cell r="W59">
            <v>0</v>
          </cell>
          <cell r="X59">
            <v>0.02</v>
          </cell>
          <cell r="Y59">
            <v>2.2599999999999998</v>
          </cell>
          <cell r="Z59">
            <v>3.0199999999999999E-6</v>
          </cell>
          <cell r="AA59">
            <v>3.7699999999999999E-6</v>
          </cell>
          <cell r="AB59">
            <v>1.9E-2</v>
          </cell>
          <cell r="AC59">
            <v>38948.5</v>
          </cell>
          <cell r="AD59">
            <v>0</v>
          </cell>
          <cell r="AE59">
            <v>0</v>
          </cell>
        </row>
        <row r="60">
          <cell r="A60">
            <v>36923</v>
          </cell>
          <cell r="B60">
            <v>2165.5</v>
          </cell>
          <cell r="C60">
            <v>58.1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2256.7600000000002</v>
          </cell>
          <cell r="K60">
            <v>0.84630000000000005</v>
          </cell>
          <cell r="L60">
            <v>0.1537</v>
          </cell>
          <cell r="O60">
            <v>7.9799999999999992E-3</v>
          </cell>
          <cell r="P60">
            <v>1.0223</v>
          </cell>
          <cell r="Q60">
            <v>1.6629999999999999E-2</v>
          </cell>
          <cell r="R60">
            <v>0.38301000000000002</v>
          </cell>
          <cell r="S60">
            <v>5.8090000000000002</v>
          </cell>
          <cell r="T60">
            <v>0</v>
          </cell>
          <cell r="U60">
            <v>0</v>
          </cell>
          <cell r="V60">
            <v>0.5</v>
          </cell>
          <cell r="W60">
            <v>0</v>
          </cell>
          <cell r="X60">
            <v>0.02</v>
          </cell>
          <cell r="Y60">
            <v>2.2599999999999998</v>
          </cell>
          <cell r="Z60">
            <v>3.0199999999999999E-6</v>
          </cell>
          <cell r="AA60">
            <v>3.7699999999999999E-6</v>
          </cell>
          <cell r="AB60">
            <v>1.9E-2</v>
          </cell>
          <cell r="AC60">
            <v>38948.5</v>
          </cell>
          <cell r="AD60">
            <v>0</v>
          </cell>
          <cell r="AE60">
            <v>0</v>
          </cell>
        </row>
        <row r="61">
          <cell r="A61">
            <v>36951</v>
          </cell>
          <cell r="B61">
            <v>2165.5</v>
          </cell>
          <cell r="C61">
            <v>58.1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2256.7600000000002</v>
          </cell>
          <cell r="K61">
            <v>0.84630000000000005</v>
          </cell>
          <cell r="L61">
            <v>0.1537</v>
          </cell>
          <cell r="O61">
            <v>7.9799999999999992E-3</v>
          </cell>
          <cell r="P61">
            <v>1.0223</v>
          </cell>
          <cell r="Q61">
            <v>1.6629999999999999E-2</v>
          </cell>
          <cell r="R61">
            <v>0.38301000000000002</v>
          </cell>
          <cell r="S61">
            <v>5.8090000000000002</v>
          </cell>
          <cell r="T61">
            <v>0</v>
          </cell>
          <cell r="U61">
            <v>0</v>
          </cell>
          <cell r="V61">
            <v>0.5</v>
          </cell>
          <cell r="W61">
            <v>0</v>
          </cell>
          <cell r="X61">
            <v>0.02</v>
          </cell>
          <cell r="Y61">
            <v>2.2599999999999998</v>
          </cell>
          <cell r="Z61">
            <v>3.0199999999999999E-6</v>
          </cell>
          <cell r="AA61">
            <v>3.7699999999999999E-6</v>
          </cell>
          <cell r="AB61">
            <v>1.9E-2</v>
          </cell>
          <cell r="AC61">
            <v>38948.5</v>
          </cell>
          <cell r="AD61">
            <v>0</v>
          </cell>
          <cell r="AE61">
            <v>0</v>
          </cell>
        </row>
        <row r="62">
          <cell r="A62">
            <v>36982</v>
          </cell>
          <cell r="B62">
            <v>2165.5</v>
          </cell>
          <cell r="C62">
            <v>58.1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2256.7600000000002</v>
          </cell>
          <cell r="K62">
            <v>0.84630000000000005</v>
          </cell>
          <cell r="L62">
            <v>0.1537</v>
          </cell>
          <cell r="O62">
            <v>7.9799999999999992E-3</v>
          </cell>
          <cell r="P62">
            <v>1.0223</v>
          </cell>
          <cell r="Q62">
            <v>1.6629999999999999E-2</v>
          </cell>
          <cell r="R62">
            <v>0.38301000000000002</v>
          </cell>
          <cell r="S62">
            <v>5.8090000000000002</v>
          </cell>
          <cell r="T62">
            <v>0</v>
          </cell>
          <cell r="U62">
            <v>0</v>
          </cell>
          <cell r="V62">
            <v>0.5</v>
          </cell>
          <cell r="W62">
            <v>0</v>
          </cell>
          <cell r="X62">
            <v>0.02</v>
          </cell>
          <cell r="Y62">
            <v>2.2599999999999998</v>
          </cell>
          <cell r="Z62">
            <v>3.0199999999999999E-6</v>
          </cell>
          <cell r="AA62">
            <v>3.7699999999999999E-6</v>
          </cell>
          <cell r="AB62">
            <v>1.9E-2</v>
          </cell>
          <cell r="AC62">
            <v>38948.5</v>
          </cell>
          <cell r="AD62">
            <v>0</v>
          </cell>
          <cell r="AE62">
            <v>0</v>
          </cell>
        </row>
        <row r="63">
          <cell r="A63">
            <v>37012</v>
          </cell>
          <cell r="B63">
            <v>2165.5</v>
          </cell>
          <cell r="C63">
            <v>58.1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2256.7600000000002</v>
          </cell>
          <cell r="K63">
            <v>0.84630000000000005</v>
          </cell>
          <cell r="L63">
            <v>0.1537</v>
          </cell>
          <cell r="O63">
            <v>7.9799999999999992E-3</v>
          </cell>
          <cell r="P63">
            <v>1.0223</v>
          </cell>
          <cell r="Q63">
            <v>1.6629999999999999E-2</v>
          </cell>
          <cell r="R63">
            <v>0.38301000000000002</v>
          </cell>
          <cell r="S63">
            <v>5.8090000000000002</v>
          </cell>
          <cell r="T63">
            <v>0</v>
          </cell>
          <cell r="U63">
            <v>0</v>
          </cell>
          <cell r="V63">
            <v>0.5</v>
          </cell>
          <cell r="W63">
            <v>0</v>
          </cell>
          <cell r="X63">
            <v>0.02</v>
          </cell>
          <cell r="Y63">
            <v>2.2599999999999998</v>
          </cell>
          <cell r="Z63">
            <v>3.0199999999999999E-6</v>
          </cell>
          <cell r="AA63">
            <v>3.7699999999999999E-6</v>
          </cell>
          <cell r="AB63">
            <v>1.9E-2</v>
          </cell>
          <cell r="AC63">
            <v>38948.5</v>
          </cell>
          <cell r="AD63">
            <v>0</v>
          </cell>
          <cell r="AE63">
            <v>0</v>
          </cell>
        </row>
        <row r="64">
          <cell r="A64">
            <v>37043</v>
          </cell>
          <cell r="B64">
            <v>2165.5</v>
          </cell>
          <cell r="C64">
            <v>58.1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2256.7600000000002</v>
          </cell>
          <cell r="K64">
            <v>0.84630000000000005</v>
          </cell>
          <cell r="L64">
            <v>0.1537</v>
          </cell>
          <cell r="O64">
            <v>7.9799999999999992E-3</v>
          </cell>
          <cell r="P64">
            <v>1.0223</v>
          </cell>
          <cell r="Q64">
            <v>1.6629999999999999E-2</v>
          </cell>
          <cell r="R64">
            <v>0.38301000000000002</v>
          </cell>
          <cell r="S64">
            <v>5.8090000000000002</v>
          </cell>
          <cell r="T64">
            <v>0</v>
          </cell>
          <cell r="U64">
            <v>0</v>
          </cell>
          <cell r="V64">
            <v>0.5</v>
          </cell>
          <cell r="W64">
            <v>0</v>
          </cell>
          <cell r="X64">
            <v>0.02</v>
          </cell>
          <cell r="Y64">
            <v>2.2599999999999998</v>
          </cell>
          <cell r="Z64">
            <v>3.0199999999999999E-6</v>
          </cell>
          <cell r="AA64">
            <v>3.7699999999999999E-6</v>
          </cell>
          <cell r="AB64">
            <v>1.9E-2</v>
          </cell>
          <cell r="AC64">
            <v>38948.5</v>
          </cell>
          <cell r="AD64">
            <v>0</v>
          </cell>
          <cell r="AE64">
            <v>0</v>
          </cell>
        </row>
        <row r="65">
          <cell r="A65">
            <v>37073</v>
          </cell>
          <cell r="B65">
            <v>2165.5</v>
          </cell>
          <cell r="C65">
            <v>58.1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2256.7600000000002</v>
          </cell>
          <cell r="K65">
            <v>0.84630000000000005</v>
          </cell>
          <cell r="L65">
            <v>0.1537</v>
          </cell>
          <cell r="O65">
            <v>7.9799999999999992E-3</v>
          </cell>
          <cell r="P65">
            <v>1.0223</v>
          </cell>
          <cell r="Q65">
            <v>1.6629999999999999E-2</v>
          </cell>
          <cell r="R65">
            <v>0.38301000000000002</v>
          </cell>
          <cell r="S65">
            <v>5.8090000000000002</v>
          </cell>
          <cell r="T65">
            <v>0</v>
          </cell>
          <cell r="U65">
            <v>0</v>
          </cell>
          <cell r="V65">
            <v>0.5</v>
          </cell>
          <cell r="W65">
            <v>0</v>
          </cell>
          <cell r="X65">
            <v>0.02</v>
          </cell>
          <cell r="Y65">
            <v>2.2599999999999998</v>
          </cell>
          <cell r="Z65">
            <v>3.0199999999999999E-6</v>
          </cell>
          <cell r="AA65">
            <v>3.7699999999999999E-6</v>
          </cell>
          <cell r="AB65">
            <v>1.9E-2</v>
          </cell>
          <cell r="AC65">
            <v>38948.5</v>
          </cell>
          <cell r="AD65">
            <v>0</v>
          </cell>
          <cell r="AE65">
            <v>0</v>
          </cell>
        </row>
        <row r="66">
          <cell r="A66">
            <v>37104</v>
          </cell>
          <cell r="B66">
            <v>2165.5</v>
          </cell>
          <cell r="C66">
            <v>58.1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2256.7600000000002</v>
          </cell>
          <cell r="K66">
            <v>0.84630000000000005</v>
          </cell>
          <cell r="L66">
            <v>0.1537</v>
          </cell>
          <cell r="O66">
            <v>7.9799999999999992E-3</v>
          </cell>
          <cell r="P66">
            <v>1.0223</v>
          </cell>
          <cell r="Q66">
            <v>1.6629999999999999E-2</v>
          </cell>
          <cell r="R66">
            <v>0.38301000000000002</v>
          </cell>
          <cell r="S66">
            <v>5.8090000000000002</v>
          </cell>
          <cell r="T66">
            <v>0</v>
          </cell>
          <cell r="U66">
            <v>0</v>
          </cell>
          <cell r="V66">
            <v>0.5</v>
          </cell>
          <cell r="W66">
            <v>0</v>
          </cell>
          <cell r="X66">
            <v>0.02</v>
          </cell>
          <cell r="Y66">
            <v>2.2599999999999998</v>
          </cell>
          <cell r="Z66">
            <v>3.0199999999999999E-6</v>
          </cell>
          <cell r="AA66">
            <v>3.7699999999999999E-6</v>
          </cell>
          <cell r="AB66">
            <v>1.9E-2</v>
          </cell>
          <cell r="AC66">
            <v>38948.5</v>
          </cell>
          <cell r="AD66">
            <v>0</v>
          </cell>
          <cell r="AE66">
            <v>0</v>
          </cell>
        </row>
        <row r="67">
          <cell r="A67">
            <v>37135</v>
          </cell>
          <cell r="B67">
            <v>2165.5</v>
          </cell>
          <cell r="C67">
            <v>58.1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2256.7600000000002</v>
          </cell>
          <cell r="K67">
            <v>0.84630000000000005</v>
          </cell>
          <cell r="L67">
            <v>0.1537</v>
          </cell>
          <cell r="O67">
            <v>7.9799999999999992E-3</v>
          </cell>
          <cell r="P67">
            <v>1.0223</v>
          </cell>
          <cell r="Q67">
            <v>1.6629999999999999E-2</v>
          </cell>
          <cell r="R67">
            <v>0.38301000000000002</v>
          </cell>
          <cell r="S67">
            <v>5.8090000000000002</v>
          </cell>
          <cell r="T67">
            <v>0</v>
          </cell>
          <cell r="U67">
            <v>0</v>
          </cell>
          <cell r="V67">
            <v>0.5</v>
          </cell>
          <cell r="W67">
            <v>0</v>
          </cell>
          <cell r="X67">
            <v>0.02</v>
          </cell>
          <cell r="Y67">
            <v>2.2599999999999998</v>
          </cell>
          <cell r="Z67">
            <v>3.0199999999999999E-6</v>
          </cell>
          <cell r="AA67">
            <v>3.7699999999999999E-6</v>
          </cell>
          <cell r="AB67">
            <v>1.9E-2</v>
          </cell>
          <cell r="AC67">
            <v>38948.5</v>
          </cell>
          <cell r="AD67">
            <v>0</v>
          </cell>
          <cell r="AE67">
            <v>0</v>
          </cell>
        </row>
        <row r="68">
          <cell r="A68">
            <v>37165</v>
          </cell>
          <cell r="B68">
            <v>2165.5</v>
          </cell>
          <cell r="C68">
            <v>58.1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2256.7600000000002</v>
          </cell>
          <cell r="K68">
            <v>0.84630000000000005</v>
          </cell>
          <cell r="L68">
            <v>0.1537</v>
          </cell>
          <cell r="O68">
            <v>7.9799999999999992E-3</v>
          </cell>
          <cell r="P68">
            <v>1.0223</v>
          </cell>
          <cell r="Q68">
            <v>1.6629999999999999E-2</v>
          </cell>
          <cell r="R68">
            <v>0.38301000000000002</v>
          </cell>
          <cell r="S68">
            <v>5.8090000000000002</v>
          </cell>
          <cell r="T68">
            <v>0</v>
          </cell>
          <cell r="U68">
            <v>0</v>
          </cell>
          <cell r="V68">
            <v>0.5</v>
          </cell>
          <cell r="W68">
            <v>0</v>
          </cell>
          <cell r="X68">
            <v>0.02</v>
          </cell>
          <cell r="Y68">
            <v>2.2599999999999998</v>
          </cell>
          <cell r="Z68">
            <v>3.0199999999999999E-6</v>
          </cell>
          <cell r="AA68">
            <v>3.7699999999999999E-6</v>
          </cell>
          <cell r="AB68">
            <v>1.9E-2</v>
          </cell>
          <cell r="AC68">
            <v>38948.5</v>
          </cell>
          <cell r="AD68">
            <v>0</v>
          </cell>
          <cell r="AE68">
            <v>0</v>
          </cell>
        </row>
        <row r="69">
          <cell r="A69">
            <v>37196</v>
          </cell>
          <cell r="B69">
            <v>2165.5</v>
          </cell>
          <cell r="C69">
            <v>58.1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2256.7600000000002</v>
          </cell>
          <cell r="K69">
            <v>0.84630000000000005</v>
          </cell>
          <cell r="L69">
            <v>0.1537</v>
          </cell>
          <cell r="O69">
            <v>7.9799999999999992E-3</v>
          </cell>
          <cell r="P69">
            <v>1.0223</v>
          </cell>
          <cell r="Q69">
            <v>1.6629999999999999E-2</v>
          </cell>
          <cell r="R69">
            <v>0.38301000000000002</v>
          </cell>
          <cell r="S69">
            <v>5.8090000000000002</v>
          </cell>
          <cell r="T69">
            <v>0</v>
          </cell>
          <cell r="U69">
            <v>0</v>
          </cell>
          <cell r="V69">
            <v>0.5</v>
          </cell>
          <cell r="W69">
            <v>0</v>
          </cell>
          <cell r="X69">
            <v>0.02</v>
          </cell>
          <cell r="Y69">
            <v>2.2599999999999998</v>
          </cell>
          <cell r="Z69">
            <v>3.0199999999999999E-6</v>
          </cell>
          <cell r="AA69">
            <v>3.7699999999999999E-6</v>
          </cell>
          <cell r="AB69">
            <v>1.9E-2</v>
          </cell>
          <cell r="AC69">
            <v>38948.5</v>
          </cell>
          <cell r="AD69">
            <v>0</v>
          </cell>
          <cell r="AE69">
            <v>0</v>
          </cell>
        </row>
        <row r="70">
          <cell r="A70">
            <v>37257</v>
          </cell>
          <cell r="B70">
            <v>2165.5</v>
          </cell>
          <cell r="C70">
            <v>58.1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2256.7600000000002</v>
          </cell>
          <cell r="K70">
            <v>0.84630000000000005</v>
          </cell>
          <cell r="L70">
            <v>0.1537</v>
          </cell>
          <cell r="O70">
            <v>7.9799999999999992E-3</v>
          </cell>
          <cell r="P70">
            <v>1.0223</v>
          </cell>
          <cell r="Q70">
            <v>1.6629999999999999E-2</v>
          </cell>
          <cell r="R70">
            <v>0.38301000000000002</v>
          </cell>
          <cell r="S70">
            <v>5.8090000000000002</v>
          </cell>
          <cell r="T70">
            <v>0</v>
          </cell>
          <cell r="U70">
            <v>0</v>
          </cell>
          <cell r="V70">
            <v>0.5</v>
          </cell>
          <cell r="W70">
            <v>0</v>
          </cell>
          <cell r="X70">
            <v>0.02</v>
          </cell>
          <cell r="Y70">
            <v>2.2599999999999998</v>
          </cell>
          <cell r="Z70">
            <v>3.0199999999999999E-6</v>
          </cell>
          <cell r="AA70">
            <v>3.7699999999999999E-6</v>
          </cell>
          <cell r="AB70">
            <v>1.9E-2</v>
          </cell>
          <cell r="AC70">
            <v>38948.5</v>
          </cell>
          <cell r="AD70">
            <v>0</v>
          </cell>
          <cell r="AE70">
            <v>0</v>
          </cell>
        </row>
        <row r="71">
          <cell r="A71">
            <v>37622</v>
          </cell>
          <cell r="B71">
            <v>2165.5</v>
          </cell>
          <cell r="C71">
            <v>58.1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2256.7600000000002</v>
          </cell>
          <cell r="K71">
            <v>0.84630000000000005</v>
          </cell>
          <cell r="L71">
            <v>0.1537</v>
          </cell>
          <cell r="O71">
            <v>7.9799999999999992E-3</v>
          </cell>
          <cell r="P71">
            <v>1.0223</v>
          </cell>
          <cell r="Q71">
            <v>1.6629999999999999E-2</v>
          </cell>
          <cell r="R71">
            <v>0.38301000000000002</v>
          </cell>
          <cell r="S71">
            <v>5.8090000000000002</v>
          </cell>
          <cell r="T71">
            <v>0</v>
          </cell>
          <cell r="U71">
            <v>0</v>
          </cell>
          <cell r="V71">
            <v>0.5</v>
          </cell>
          <cell r="W71">
            <v>0</v>
          </cell>
          <cell r="X71">
            <v>0.02</v>
          </cell>
          <cell r="Y71">
            <v>2.2599999999999998</v>
          </cell>
          <cell r="Z71">
            <v>3.0199999999999999E-6</v>
          </cell>
          <cell r="AA71">
            <v>3.7699999999999999E-6</v>
          </cell>
          <cell r="AB71">
            <v>1.9E-2</v>
          </cell>
          <cell r="AC71">
            <v>38948.5</v>
          </cell>
          <cell r="AD71">
            <v>0</v>
          </cell>
          <cell r="AE71">
            <v>0</v>
          </cell>
        </row>
        <row r="72">
          <cell r="A72">
            <v>37987</v>
          </cell>
          <cell r="B72">
            <v>2165.5</v>
          </cell>
          <cell r="C72">
            <v>58.1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2256.7600000000002</v>
          </cell>
          <cell r="K72">
            <v>0.84630000000000005</v>
          </cell>
          <cell r="L72">
            <v>0.1537</v>
          </cell>
          <cell r="O72">
            <v>7.9799999999999992E-3</v>
          </cell>
          <cell r="P72">
            <v>1.0223</v>
          </cell>
          <cell r="Q72">
            <v>1.6629999999999999E-2</v>
          </cell>
          <cell r="R72">
            <v>0.38301000000000002</v>
          </cell>
          <cell r="S72">
            <v>5.8090000000000002</v>
          </cell>
          <cell r="T72">
            <v>0</v>
          </cell>
          <cell r="U72">
            <v>0</v>
          </cell>
          <cell r="V72">
            <v>0.5</v>
          </cell>
          <cell r="W72">
            <v>0</v>
          </cell>
          <cell r="X72">
            <v>0.02</v>
          </cell>
          <cell r="Y72">
            <v>2.2599999999999998</v>
          </cell>
          <cell r="Z72">
            <v>3.0199999999999999E-6</v>
          </cell>
          <cell r="AA72">
            <v>3.7699999999999999E-6</v>
          </cell>
          <cell r="AB72">
            <v>1.9E-2</v>
          </cell>
          <cell r="AC72">
            <v>38948.5</v>
          </cell>
          <cell r="AD72">
            <v>0</v>
          </cell>
          <cell r="AE72">
            <v>0</v>
          </cell>
        </row>
        <row r="73">
          <cell r="A73">
            <v>38353</v>
          </cell>
          <cell r="B73">
            <v>2165.5</v>
          </cell>
          <cell r="C73">
            <v>58.1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2256.7600000000002</v>
          </cell>
          <cell r="K73">
            <v>0.84630000000000005</v>
          </cell>
          <cell r="L73">
            <v>0.1537</v>
          </cell>
          <cell r="O73">
            <v>7.9799999999999992E-3</v>
          </cell>
          <cell r="P73">
            <v>1.0223</v>
          </cell>
          <cell r="Q73">
            <v>1.6629999999999999E-2</v>
          </cell>
          <cell r="R73">
            <v>0.38301000000000002</v>
          </cell>
          <cell r="S73">
            <v>5.8090000000000002</v>
          </cell>
          <cell r="T73">
            <v>0</v>
          </cell>
          <cell r="U73">
            <v>0</v>
          </cell>
          <cell r="V73">
            <v>0.5</v>
          </cell>
          <cell r="W73">
            <v>0</v>
          </cell>
          <cell r="X73">
            <v>0.02</v>
          </cell>
          <cell r="Y73">
            <v>2.2599999999999998</v>
          </cell>
          <cell r="Z73">
            <v>3.0199999999999999E-6</v>
          </cell>
          <cell r="AA73">
            <v>3.7699999999999999E-6</v>
          </cell>
          <cell r="AB73">
            <v>1.9E-2</v>
          </cell>
          <cell r="AC73">
            <v>38948.5</v>
          </cell>
          <cell r="AD73">
            <v>0</v>
          </cell>
          <cell r="AE73">
            <v>0</v>
          </cell>
        </row>
        <row r="74">
          <cell r="A74">
            <v>38718</v>
          </cell>
          <cell r="B74">
            <v>2165.5</v>
          </cell>
          <cell r="C74">
            <v>58.1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2256.7600000000002</v>
          </cell>
          <cell r="K74">
            <v>0.84630000000000005</v>
          </cell>
          <cell r="L74">
            <v>0.1537</v>
          </cell>
          <cell r="O74">
            <v>7.9799999999999992E-3</v>
          </cell>
          <cell r="P74">
            <v>1.0223</v>
          </cell>
          <cell r="Q74">
            <v>1.6629999999999999E-2</v>
          </cell>
          <cell r="R74">
            <v>0.38301000000000002</v>
          </cell>
          <cell r="S74">
            <v>5.8090000000000002</v>
          </cell>
          <cell r="T74">
            <v>0</v>
          </cell>
          <cell r="U74">
            <v>0</v>
          </cell>
          <cell r="V74">
            <v>0.5</v>
          </cell>
          <cell r="W74">
            <v>0</v>
          </cell>
          <cell r="X74">
            <v>0.02</v>
          </cell>
          <cell r="Y74">
            <v>2.2599999999999998</v>
          </cell>
          <cell r="Z74">
            <v>3.0199999999999999E-6</v>
          </cell>
          <cell r="AA74">
            <v>3.7699999999999999E-6</v>
          </cell>
          <cell r="AB74">
            <v>1.9E-2</v>
          </cell>
          <cell r="AC74">
            <v>38948.5</v>
          </cell>
          <cell r="AD74">
            <v>0</v>
          </cell>
          <cell r="AE74">
            <v>0</v>
          </cell>
        </row>
        <row r="75">
          <cell r="A75">
            <v>39083</v>
          </cell>
          <cell r="B75">
            <v>2165.5</v>
          </cell>
          <cell r="C75">
            <v>58.1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2256.7600000000002</v>
          </cell>
          <cell r="K75">
            <v>0.84630000000000005</v>
          </cell>
          <cell r="L75">
            <v>0.1537</v>
          </cell>
          <cell r="O75">
            <v>7.9799999999999992E-3</v>
          </cell>
          <cell r="P75">
            <v>1.0223</v>
          </cell>
          <cell r="Q75">
            <v>1.6629999999999999E-2</v>
          </cell>
          <cell r="R75">
            <v>0.38301000000000002</v>
          </cell>
          <cell r="S75">
            <v>5.8090000000000002</v>
          </cell>
          <cell r="T75">
            <v>0</v>
          </cell>
          <cell r="U75">
            <v>0</v>
          </cell>
          <cell r="V75">
            <v>0.5</v>
          </cell>
          <cell r="W75">
            <v>0</v>
          </cell>
          <cell r="X75">
            <v>0.02</v>
          </cell>
          <cell r="Y75">
            <v>2.2599999999999998</v>
          </cell>
          <cell r="Z75">
            <v>3.0199999999999999E-6</v>
          </cell>
          <cell r="AA75">
            <v>3.7699999999999999E-6</v>
          </cell>
          <cell r="AB75">
            <v>1.9E-2</v>
          </cell>
          <cell r="AC75">
            <v>38948.5</v>
          </cell>
          <cell r="AD75">
            <v>0</v>
          </cell>
          <cell r="AE75">
            <v>0</v>
          </cell>
        </row>
        <row r="76">
          <cell r="A76">
            <v>39448</v>
          </cell>
          <cell r="B76">
            <v>2165.5</v>
          </cell>
          <cell r="C76">
            <v>58.1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2256.7600000000002</v>
          </cell>
          <cell r="K76">
            <v>0.84630000000000005</v>
          </cell>
          <cell r="L76">
            <v>0.1537</v>
          </cell>
          <cell r="O76">
            <v>7.9799999999999992E-3</v>
          </cell>
          <cell r="P76">
            <v>1.0223</v>
          </cell>
          <cell r="Q76">
            <v>1.6629999999999999E-2</v>
          </cell>
          <cell r="R76">
            <v>0.38301000000000002</v>
          </cell>
          <cell r="S76">
            <v>5.8090000000000002</v>
          </cell>
          <cell r="T76">
            <v>0</v>
          </cell>
          <cell r="U76">
            <v>0</v>
          </cell>
          <cell r="V76">
            <v>0.5</v>
          </cell>
          <cell r="W76">
            <v>0</v>
          </cell>
          <cell r="X76">
            <v>0.02</v>
          </cell>
          <cell r="Y76">
            <v>2.2599999999999998</v>
          </cell>
          <cell r="Z76">
            <v>3.0199999999999999E-6</v>
          </cell>
          <cell r="AA76">
            <v>3.7699999999999999E-6</v>
          </cell>
          <cell r="AB76">
            <v>1.9E-2</v>
          </cell>
          <cell r="AC76">
            <v>38948.5</v>
          </cell>
          <cell r="AD76">
            <v>0</v>
          </cell>
          <cell r="AE76">
            <v>0</v>
          </cell>
        </row>
      </sheetData>
      <sheetData sheetId="1" refreshError="1">
        <row r="18">
          <cell r="A18">
            <v>35034</v>
          </cell>
          <cell r="B18">
            <v>5123.54</v>
          </cell>
          <cell r="C18">
            <v>1.1599999999999999</v>
          </cell>
          <cell r="D18">
            <v>23.2</v>
          </cell>
          <cell r="E18">
            <v>27.8</v>
          </cell>
          <cell r="F18">
            <v>0</v>
          </cell>
          <cell r="G18">
            <v>23.2</v>
          </cell>
          <cell r="H18">
            <v>27.8</v>
          </cell>
          <cell r="I18">
            <v>0</v>
          </cell>
          <cell r="J18">
            <v>4915.08</v>
          </cell>
          <cell r="K18">
            <v>0.84989999999999999</v>
          </cell>
          <cell r="L18">
            <v>0.15010000000000001</v>
          </cell>
          <cell r="M18">
            <v>4141.01</v>
          </cell>
          <cell r="N18">
            <v>0</v>
          </cell>
          <cell r="O18">
            <v>3.6800000000000001E-3</v>
          </cell>
          <cell r="P18">
            <v>1.0130999999999999</v>
          </cell>
          <cell r="Q18">
            <v>2.4250000000000001E-2</v>
          </cell>
          <cell r="R18">
            <v>0.38301000000000002</v>
          </cell>
          <cell r="S18">
            <v>12.138999999999999</v>
          </cell>
          <cell r="T18">
            <v>0</v>
          </cell>
          <cell r="U18">
            <v>0</v>
          </cell>
          <cell r="V18">
            <v>1.2</v>
          </cell>
          <cell r="W18">
            <v>0</v>
          </cell>
          <cell r="X18">
            <v>0.02</v>
          </cell>
          <cell r="Y18">
            <v>2.2599999999999998</v>
          </cell>
          <cell r="Z18">
            <v>3.05E-6</v>
          </cell>
          <cell r="AA18">
            <v>3.7699999999999999E-6</v>
          </cell>
          <cell r="AB18">
            <v>1E-3</v>
          </cell>
          <cell r="AC18">
            <v>580</v>
          </cell>
          <cell r="AD18">
            <v>0</v>
          </cell>
          <cell r="AE18">
            <v>1</v>
          </cell>
        </row>
        <row r="19">
          <cell r="A19">
            <v>35048</v>
          </cell>
          <cell r="B19">
            <v>5087.93</v>
          </cell>
          <cell r="C19">
            <v>1.81</v>
          </cell>
          <cell r="D19">
            <v>23.2</v>
          </cell>
          <cell r="E19">
            <v>27.8</v>
          </cell>
          <cell r="F19">
            <v>0</v>
          </cell>
          <cell r="G19">
            <v>23.2</v>
          </cell>
          <cell r="H19">
            <v>27.8</v>
          </cell>
          <cell r="I19">
            <v>0</v>
          </cell>
          <cell r="J19">
            <v>4890.37</v>
          </cell>
          <cell r="K19">
            <v>0.84989999999999999</v>
          </cell>
          <cell r="L19">
            <v>0.15010000000000001</v>
          </cell>
          <cell r="M19">
            <v>4109.3</v>
          </cell>
          <cell r="N19">
            <v>0</v>
          </cell>
          <cell r="O19">
            <v>3.7100000000000002E-3</v>
          </cell>
          <cell r="P19">
            <v>1.0132000000000001</v>
          </cell>
          <cell r="Q19">
            <v>2.4170000000000001E-2</v>
          </cell>
          <cell r="R19">
            <v>0.38301000000000002</v>
          </cell>
          <cell r="S19">
            <v>12.083</v>
          </cell>
          <cell r="T19">
            <v>0</v>
          </cell>
          <cell r="U19">
            <v>0</v>
          </cell>
          <cell r="V19">
            <v>1.2</v>
          </cell>
          <cell r="W19">
            <v>0</v>
          </cell>
          <cell r="X19">
            <v>0.02</v>
          </cell>
          <cell r="Y19">
            <v>2.2599999999999998</v>
          </cell>
          <cell r="Z19">
            <v>3.05E-6</v>
          </cell>
          <cell r="AA19">
            <v>3.7699999999999999E-6</v>
          </cell>
          <cell r="AB19">
            <v>1E-3</v>
          </cell>
          <cell r="AC19">
            <v>904.8</v>
          </cell>
          <cell r="AD19">
            <v>0</v>
          </cell>
          <cell r="AE19">
            <v>1</v>
          </cell>
        </row>
        <row r="20">
          <cell r="A20">
            <v>35065</v>
          </cell>
          <cell r="B20">
            <v>5044.07</v>
          </cell>
          <cell r="C20">
            <v>2.6</v>
          </cell>
          <cell r="D20">
            <v>12.5</v>
          </cell>
          <cell r="E20">
            <v>15</v>
          </cell>
          <cell r="F20">
            <v>0</v>
          </cell>
          <cell r="G20">
            <v>23.2</v>
          </cell>
          <cell r="H20">
            <v>27.8</v>
          </cell>
          <cell r="I20">
            <v>0</v>
          </cell>
          <cell r="J20">
            <v>4858.46</v>
          </cell>
          <cell r="K20">
            <v>0.84989999999999999</v>
          </cell>
          <cell r="L20">
            <v>0.15010000000000001</v>
          </cell>
          <cell r="M20">
            <v>4143.57</v>
          </cell>
          <cell r="N20">
            <v>0</v>
          </cell>
          <cell r="O20">
            <v>3.7399999999999998E-3</v>
          </cell>
          <cell r="P20">
            <v>1.0134000000000001</v>
          </cell>
          <cell r="Q20">
            <v>2.4049999999999998E-2</v>
          </cell>
          <cell r="R20">
            <v>0.38301000000000002</v>
          </cell>
          <cell r="S20">
            <v>12.013</v>
          </cell>
          <cell r="T20">
            <v>0</v>
          </cell>
          <cell r="U20">
            <v>0</v>
          </cell>
          <cell r="V20">
            <v>1.2</v>
          </cell>
          <cell r="W20">
            <v>0</v>
          </cell>
          <cell r="X20">
            <v>0.02</v>
          </cell>
          <cell r="Y20">
            <v>2.2599999999999998</v>
          </cell>
          <cell r="Z20">
            <v>3.05E-6</v>
          </cell>
          <cell r="AA20">
            <v>3.7699999999999999E-6</v>
          </cell>
          <cell r="AB20">
            <v>2E-3</v>
          </cell>
          <cell r="AC20">
            <v>1299.2</v>
          </cell>
          <cell r="AD20">
            <v>0</v>
          </cell>
          <cell r="AE20">
            <v>1</v>
          </cell>
        </row>
        <row r="21">
          <cell r="A21">
            <v>35431</v>
          </cell>
          <cell r="B21">
            <v>4074.82</v>
          </cell>
          <cell r="C21">
            <v>18.100000000000001</v>
          </cell>
          <cell r="D21">
            <v>29</v>
          </cell>
          <cell r="E21">
            <v>34.799999999999997</v>
          </cell>
          <cell r="F21">
            <v>0.2</v>
          </cell>
          <cell r="G21">
            <v>21.207699999999999</v>
          </cell>
          <cell r="H21">
            <v>25.4</v>
          </cell>
          <cell r="I21">
            <v>0.1</v>
          </cell>
          <cell r="J21">
            <v>4105.99</v>
          </cell>
          <cell r="K21">
            <v>0.84889999999999999</v>
          </cell>
          <cell r="L21">
            <v>0.15110000000000001</v>
          </cell>
          <cell r="M21">
            <v>3144.63</v>
          </cell>
          <cell r="N21">
            <v>0</v>
          </cell>
          <cell r="O21">
            <v>4.4299999999999999E-3</v>
          </cell>
          <cell r="P21">
            <v>1.0164</v>
          </cell>
          <cell r="Q21">
            <v>2.137E-2</v>
          </cell>
          <cell r="R21">
            <v>0.38301000000000002</v>
          </cell>
          <cell r="S21">
            <v>10.304</v>
          </cell>
          <cell r="T21">
            <v>0</v>
          </cell>
          <cell r="U21">
            <v>0</v>
          </cell>
          <cell r="V21">
            <v>1.2</v>
          </cell>
          <cell r="W21">
            <v>0</v>
          </cell>
          <cell r="X21">
            <v>0.02</v>
          </cell>
          <cell r="Y21">
            <v>2.2599999999999998</v>
          </cell>
          <cell r="Z21">
            <v>3.0400000000000001E-6</v>
          </cell>
          <cell r="AA21">
            <v>3.7699999999999999E-6</v>
          </cell>
          <cell r="AB21">
            <v>1.0999999999999999E-2</v>
          </cell>
          <cell r="AC21">
            <v>9061.2000000000007</v>
          </cell>
          <cell r="AD21">
            <v>0</v>
          </cell>
          <cell r="AE21">
            <v>1</v>
          </cell>
        </row>
        <row r="22">
          <cell r="A22">
            <v>35796</v>
          </cell>
          <cell r="B22">
            <v>2775.17</v>
          </cell>
          <cell r="C22">
            <v>42.4</v>
          </cell>
          <cell r="D22">
            <v>30</v>
          </cell>
          <cell r="E22">
            <v>36</v>
          </cell>
          <cell r="F22">
            <v>0.5</v>
          </cell>
          <cell r="G22">
            <v>33.225200000000001</v>
          </cell>
          <cell r="H22">
            <v>39.9</v>
          </cell>
          <cell r="I22">
            <v>0.4</v>
          </cell>
          <cell r="J22">
            <v>2885.54</v>
          </cell>
          <cell r="K22">
            <v>0.84750000000000003</v>
          </cell>
          <cell r="L22">
            <v>0.1525</v>
          </cell>
          <cell r="M22">
            <v>1922.93</v>
          </cell>
          <cell r="N22">
            <v>0.01</v>
          </cell>
          <cell r="O22">
            <v>6.2500000000000003E-3</v>
          </cell>
          <cell r="P22">
            <v>1.0204</v>
          </cell>
          <cell r="Q22">
            <v>1.7999999999999999E-2</v>
          </cell>
          <cell r="R22">
            <v>0.38301000000000002</v>
          </cell>
          <cell r="S22">
            <v>7.42</v>
          </cell>
          <cell r="T22">
            <v>0</v>
          </cell>
          <cell r="U22">
            <v>0</v>
          </cell>
          <cell r="V22">
            <v>1.2</v>
          </cell>
          <cell r="W22">
            <v>0</v>
          </cell>
          <cell r="X22">
            <v>0.02</v>
          </cell>
          <cell r="Y22">
            <v>2.2599999999999998</v>
          </cell>
          <cell r="Z22">
            <v>3.0299999999999998E-6</v>
          </cell>
          <cell r="AA22">
            <v>3.7699999999999999E-6</v>
          </cell>
          <cell r="AB22">
            <v>2.5000000000000001E-2</v>
          </cell>
          <cell r="AC22">
            <v>21188.400000000001</v>
          </cell>
          <cell r="AD22">
            <v>0</v>
          </cell>
          <cell r="AE22">
            <v>1</v>
          </cell>
        </row>
        <row r="23">
          <cell r="A23">
            <v>35827</v>
          </cell>
          <cell r="B23">
            <v>2679.26</v>
          </cell>
          <cell r="C23">
            <v>44.2</v>
          </cell>
          <cell r="D23">
            <v>30</v>
          </cell>
          <cell r="E23">
            <v>36</v>
          </cell>
          <cell r="F23">
            <v>0.5</v>
          </cell>
          <cell r="G23">
            <v>30</v>
          </cell>
          <cell r="H23">
            <v>36</v>
          </cell>
          <cell r="I23">
            <v>0.5</v>
          </cell>
          <cell r="J23">
            <v>2788.59</v>
          </cell>
          <cell r="K23">
            <v>0.84740000000000004</v>
          </cell>
          <cell r="L23">
            <v>0.15260000000000001</v>
          </cell>
          <cell r="M23">
            <v>1826.95</v>
          </cell>
          <cell r="N23">
            <v>0.02</v>
          </cell>
          <cell r="O23">
            <v>6.4599999999999996E-3</v>
          </cell>
          <cell r="P23">
            <v>1.0206999999999999</v>
          </cell>
          <cell r="Q23">
            <v>1.7749999999999998E-2</v>
          </cell>
          <cell r="R23">
            <v>0.38301000000000002</v>
          </cell>
          <cell r="S23">
            <v>7.1790000000000003</v>
          </cell>
          <cell r="T23">
            <v>0</v>
          </cell>
          <cell r="U23">
            <v>0</v>
          </cell>
          <cell r="V23">
            <v>1.2</v>
          </cell>
          <cell r="W23">
            <v>0</v>
          </cell>
          <cell r="X23">
            <v>0.02</v>
          </cell>
          <cell r="Y23">
            <v>2.2599999999999998</v>
          </cell>
          <cell r="Z23">
            <v>3.0299999999999998E-6</v>
          </cell>
          <cell r="AA23">
            <v>3.7699999999999999E-6</v>
          </cell>
          <cell r="AB23">
            <v>2.7E-2</v>
          </cell>
          <cell r="AC23">
            <v>22118.400000000001</v>
          </cell>
          <cell r="AD23">
            <v>0</v>
          </cell>
          <cell r="AE23">
            <v>1</v>
          </cell>
        </row>
        <row r="24">
          <cell r="A24">
            <v>35855</v>
          </cell>
          <cell r="B24">
            <v>2604.88</v>
          </cell>
          <cell r="C24">
            <v>45.9</v>
          </cell>
          <cell r="D24">
            <v>30</v>
          </cell>
          <cell r="E24">
            <v>36</v>
          </cell>
          <cell r="F24">
            <v>0.5</v>
          </cell>
          <cell r="G24">
            <v>30</v>
          </cell>
          <cell r="H24">
            <v>36</v>
          </cell>
          <cell r="I24">
            <v>0.5</v>
          </cell>
          <cell r="J24">
            <v>2713.28</v>
          </cell>
          <cell r="K24">
            <v>0.84730000000000005</v>
          </cell>
          <cell r="L24">
            <v>0.1527</v>
          </cell>
          <cell r="M24">
            <v>1752.1</v>
          </cell>
          <cell r="N24">
            <v>0.02</v>
          </cell>
          <cell r="O24">
            <v>6.6499999999999997E-3</v>
          </cell>
          <cell r="P24">
            <v>1.0208999999999999</v>
          </cell>
          <cell r="Q24">
            <v>1.7579999999999998E-2</v>
          </cell>
          <cell r="R24">
            <v>0.38301000000000002</v>
          </cell>
          <cell r="S24">
            <v>6.99</v>
          </cell>
          <cell r="T24">
            <v>0</v>
          </cell>
          <cell r="U24">
            <v>0</v>
          </cell>
          <cell r="V24">
            <v>1.2</v>
          </cell>
          <cell r="W24">
            <v>0</v>
          </cell>
          <cell r="X24">
            <v>0.02</v>
          </cell>
          <cell r="Y24">
            <v>2.2599999999999998</v>
          </cell>
          <cell r="Z24">
            <v>3.0199999999999999E-6</v>
          </cell>
          <cell r="AA24">
            <v>3.7699999999999999E-6</v>
          </cell>
          <cell r="AB24">
            <v>2.8000000000000001E-2</v>
          </cell>
          <cell r="AC24">
            <v>22958.400000000001</v>
          </cell>
          <cell r="AD24">
            <v>0</v>
          </cell>
          <cell r="AE24">
            <v>1</v>
          </cell>
        </row>
        <row r="25">
          <cell r="A25">
            <v>35886</v>
          </cell>
          <cell r="B25">
            <v>2517.0100000000002</v>
          </cell>
          <cell r="C25">
            <v>47.8</v>
          </cell>
          <cell r="D25">
            <v>30</v>
          </cell>
          <cell r="E25">
            <v>36</v>
          </cell>
          <cell r="F25">
            <v>0.6</v>
          </cell>
          <cell r="G25">
            <v>30</v>
          </cell>
          <cell r="H25">
            <v>36</v>
          </cell>
          <cell r="I25">
            <v>0.5</v>
          </cell>
          <cell r="J25">
            <v>2624.16</v>
          </cell>
          <cell r="K25">
            <v>0.84719999999999995</v>
          </cell>
          <cell r="L25">
            <v>0.15279999999999999</v>
          </cell>
          <cell r="M25">
            <v>1663.4</v>
          </cell>
          <cell r="N25">
            <v>0.02</v>
          </cell>
          <cell r="O25">
            <v>6.8900000000000003E-3</v>
          </cell>
          <cell r="P25">
            <v>1.0212000000000001</v>
          </cell>
          <cell r="Q25">
            <v>1.737E-2</v>
          </cell>
          <cell r="R25">
            <v>0.38301000000000002</v>
          </cell>
          <cell r="S25">
            <v>6.7640000000000002</v>
          </cell>
          <cell r="T25">
            <v>0</v>
          </cell>
          <cell r="U25">
            <v>0</v>
          </cell>
          <cell r="V25">
            <v>1.2</v>
          </cell>
          <cell r="W25">
            <v>0</v>
          </cell>
          <cell r="X25">
            <v>0.02</v>
          </cell>
          <cell r="Y25">
            <v>2.2599999999999998</v>
          </cell>
          <cell r="Z25">
            <v>3.0199999999999999E-6</v>
          </cell>
          <cell r="AA25">
            <v>3.7699999999999999E-6</v>
          </cell>
          <cell r="AB25">
            <v>2.9000000000000001E-2</v>
          </cell>
          <cell r="AC25">
            <v>23888.400000000001</v>
          </cell>
          <cell r="AD25">
            <v>0</v>
          </cell>
          <cell r="AE25">
            <v>1</v>
          </cell>
        </row>
        <row r="26">
          <cell r="A26">
            <v>35916</v>
          </cell>
          <cell r="B26">
            <v>2425.88</v>
          </cell>
          <cell r="C26">
            <v>49.6</v>
          </cell>
          <cell r="D26">
            <v>25</v>
          </cell>
          <cell r="E26">
            <v>30</v>
          </cell>
          <cell r="F26">
            <v>0.5</v>
          </cell>
          <cell r="G26">
            <v>30</v>
          </cell>
          <cell r="H26">
            <v>36</v>
          </cell>
          <cell r="I26">
            <v>0.6</v>
          </cell>
          <cell r="J26">
            <v>2531.5500000000002</v>
          </cell>
          <cell r="K26">
            <v>0.84719999999999995</v>
          </cell>
          <cell r="L26">
            <v>0.15279999999999999</v>
          </cell>
          <cell r="M26">
            <v>1691.02</v>
          </cell>
          <cell r="N26">
            <v>0.02</v>
          </cell>
          <cell r="O26">
            <v>7.1300000000000001E-3</v>
          </cell>
          <cell r="P26">
            <v>1.0215000000000001</v>
          </cell>
          <cell r="Q26">
            <v>1.7160000000000002E-2</v>
          </cell>
          <cell r="R26">
            <v>0.38301000000000002</v>
          </cell>
          <cell r="S26">
            <v>6.5270000000000001</v>
          </cell>
          <cell r="T26">
            <v>0</v>
          </cell>
          <cell r="U26">
            <v>0</v>
          </cell>
          <cell r="V26">
            <v>1.2</v>
          </cell>
          <cell r="W26">
            <v>0</v>
          </cell>
          <cell r="X26">
            <v>0.02</v>
          </cell>
          <cell r="Y26">
            <v>2.2599999999999998</v>
          </cell>
          <cell r="Z26">
            <v>3.0199999999999999E-6</v>
          </cell>
          <cell r="AA26">
            <v>3.7699999999999999E-6</v>
          </cell>
          <cell r="AB26">
            <v>0.03</v>
          </cell>
          <cell r="AC26">
            <v>24788.400000000001</v>
          </cell>
          <cell r="AD26">
            <v>0</v>
          </cell>
          <cell r="AE26">
            <v>1</v>
          </cell>
        </row>
        <row r="27">
          <cell r="A27">
            <v>35947</v>
          </cell>
          <cell r="B27">
            <v>2353.54</v>
          </cell>
          <cell r="C27">
            <v>51.1</v>
          </cell>
          <cell r="D27">
            <v>25</v>
          </cell>
          <cell r="E27">
            <v>30</v>
          </cell>
          <cell r="F27">
            <v>0.5</v>
          </cell>
          <cell r="G27">
            <v>25</v>
          </cell>
          <cell r="H27">
            <v>30</v>
          </cell>
          <cell r="I27">
            <v>0.5</v>
          </cell>
          <cell r="J27">
            <v>2455.9299999999998</v>
          </cell>
          <cell r="K27">
            <v>0.84709999999999996</v>
          </cell>
          <cell r="L27">
            <v>0.15290000000000001</v>
          </cell>
          <cell r="M27">
            <v>1621.19</v>
          </cell>
          <cell r="N27">
            <v>0.02</v>
          </cell>
          <cell r="O27">
            <v>7.3499999999999998E-3</v>
          </cell>
          <cell r="P27">
            <v>1.0217000000000001</v>
          </cell>
          <cell r="Q27">
            <v>1.7010000000000001E-2</v>
          </cell>
          <cell r="R27">
            <v>0.38301000000000002</v>
          </cell>
          <cell r="S27">
            <v>6.3369999999999997</v>
          </cell>
          <cell r="T27">
            <v>0</v>
          </cell>
          <cell r="U27">
            <v>0</v>
          </cell>
          <cell r="V27">
            <v>1.2</v>
          </cell>
          <cell r="W27">
            <v>0</v>
          </cell>
          <cell r="X27">
            <v>0.02</v>
          </cell>
          <cell r="Y27">
            <v>2.2599999999999998</v>
          </cell>
          <cell r="Z27">
            <v>3.0199999999999999E-6</v>
          </cell>
          <cell r="AA27">
            <v>3.7699999999999999E-6</v>
          </cell>
          <cell r="AB27">
            <v>3.1E-2</v>
          </cell>
          <cell r="AC27">
            <v>25563.4</v>
          </cell>
          <cell r="AD27">
            <v>0</v>
          </cell>
          <cell r="AE27">
            <v>1</v>
          </cell>
        </row>
        <row r="28">
          <cell r="A28">
            <v>35977</v>
          </cell>
          <cell r="B28">
            <v>2285.06</v>
          </cell>
          <cell r="C28">
            <v>52.6</v>
          </cell>
          <cell r="D28">
            <v>20</v>
          </cell>
          <cell r="E28">
            <v>24</v>
          </cell>
          <cell r="F28">
            <v>0.4</v>
          </cell>
          <cell r="G28">
            <v>24.753</v>
          </cell>
          <cell r="H28">
            <v>29.7</v>
          </cell>
          <cell r="I28">
            <v>0.5</v>
          </cell>
          <cell r="J28">
            <v>2383.33</v>
          </cell>
          <cell r="K28">
            <v>0.84699999999999998</v>
          </cell>
          <cell r="L28">
            <v>0.153</v>
          </cell>
          <cell r="M28">
            <v>1659.71</v>
          </cell>
          <cell r="N28">
            <v>0.02</v>
          </cell>
          <cell r="O28">
            <v>7.5799999999999999E-3</v>
          </cell>
          <cell r="P28">
            <v>1.0219</v>
          </cell>
          <cell r="Q28">
            <v>1.687E-2</v>
          </cell>
          <cell r="R28">
            <v>0.38301000000000002</v>
          </cell>
          <cell r="S28">
            <v>6.1559999999999997</v>
          </cell>
          <cell r="T28">
            <v>0</v>
          </cell>
          <cell r="U28">
            <v>0</v>
          </cell>
          <cell r="V28">
            <v>1.2</v>
          </cell>
          <cell r="W28">
            <v>0</v>
          </cell>
          <cell r="X28">
            <v>0.02</v>
          </cell>
          <cell r="Y28">
            <v>2.2599999999999998</v>
          </cell>
          <cell r="Z28">
            <v>3.0199999999999999E-6</v>
          </cell>
          <cell r="AA28">
            <v>3.7699999999999999E-6</v>
          </cell>
          <cell r="AB28">
            <v>3.2000000000000001E-2</v>
          </cell>
          <cell r="AC28">
            <v>26306</v>
          </cell>
          <cell r="AD28">
            <v>0</v>
          </cell>
          <cell r="AE28">
            <v>1</v>
          </cell>
        </row>
        <row r="29">
          <cell r="A29">
            <v>36008</v>
          </cell>
          <cell r="B29">
            <v>2224.5300000000002</v>
          </cell>
          <cell r="C29">
            <v>53.9</v>
          </cell>
          <cell r="D29">
            <v>20</v>
          </cell>
          <cell r="E29">
            <v>24</v>
          </cell>
          <cell r="F29">
            <v>0.5</v>
          </cell>
          <cell r="G29">
            <v>20</v>
          </cell>
          <cell r="H29">
            <v>24</v>
          </cell>
          <cell r="I29">
            <v>0.4</v>
          </cell>
          <cell r="J29">
            <v>2319.2199999999998</v>
          </cell>
          <cell r="K29">
            <v>0.84689999999999999</v>
          </cell>
          <cell r="L29">
            <v>0.15310000000000001</v>
          </cell>
          <cell r="M29">
            <v>1603.76</v>
          </cell>
          <cell r="N29">
            <v>0.02</v>
          </cell>
          <cell r="O29">
            <v>7.7799999999999996E-3</v>
          </cell>
          <cell r="P29">
            <v>1.0221</v>
          </cell>
          <cell r="Q29">
            <v>1.6750000000000001E-2</v>
          </cell>
          <cell r="R29">
            <v>0.38301000000000002</v>
          </cell>
          <cell r="S29">
            <v>5.9950000000000001</v>
          </cell>
          <cell r="T29">
            <v>0</v>
          </cell>
          <cell r="U29">
            <v>0</v>
          </cell>
          <cell r="V29">
            <v>1.2</v>
          </cell>
          <cell r="W29">
            <v>0</v>
          </cell>
          <cell r="X29">
            <v>0.02</v>
          </cell>
          <cell r="Y29">
            <v>2.2599999999999998</v>
          </cell>
          <cell r="Z29">
            <v>3.0199999999999999E-6</v>
          </cell>
          <cell r="AA29">
            <v>3.7699999999999999E-6</v>
          </cell>
          <cell r="AB29">
            <v>3.2000000000000001E-2</v>
          </cell>
          <cell r="AC29">
            <v>26926</v>
          </cell>
          <cell r="AD29">
            <v>0</v>
          </cell>
          <cell r="AE29">
            <v>1</v>
          </cell>
        </row>
        <row r="30">
          <cell r="A30">
            <v>36039</v>
          </cell>
          <cell r="B30">
            <v>2162.9499999999998</v>
          </cell>
          <cell r="C30">
            <v>55</v>
          </cell>
          <cell r="D30">
            <v>15</v>
          </cell>
          <cell r="E30">
            <v>18</v>
          </cell>
          <cell r="F30">
            <v>0.4</v>
          </cell>
          <cell r="G30">
            <v>19.312200000000001</v>
          </cell>
          <cell r="H30">
            <v>23.2</v>
          </cell>
          <cell r="I30">
            <v>0.4</v>
          </cell>
          <cell r="J30">
            <v>2254.06</v>
          </cell>
          <cell r="K30">
            <v>0.84689999999999999</v>
          </cell>
          <cell r="L30">
            <v>0.15310000000000001</v>
          </cell>
          <cell r="M30">
            <v>1633.69</v>
          </cell>
          <cell r="N30">
            <v>0.02</v>
          </cell>
          <cell r="O30">
            <v>7.9900000000000006E-3</v>
          </cell>
          <cell r="P30">
            <v>1.0223</v>
          </cell>
          <cell r="Q30">
            <v>1.6629999999999999E-2</v>
          </cell>
          <cell r="R30">
            <v>0.38301000000000002</v>
          </cell>
          <cell r="S30">
            <v>5.8289999999999997</v>
          </cell>
          <cell r="T30">
            <v>0</v>
          </cell>
          <cell r="U30">
            <v>0</v>
          </cell>
          <cell r="V30">
            <v>1.2</v>
          </cell>
          <cell r="W30">
            <v>0</v>
          </cell>
          <cell r="X30">
            <v>0.02</v>
          </cell>
          <cell r="Y30">
            <v>2.2599999999999998</v>
          </cell>
          <cell r="Z30">
            <v>3.0199999999999999E-6</v>
          </cell>
          <cell r="AA30">
            <v>3.7699999999999999E-6</v>
          </cell>
          <cell r="AB30">
            <v>3.3000000000000002E-2</v>
          </cell>
          <cell r="AC30">
            <v>27524.7</v>
          </cell>
          <cell r="AD30">
            <v>0</v>
          </cell>
          <cell r="AE30">
            <v>1</v>
          </cell>
        </row>
        <row r="31">
          <cell r="A31">
            <v>36069</v>
          </cell>
          <cell r="B31">
            <v>2114.48</v>
          </cell>
          <cell r="C31">
            <v>55.9</v>
          </cell>
          <cell r="D31">
            <v>10</v>
          </cell>
          <cell r="E31">
            <v>12</v>
          </cell>
          <cell r="F31">
            <v>0.2</v>
          </cell>
          <cell r="G31">
            <v>15</v>
          </cell>
          <cell r="H31">
            <v>18</v>
          </cell>
          <cell r="I31">
            <v>0.4</v>
          </cell>
          <cell r="J31">
            <v>2202.8000000000002</v>
          </cell>
          <cell r="K31">
            <v>0.8468</v>
          </cell>
          <cell r="L31">
            <v>0.1532</v>
          </cell>
          <cell r="M31">
            <v>1651.82</v>
          </cell>
          <cell r="N31">
            <v>0.02</v>
          </cell>
          <cell r="O31">
            <v>8.1499999999999993E-3</v>
          </cell>
          <cell r="P31">
            <v>1.0224</v>
          </cell>
          <cell r="Q31">
            <v>1.653E-2</v>
          </cell>
          <cell r="R31">
            <v>0.38301000000000002</v>
          </cell>
          <cell r="S31">
            <v>5.6989999999999998</v>
          </cell>
          <cell r="T31">
            <v>0</v>
          </cell>
          <cell r="U31">
            <v>0</v>
          </cell>
          <cell r="V31">
            <v>1.2</v>
          </cell>
          <cell r="W31">
            <v>0</v>
          </cell>
          <cell r="X31">
            <v>0.02</v>
          </cell>
          <cell r="Y31">
            <v>2.2599999999999998</v>
          </cell>
          <cell r="Z31">
            <v>3.0199999999999999E-6</v>
          </cell>
          <cell r="AA31">
            <v>3.7699999999999999E-6</v>
          </cell>
          <cell r="AB31">
            <v>3.4000000000000002E-2</v>
          </cell>
          <cell r="AC31">
            <v>27974.7</v>
          </cell>
          <cell r="AD31">
            <v>0</v>
          </cell>
          <cell r="AE31">
            <v>1</v>
          </cell>
        </row>
        <row r="32">
          <cell r="A32">
            <v>36100</v>
          </cell>
          <cell r="B32">
            <v>2086.5700000000002</v>
          </cell>
          <cell r="C32">
            <v>56.6</v>
          </cell>
          <cell r="D32">
            <v>10</v>
          </cell>
          <cell r="E32">
            <v>12</v>
          </cell>
          <cell r="F32">
            <v>0.2</v>
          </cell>
          <cell r="G32">
            <v>10</v>
          </cell>
          <cell r="H32">
            <v>12</v>
          </cell>
          <cell r="I32">
            <v>0.2</v>
          </cell>
          <cell r="J32">
            <v>2173</v>
          </cell>
          <cell r="K32">
            <v>0.8468</v>
          </cell>
          <cell r="L32">
            <v>0.1532</v>
          </cell>
          <cell r="M32">
            <v>1619.99</v>
          </cell>
          <cell r="N32">
            <v>0.02</v>
          </cell>
          <cell r="O32">
            <v>8.2699999999999996E-3</v>
          </cell>
          <cell r="P32">
            <v>1.0225</v>
          </cell>
          <cell r="Q32">
            <v>1.6469999999999999E-2</v>
          </cell>
          <cell r="R32">
            <v>0.38301000000000002</v>
          </cell>
          <cell r="S32">
            <v>5.6230000000000002</v>
          </cell>
          <cell r="T32">
            <v>0</v>
          </cell>
          <cell r="U32">
            <v>0</v>
          </cell>
          <cell r="V32">
            <v>1.2</v>
          </cell>
          <cell r="W32">
            <v>0</v>
          </cell>
          <cell r="X32">
            <v>0.02</v>
          </cell>
          <cell r="Y32">
            <v>2.2599999999999998</v>
          </cell>
          <cell r="Z32">
            <v>3.0199999999999999E-6</v>
          </cell>
          <cell r="AA32">
            <v>3.7699999999999999E-6</v>
          </cell>
          <cell r="AB32">
            <v>3.4000000000000002E-2</v>
          </cell>
          <cell r="AC32">
            <v>28284.7</v>
          </cell>
          <cell r="AD32">
            <v>0</v>
          </cell>
          <cell r="AE32">
            <v>1</v>
          </cell>
        </row>
        <row r="33">
          <cell r="A33">
            <v>36130</v>
          </cell>
          <cell r="B33">
            <v>2063.5500000000002</v>
          </cell>
          <cell r="C33">
            <v>57.2</v>
          </cell>
          <cell r="D33">
            <v>10</v>
          </cell>
          <cell r="E33">
            <v>12</v>
          </cell>
          <cell r="F33">
            <v>0.3</v>
          </cell>
          <cell r="G33">
            <v>10</v>
          </cell>
          <cell r="H33">
            <v>12</v>
          </cell>
          <cell r="I33">
            <v>0.2</v>
          </cell>
          <cell r="J33">
            <v>2148.1799999999998</v>
          </cell>
          <cell r="K33">
            <v>0.8468</v>
          </cell>
          <cell r="L33">
            <v>0.1532</v>
          </cell>
          <cell r="M33">
            <v>1600.27</v>
          </cell>
          <cell r="N33">
            <v>0.02</v>
          </cell>
          <cell r="O33">
            <v>8.3800000000000003E-3</v>
          </cell>
          <cell r="P33">
            <v>1.0226</v>
          </cell>
          <cell r="Q33">
            <v>1.6410000000000001E-2</v>
          </cell>
          <cell r="R33">
            <v>0.38301000000000002</v>
          </cell>
          <cell r="S33">
            <v>5.5609999999999999</v>
          </cell>
          <cell r="T33">
            <v>0</v>
          </cell>
          <cell r="U33">
            <v>0</v>
          </cell>
          <cell r="V33">
            <v>1.2</v>
          </cell>
          <cell r="W33">
            <v>0</v>
          </cell>
          <cell r="X33">
            <v>0.02</v>
          </cell>
          <cell r="Y33">
            <v>2.2599999999999998</v>
          </cell>
          <cell r="Z33">
            <v>3.0199999999999999E-6</v>
          </cell>
          <cell r="AA33">
            <v>3.7699999999999999E-6</v>
          </cell>
          <cell r="AB33">
            <v>3.4000000000000002E-2</v>
          </cell>
          <cell r="AC33">
            <v>28584.7</v>
          </cell>
          <cell r="AD33">
            <v>0</v>
          </cell>
          <cell r="AE33">
            <v>1</v>
          </cell>
        </row>
        <row r="34">
          <cell r="A34">
            <v>36161</v>
          </cell>
          <cell r="B34">
            <v>2040.45</v>
          </cell>
          <cell r="C34">
            <v>57.8</v>
          </cell>
          <cell r="D34">
            <v>0</v>
          </cell>
          <cell r="E34">
            <v>0</v>
          </cell>
          <cell r="F34">
            <v>0</v>
          </cell>
          <cell r="G34">
            <v>9.4502000000000006</v>
          </cell>
          <cell r="H34">
            <v>11.3</v>
          </cell>
          <cell r="I34">
            <v>0.2</v>
          </cell>
          <cell r="J34">
            <v>2123.2800000000002</v>
          </cell>
          <cell r="K34">
            <v>0.8468</v>
          </cell>
          <cell r="L34">
            <v>0.1532</v>
          </cell>
          <cell r="N34">
            <v>0.03</v>
          </cell>
          <cell r="O34">
            <v>8.5000000000000006E-3</v>
          </cell>
          <cell r="P34">
            <v>1.0226</v>
          </cell>
          <cell r="Q34">
            <v>1.636E-2</v>
          </cell>
          <cell r="R34">
            <v>0.38301000000000002</v>
          </cell>
          <cell r="S34">
            <v>5.4980000000000002</v>
          </cell>
          <cell r="T34">
            <v>0</v>
          </cell>
          <cell r="U34">
            <v>0</v>
          </cell>
          <cell r="V34">
            <v>1.2</v>
          </cell>
          <cell r="W34">
            <v>0</v>
          </cell>
          <cell r="X34">
            <v>0.02</v>
          </cell>
          <cell r="Y34">
            <v>2.2599999999999998</v>
          </cell>
          <cell r="Z34">
            <v>3.0199999999999999E-6</v>
          </cell>
          <cell r="AA34">
            <v>3.7699999999999999E-6</v>
          </cell>
          <cell r="AB34">
            <v>3.5000000000000003E-2</v>
          </cell>
          <cell r="AC34">
            <v>28877.599999999999</v>
          </cell>
          <cell r="AD34">
            <v>0</v>
          </cell>
          <cell r="AE34">
            <v>0</v>
          </cell>
        </row>
        <row r="35">
          <cell r="A35">
            <v>36192</v>
          </cell>
          <cell r="B35">
            <v>2040.45</v>
          </cell>
          <cell r="C35">
            <v>57.8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2123.2800000000002</v>
          </cell>
          <cell r="K35">
            <v>0.8468</v>
          </cell>
          <cell r="L35">
            <v>0.1532</v>
          </cell>
          <cell r="O35">
            <v>8.5000000000000006E-3</v>
          </cell>
          <cell r="P35">
            <v>1.0226</v>
          </cell>
          <cell r="Q35">
            <v>1.636E-2</v>
          </cell>
          <cell r="R35">
            <v>0.38301000000000002</v>
          </cell>
          <cell r="S35">
            <v>5.4980000000000002</v>
          </cell>
          <cell r="T35">
            <v>0</v>
          </cell>
          <cell r="U35">
            <v>0</v>
          </cell>
          <cell r="V35">
            <v>1.2</v>
          </cell>
          <cell r="W35">
            <v>0</v>
          </cell>
          <cell r="X35">
            <v>0.02</v>
          </cell>
          <cell r="Y35">
            <v>2.2599999999999998</v>
          </cell>
          <cell r="Z35">
            <v>3.0199999999999999E-6</v>
          </cell>
          <cell r="AA35">
            <v>3.7699999999999999E-6</v>
          </cell>
          <cell r="AB35">
            <v>3.5000000000000003E-2</v>
          </cell>
          <cell r="AC35">
            <v>28877.599999999999</v>
          </cell>
          <cell r="AD35">
            <v>0</v>
          </cell>
          <cell r="AE35">
            <v>0</v>
          </cell>
        </row>
        <row r="36">
          <cell r="A36">
            <v>36220</v>
          </cell>
          <cell r="B36">
            <v>2040.45</v>
          </cell>
          <cell r="C36">
            <v>57.8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2123.2800000000002</v>
          </cell>
          <cell r="K36">
            <v>0.8468</v>
          </cell>
          <cell r="L36">
            <v>0.1532</v>
          </cell>
          <cell r="O36">
            <v>8.5000000000000006E-3</v>
          </cell>
          <cell r="P36">
            <v>1.0226</v>
          </cell>
          <cell r="Q36">
            <v>1.636E-2</v>
          </cell>
          <cell r="R36">
            <v>0.38301000000000002</v>
          </cell>
          <cell r="S36">
            <v>5.4980000000000002</v>
          </cell>
          <cell r="T36">
            <v>0</v>
          </cell>
          <cell r="U36">
            <v>0</v>
          </cell>
          <cell r="V36">
            <v>1.2</v>
          </cell>
          <cell r="W36">
            <v>0</v>
          </cell>
          <cell r="X36">
            <v>0.02</v>
          </cell>
          <cell r="Y36">
            <v>2.2599999999999998</v>
          </cell>
          <cell r="Z36">
            <v>3.0199999999999999E-6</v>
          </cell>
          <cell r="AA36">
            <v>3.7699999999999999E-6</v>
          </cell>
          <cell r="AB36">
            <v>3.5000000000000003E-2</v>
          </cell>
          <cell r="AC36">
            <v>28877.599999999999</v>
          </cell>
          <cell r="AD36">
            <v>0</v>
          </cell>
          <cell r="AE36">
            <v>0</v>
          </cell>
        </row>
        <row r="37">
          <cell r="A37">
            <v>36251</v>
          </cell>
          <cell r="B37">
            <v>2040.45</v>
          </cell>
          <cell r="C37">
            <v>57.8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2123.2800000000002</v>
          </cell>
          <cell r="K37">
            <v>0.8468</v>
          </cell>
          <cell r="L37">
            <v>0.1532</v>
          </cell>
          <cell r="O37">
            <v>8.5000000000000006E-3</v>
          </cell>
          <cell r="P37">
            <v>1.0226</v>
          </cell>
          <cell r="Q37">
            <v>1.636E-2</v>
          </cell>
          <cell r="R37">
            <v>0.38301000000000002</v>
          </cell>
          <cell r="S37">
            <v>5.4980000000000002</v>
          </cell>
          <cell r="T37">
            <v>0</v>
          </cell>
          <cell r="U37">
            <v>0</v>
          </cell>
          <cell r="V37">
            <v>1.2</v>
          </cell>
          <cell r="W37">
            <v>0</v>
          </cell>
          <cell r="X37">
            <v>0.02</v>
          </cell>
          <cell r="Y37">
            <v>2.2599999999999998</v>
          </cell>
          <cell r="Z37">
            <v>3.0199999999999999E-6</v>
          </cell>
          <cell r="AA37">
            <v>3.7699999999999999E-6</v>
          </cell>
          <cell r="AB37">
            <v>3.5000000000000003E-2</v>
          </cell>
          <cell r="AC37">
            <v>28877.599999999999</v>
          </cell>
          <cell r="AD37">
            <v>0</v>
          </cell>
          <cell r="AE37">
            <v>0</v>
          </cell>
        </row>
        <row r="38">
          <cell r="A38">
            <v>36281</v>
          </cell>
          <cell r="B38">
            <v>2040.45</v>
          </cell>
          <cell r="C38">
            <v>57.8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2123.2800000000002</v>
          </cell>
          <cell r="K38">
            <v>0.8468</v>
          </cell>
          <cell r="L38">
            <v>0.1532</v>
          </cell>
          <cell r="O38">
            <v>8.5000000000000006E-3</v>
          </cell>
          <cell r="P38">
            <v>1.0226</v>
          </cell>
          <cell r="Q38">
            <v>1.636E-2</v>
          </cell>
          <cell r="R38">
            <v>0.38301000000000002</v>
          </cell>
          <cell r="S38">
            <v>5.4980000000000002</v>
          </cell>
          <cell r="T38">
            <v>0</v>
          </cell>
          <cell r="U38">
            <v>0</v>
          </cell>
          <cell r="V38">
            <v>1.2</v>
          </cell>
          <cell r="W38">
            <v>0</v>
          </cell>
          <cell r="X38">
            <v>0.02</v>
          </cell>
          <cell r="Y38">
            <v>2.2599999999999998</v>
          </cell>
          <cell r="Z38">
            <v>3.0199999999999999E-6</v>
          </cell>
          <cell r="AA38">
            <v>3.7699999999999999E-6</v>
          </cell>
          <cell r="AB38">
            <v>3.5000000000000003E-2</v>
          </cell>
          <cell r="AC38">
            <v>28877.599999999999</v>
          </cell>
          <cell r="AD38">
            <v>0</v>
          </cell>
          <cell r="AE38">
            <v>0</v>
          </cell>
        </row>
        <row r="39">
          <cell r="A39">
            <v>36312</v>
          </cell>
          <cell r="B39">
            <v>2040.45</v>
          </cell>
          <cell r="C39">
            <v>57.8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2123.2800000000002</v>
          </cell>
          <cell r="K39">
            <v>0.8468</v>
          </cell>
          <cell r="L39">
            <v>0.1532</v>
          </cell>
          <cell r="O39">
            <v>8.5000000000000006E-3</v>
          </cell>
          <cell r="P39">
            <v>1.0226</v>
          </cell>
          <cell r="Q39">
            <v>1.636E-2</v>
          </cell>
          <cell r="R39">
            <v>0.38301000000000002</v>
          </cell>
          <cell r="S39">
            <v>5.4980000000000002</v>
          </cell>
          <cell r="T39">
            <v>0</v>
          </cell>
          <cell r="U39">
            <v>0</v>
          </cell>
          <cell r="V39">
            <v>1.2</v>
          </cell>
          <cell r="W39">
            <v>0</v>
          </cell>
          <cell r="X39">
            <v>0.02</v>
          </cell>
          <cell r="Y39">
            <v>2.2599999999999998</v>
          </cell>
          <cell r="Z39">
            <v>3.0199999999999999E-6</v>
          </cell>
          <cell r="AA39">
            <v>3.7699999999999999E-6</v>
          </cell>
          <cell r="AB39">
            <v>3.5000000000000003E-2</v>
          </cell>
          <cell r="AC39">
            <v>28877.599999999999</v>
          </cell>
          <cell r="AD39">
            <v>0</v>
          </cell>
          <cell r="AE39">
            <v>0</v>
          </cell>
        </row>
        <row r="40">
          <cell r="A40">
            <v>36342</v>
          </cell>
          <cell r="B40">
            <v>2040.45</v>
          </cell>
          <cell r="C40">
            <v>57.8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2123.2800000000002</v>
          </cell>
          <cell r="K40">
            <v>0.8468</v>
          </cell>
          <cell r="L40">
            <v>0.1532</v>
          </cell>
          <cell r="O40">
            <v>8.5000000000000006E-3</v>
          </cell>
          <cell r="P40">
            <v>1.0226</v>
          </cell>
          <cell r="Q40">
            <v>1.636E-2</v>
          </cell>
          <cell r="R40">
            <v>0.38301000000000002</v>
          </cell>
          <cell r="S40">
            <v>5.4980000000000002</v>
          </cell>
          <cell r="T40">
            <v>0</v>
          </cell>
          <cell r="U40">
            <v>0</v>
          </cell>
          <cell r="V40">
            <v>1.2</v>
          </cell>
          <cell r="W40">
            <v>0</v>
          </cell>
          <cell r="X40">
            <v>0.02</v>
          </cell>
          <cell r="Y40">
            <v>2.2599999999999998</v>
          </cell>
          <cell r="Z40">
            <v>3.0199999999999999E-6</v>
          </cell>
          <cell r="AA40">
            <v>3.7699999999999999E-6</v>
          </cell>
          <cell r="AB40">
            <v>3.5000000000000003E-2</v>
          </cell>
          <cell r="AC40">
            <v>28877.599999999999</v>
          </cell>
          <cell r="AD40">
            <v>0</v>
          </cell>
          <cell r="AE40">
            <v>0</v>
          </cell>
        </row>
        <row r="41">
          <cell r="A41">
            <v>36373</v>
          </cell>
          <cell r="B41">
            <v>2040.45</v>
          </cell>
          <cell r="C41">
            <v>57.8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2123.2800000000002</v>
          </cell>
          <cell r="K41">
            <v>0.8468</v>
          </cell>
          <cell r="L41">
            <v>0.1532</v>
          </cell>
          <cell r="O41">
            <v>8.5000000000000006E-3</v>
          </cell>
          <cell r="P41">
            <v>1.0226</v>
          </cell>
          <cell r="Q41">
            <v>1.636E-2</v>
          </cell>
          <cell r="R41">
            <v>0.38301000000000002</v>
          </cell>
          <cell r="S41">
            <v>5.4980000000000002</v>
          </cell>
          <cell r="T41">
            <v>0</v>
          </cell>
          <cell r="U41">
            <v>0</v>
          </cell>
          <cell r="V41">
            <v>1.2</v>
          </cell>
          <cell r="W41">
            <v>0</v>
          </cell>
          <cell r="X41">
            <v>0.02</v>
          </cell>
          <cell r="Y41">
            <v>2.2599999999999998</v>
          </cell>
          <cell r="Z41">
            <v>3.0199999999999999E-6</v>
          </cell>
          <cell r="AA41">
            <v>3.7699999999999999E-6</v>
          </cell>
          <cell r="AB41">
            <v>3.5000000000000003E-2</v>
          </cell>
          <cell r="AC41">
            <v>28877.599999999999</v>
          </cell>
          <cell r="AD41">
            <v>0</v>
          </cell>
          <cell r="AE41">
            <v>0</v>
          </cell>
        </row>
        <row r="42">
          <cell r="A42">
            <v>36404</v>
          </cell>
          <cell r="B42">
            <v>2040.45</v>
          </cell>
          <cell r="C42">
            <v>57.8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2123.2800000000002</v>
          </cell>
          <cell r="K42">
            <v>0.8468</v>
          </cell>
          <cell r="L42">
            <v>0.1532</v>
          </cell>
          <cell r="O42">
            <v>8.5000000000000006E-3</v>
          </cell>
          <cell r="P42">
            <v>1.0226</v>
          </cell>
          <cell r="Q42">
            <v>1.636E-2</v>
          </cell>
          <cell r="R42">
            <v>0.38301000000000002</v>
          </cell>
          <cell r="S42">
            <v>5.4980000000000002</v>
          </cell>
          <cell r="T42">
            <v>0</v>
          </cell>
          <cell r="U42">
            <v>0</v>
          </cell>
          <cell r="V42">
            <v>1.2</v>
          </cell>
          <cell r="W42">
            <v>0</v>
          </cell>
          <cell r="X42">
            <v>0.02</v>
          </cell>
          <cell r="Y42">
            <v>2.2599999999999998</v>
          </cell>
          <cell r="Z42">
            <v>3.0199999999999999E-6</v>
          </cell>
          <cell r="AA42">
            <v>3.7699999999999999E-6</v>
          </cell>
          <cell r="AB42">
            <v>3.5000000000000003E-2</v>
          </cell>
          <cell r="AC42">
            <v>28877.599999999999</v>
          </cell>
          <cell r="AD42">
            <v>0</v>
          </cell>
          <cell r="AE42">
            <v>0</v>
          </cell>
        </row>
        <row r="43">
          <cell r="A43">
            <v>36434</v>
          </cell>
          <cell r="B43">
            <v>2040.45</v>
          </cell>
          <cell r="C43">
            <v>57.8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2123.2800000000002</v>
          </cell>
          <cell r="K43">
            <v>0.8468</v>
          </cell>
          <cell r="L43">
            <v>0.1532</v>
          </cell>
          <cell r="O43">
            <v>8.5000000000000006E-3</v>
          </cell>
          <cell r="P43">
            <v>1.0226</v>
          </cell>
          <cell r="Q43">
            <v>1.636E-2</v>
          </cell>
          <cell r="R43">
            <v>0.38301000000000002</v>
          </cell>
          <cell r="S43">
            <v>5.4980000000000002</v>
          </cell>
          <cell r="T43">
            <v>0</v>
          </cell>
          <cell r="U43">
            <v>0</v>
          </cell>
          <cell r="V43">
            <v>1.2</v>
          </cell>
          <cell r="W43">
            <v>0</v>
          </cell>
          <cell r="X43">
            <v>0.02</v>
          </cell>
          <cell r="Y43">
            <v>2.2599999999999998</v>
          </cell>
          <cell r="Z43">
            <v>3.0199999999999999E-6</v>
          </cell>
          <cell r="AA43">
            <v>3.7699999999999999E-6</v>
          </cell>
          <cell r="AB43">
            <v>3.5000000000000003E-2</v>
          </cell>
          <cell r="AC43">
            <v>28877.599999999999</v>
          </cell>
          <cell r="AD43">
            <v>0</v>
          </cell>
          <cell r="AE43">
            <v>0</v>
          </cell>
        </row>
        <row r="44">
          <cell r="A44">
            <v>36465</v>
          </cell>
          <cell r="B44">
            <v>2040.45</v>
          </cell>
          <cell r="C44">
            <v>57.8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2123.2800000000002</v>
          </cell>
          <cell r="K44">
            <v>0.8468</v>
          </cell>
          <cell r="L44">
            <v>0.1532</v>
          </cell>
          <cell r="O44">
            <v>8.5000000000000006E-3</v>
          </cell>
          <cell r="P44">
            <v>1.0226</v>
          </cell>
          <cell r="Q44">
            <v>1.636E-2</v>
          </cell>
          <cell r="R44">
            <v>0.38301000000000002</v>
          </cell>
          <cell r="S44">
            <v>5.4980000000000002</v>
          </cell>
          <cell r="T44">
            <v>0</v>
          </cell>
          <cell r="U44">
            <v>0</v>
          </cell>
          <cell r="V44">
            <v>1.2</v>
          </cell>
          <cell r="W44">
            <v>0</v>
          </cell>
          <cell r="X44">
            <v>0.02</v>
          </cell>
          <cell r="Y44">
            <v>2.2599999999999998</v>
          </cell>
          <cell r="Z44">
            <v>3.0199999999999999E-6</v>
          </cell>
          <cell r="AA44">
            <v>3.7699999999999999E-6</v>
          </cell>
          <cell r="AB44">
            <v>3.5000000000000003E-2</v>
          </cell>
          <cell r="AC44">
            <v>28877.599999999999</v>
          </cell>
          <cell r="AD44">
            <v>0</v>
          </cell>
          <cell r="AE44">
            <v>0</v>
          </cell>
        </row>
        <row r="45">
          <cell r="A45">
            <v>36495</v>
          </cell>
          <cell r="B45">
            <v>2040.45</v>
          </cell>
          <cell r="C45">
            <v>57.8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2123.2800000000002</v>
          </cell>
          <cell r="K45">
            <v>0.8468</v>
          </cell>
          <cell r="L45">
            <v>0.1532</v>
          </cell>
          <cell r="O45">
            <v>8.5000000000000006E-3</v>
          </cell>
          <cell r="P45">
            <v>1.0226</v>
          </cell>
          <cell r="Q45">
            <v>1.636E-2</v>
          </cell>
          <cell r="R45">
            <v>0.38301000000000002</v>
          </cell>
          <cell r="S45">
            <v>5.4980000000000002</v>
          </cell>
          <cell r="T45">
            <v>0</v>
          </cell>
          <cell r="U45">
            <v>0</v>
          </cell>
          <cell r="V45">
            <v>1.2</v>
          </cell>
          <cell r="W45">
            <v>0</v>
          </cell>
          <cell r="X45">
            <v>0.02</v>
          </cell>
          <cell r="Y45">
            <v>2.2599999999999998</v>
          </cell>
          <cell r="Z45">
            <v>3.0199999999999999E-6</v>
          </cell>
          <cell r="AA45">
            <v>3.7699999999999999E-6</v>
          </cell>
          <cell r="AB45">
            <v>3.5000000000000003E-2</v>
          </cell>
          <cell r="AC45">
            <v>28877.599999999999</v>
          </cell>
          <cell r="AD45">
            <v>0</v>
          </cell>
          <cell r="AE45">
            <v>0</v>
          </cell>
        </row>
        <row r="46">
          <cell r="A46">
            <v>36526</v>
          </cell>
          <cell r="B46">
            <v>2040.45</v>
          </cell>
          <cell r="C46">
            <v>57.8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2123.2800000000002</v>
          </cell>
          <cell r="K46">
            <v>0.8468</v>
          </cell>
          <cell r="L46">
            <v>0.1532</v>
          </cell>
          <cell r="O46">
            <v>8.5000000000000006E-3</v>
          </cell>
          <cell r="P46">
            <v>1.0226</v>
          </cell>
          <cell r="Q46">
            <v>1.636E-2</v>
          </cell>
          <cell r="R46">
            <v>0.38301000000000002</v>
          </cell>
          <cell r="S46">
            <v>5.4980000000000002</v>
          </cell>
          <cell r="T46">
            <v>0</v>
          </cell>
          <cell r="U46">
            <v>0</v>
          </cell>
          <cell r="V46">
            <v>1.2</v>
          </cell>
          <cell r="W46">
            <v>0</v>
          </cell>
          <cell r="X46">
            <v>0.02</v>
          </cell>
          <cell r="Y46">
            <v>2.2599999999999998</v>
          </cell>
          <cell r="Z46">
            <v>3.0199999999999999E-6</v>
          </cell>
          <cell r="AA46">
            <v>3.7699999999999999E-6</v>
          </cell>
          <cell r="AB46">
            <v>3.5000000000000003E-2</v>
          </cell>
          <cell r="AC46">
            <v>28877.599999999999</v>
          </cell>
          <cell r="AD46">
            <v>0</v>
          </cell>
          <cell r="AE46">
            <v>0</v>
          </cell>
        </row>
        <row r="47">
          <cell r="A47">
            <v>36557</v>
          </cell>
          <cell r="B47">
            <v>2040.45</v>
          </cell>
          <cell r="C47">
            <v>57.8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2123.2800000000002</v>
          </cell>
          <cell r="K47">
            <v>0.8468</v>
          </cell>
          <cell r="L47">
            <v>0.1532</v>
          </cell>
          <cell r="O47">
            <v>8.5000000000000006E-3</v>
          </cell>
          <cell r="P47">
            <v>1.0226</v>
          </cell>
          <cell r="Q47">
            <v>1.636E-2</v>
          </cell>
          <cell r="R47">
            <v>0.38301000000000002</v>
          </cell>
          <cell r="S47">
            <v>5.4980000000000002</v>
          </cell>
          <cell r="T47">
            <v>0</v>
          </cell>
          <cell r="U47">
            <v>0</v>
          </cell>
          <cell r="V47">
            <v>1.2</v>
          </cell>
          <cell r="W47">
            <v>0</v>
          </cell>
          <cell r="X47">
            <v>0.02</v>
          </cell>
          <cell r="Y47">
            <v>2.2599999999999998</v>
          </cell>
          <cell r="Z47">
            <v>3.0199999999999999E-6</v>
          </cell>
          <cell r="AA47">
            <v>3.7699999999999999E-6</v>
          </cell>
          <cell r="AB47">
            <v>3.5000000000000003E-2</v>
          </cell>
          <cell r="AC47">
            <v>28877.599999999999</v>
          </cell>
          <cell r="AD47">
            <v>0</v>
          </cell>
          <cell r="AE47">
            <v>0</v>
          </cell>
        </row>
        <row r="48">
          <cell r="A48">
            <v>36586</v>
          </cell>
          <cell r="B48">
            <v>2040.45</v>
          </cell>
          <cell r="C48">
            <v>57.8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2123.2800000000002</v>
          </cell>
          <cell r="K48">
            <v>0.8468</v>
          </cell>
          <cell r="L48">
            <v>0.1532</v>
          </cell>
          <cell r="O48">
            <v>8.5000000000000006E-3</v>
          </cell>
          <cell r="P48">
            <v>1.0226</v>
          </cell>
          <cell r="Q48">
            <v>1.636E-2</v>
          </cell>
          <cell r="R48">
            <v>0.38301000000000002</v>
          </cell>
          <cell r="S48">
            <v>5.4980000000000002</v>
          </cell>
          <cell r="T48">
            <v>0</v>
          </cell>
          <cell r="U48">
            <v>0</v>
          </cell>
          <cell r="V48">
            <v>1.2</v>
          </cell>
          <cell r="W48">
            <v>0</v>
          </cell>
          <cell r="X48">
            <v>0.02</v>
          </cell>
          <cell r="Y48">
            <v>2.2599999999999998</v>
          </cell>
          <cell r="Z48">
            <v>3.0199999999999999E-6</v>
          </cell>
          <cell r="AA48">
            <v>3.7699999999999999E-6</v>
          </cell>
          <cell r="AB48">
            <v>3.5000000000000003E-2</v>
          </cell>
          <cell r="AC48">
            <v>28877.599999999999</v>
          </cell>
          <cell r="AD48">
            <v>0</v>
          </cell>
          <cell r="AE48">
            <v>0</v>
          </cell>
        </row>
        <row r="49">
          <cell r="A49">
            <v>36617</v>
          </cell>
          <cell r="B49">
            <v>2040.45</v>
          </cell>
          <cell r="C49">
            <v>57.8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2123.2800000000002</v>
          </cell>
          <cell r="K49">
            <v>0.8468</v>
          </cell>
          <cell r="L49">
            <v>0.1532</v>
          </cell>
          <cell r="O49">
            <v>8.5000000000000006E-3</v>
          </cell>
          <cell r="P49">
            <v>1.0226</v>
          </cell>
          <cell r="Q49">
            <v>1.636E-2</v>
          </cell>
          <cell r="R49">
            <v>0.38301000000000002</v>
          </cell>
          <cell r="S49">
            <v>5.4980000000000002</v>
          </cell>
          <cell r="T49">
            <v>0</v>
          </cell>
          <cell r="U49">
            <v>0</v>
          </cell>
          <cell r="V49">
            <v>1.2</v>
          </cell>
          <cell r="W49">
            <v>0</v>
          </cell>
          <cell r="X49">
            <v>0.02</v>
          </cell>
          <cell r="Y49">
            <v>2.2599999999999998</v>
          </cell>
          <cell r="Z49">
            <v>3.0199999999999999E-6</v>
          </cell>
          <cell r="AA49">
            <v>3.7699999999999999E-6</v>
          </cell>
          <cell r="AB49">
            <v>3.5000000000000003E-2</v>
          </cell>
          <cell r="AC49">
            <v>28877.599999999999</v>
          </cell>
          <cell r="AD49">
            <v>0</v>
          </cell>
          <cell r="AE49">
            <v>0</v>
          </cell>
        </row>
        <row r="50">
          <cell r="A50">
            <v>36647</v>
          </cell>
          <cell r="B50">
            <v>2040.45</v>
          </cell>
          <cell r="C50">
            <v>57.8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2123.2800000000002</v>
          </cell>
          <cell r="K50">
            <v>0.8468</v>
          </cell>
          <cell r="L50">
            <v>0.1532</v>
          </cell>
          <cell r="O50">
            <v>8.5000000000000006E-3</v>
          </cell>
          <cell r="P50">
            <v>1.0226</v>
          </cell>
          <cell r="Q50">
            <v>1.636E-2</v>
          </cell>
          <cell r="R50">
            <v>0.38301000000000002</v>
          </cell>
          <cell r="S50">
            <v>5.4980000000000002</v>
          </cell>
          <cell r="T50">
            <v>0</v>
          </cell>
          <cell r="U50">
            <v>0</v>
          </cell>
          <cell r="V50">
            <v>1.2</v>
          </cell>
          <cell r="W50">
            <v>0</v>
          </cell>
          <cell r="X50">
            <v>0.02</v>
          </cell>
          <cell r="Y50">
            <v>2.2599999999999998</v>
          </cell>
          <cell r="Z50">
            <v>3.0199999999999999E-6</v>
          </cell>
          <cell r="AA50">
            <v>3.7699999999999999E-6</v>
          </cell>
          <cell r="AB50">
            <v>3.5000000000000003E-2</v>
          </cell>
          <cell r="AC50">
            <v>28877.599999999999</v>
          </cell>
          <cell r="AD50">
            <v>0</v>
          </cell>
          <cell r="AE50">
            <v>0</v>
          </cell>
        </row>
        <row r="51">
          <cell r="A51">
            <v>36678</v>
          </cell>
          <cell r="B51">
            <v>2040.45</v>
          </cell>
          <cell r="C51">
            <v>57.8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2123.2800000000002</v>
          </cell>
          <cell r="K51">
            <v>0.8468</v>
          </cell>
          <cell r="L51">
            <v>0.1532</v>
          </cell>
          <cell r="O51">
            <v>8.5000000000000006E-3</v>
          </cell>
          <cell r="P51">
            <v>1.0226</v>
          </cell>
          <cell r="Q51">
            <v>1.636E-2</v>
          </cell>
          <cell r="R51">
            <v>0.38301000000000002</v>
          </cell>
          <cell r="S51">
            <v>5.4980000000000002</v>
          </cell>
          <cell r="T51">
            <v>0</v>
          </cell>
          <cell r="U51">
            <v>0</v>
          </cell>
          <cell r="V51">
            <v>1.2</v>
          </cell>
          <cell r="W51">
            <v>0</v>
          </cell>
          <cell r="X51">
            <v>0.02</v>
          </cell>
          <cell r="Y51">
            <v>2.2599999999999998</v>
          </cell>
          <cell r="Z51">
            <v>3.0199999999999999E-6</v>
          </cell>
          <cell r="AA51">
            <v>3.7699999999999999E-6</v>
          </cell>
          <cell r="AB51">
            <v>3.5000000000000003E-2</v>
          </cell>
          <cell r="AC51">
            <v>28877.599999999999</v>
          </cell>
          <cell r="AD51">
            <v>0</v>
          </cell>
          <cell r="AE51">
            <v>0</v>
          </cell>
        </row>
        <row r="52">
          <cell r="A52">
            <v>36708</v>
          </cell>
          <cell r="B52">
            <v>2040.45</v>
          </cell>
          <cell r="C52">
            <v>57.8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2123.2800000000002</v>
          </cell>
          <cell r="K52">
            <v>0.8468</v>
          </cell>
          <cell r="L52">
            <v>0.1532</v>
          </cell>
          <cell r="O52">
            <v>8.5000000000000006E-3</v>
          </cell>
          <cell r="P52">
            <v>1.0226</v>
          </cell>
          <cell r="Q52">
            <v>1.636E-2</v>
          </cell>
          <cell r="R52">
            <v>0.38301000000000002</v>
          </cell>
          <cell r="S52">
            <v>5.4980000000000002</v>
          </cell>
          <cell r="T52">
            <v>0</v>
          </cell>
          <cell r="U52">
            <v>0</v>
          </cell>
          <cell r="V52">
            <v>1.2</v>
          </cell>
          <cell r="W52">
            <v>0</v>
          </cell>
          <cell r="X52">
            <v>0.02</v>
          </cell>
          <cell r="Y52">
            <v>2.2599999999999998</v>
          </cell>
          <cell r="Z52">
            <v>3.0199999999999999E-6</v>
          </cell>
          <cell r="AA52">
            <v>3.7699999999999999E-6</v>
          </cell>
          <cell r="AB52">
            <v>3.5000000000000003E-2</v>
          </cell>
          <cell r="AC52">
            <v>28877.599999999999</v>
          </cell>
          <cell r="AD52">
            <v>0</v>
          </cell>
          <cell r="AE52">
            <v>0</v>
          </cell>
        </row>
        <row r="53">
          <cell r="A53">
            <v>36739</v>
          </cell>
          <cell r="B53">
            <v>2040.45</v>
          </cell>
          <cell r="C53">
            <v>57.8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2123.2800000000002</v>
          </cell>
          <cell r="K53">
            <v>0.8468</v>
          </cell>
          <cell r="L53">
            <v>0.1532</v>
          </cell>
          <cell r="O53">
            <v>8.5000000000000006E-3</v>
          </cell>
          <cell r="P53">
            <v>1.0226</v>
          </cell>
          <cell r="Q53">
            <v>1.636E-2</v>
          </cell>
          <cell r="R53">
            <v>0.38301000000000002</v>
          </cell>
          <cell r="S53">
            <v>5.4980000000000002</v>
          </cell>
          <cell r="T53">
            <v>0</v>
          </cell>
          <cell r="U53">
            <v>0</v>
          </cell>
          <cell r="V53">
            <v>1.2</v>
          </cell>
          <cell r="W53">
            <v>0</v>
          </cell>
          <cell r="X53">
            <v>0.02</v>
          </cell>
          <cell r="Y53">
            <v>2.2599999999999998</v>
          </cell>
          <cell r="Z53">
            <v>3.0199999999999999E-6</v>
          </cell>
          <cell r="AA53">
            <v>3.7699999999999999E-6</v>
          </cell>
          <cell r="AB53">
            <v>3.5000000000000003E-2</v>
          </cell>
          <cell r="AC53">
            <v>28877.599999999999</v>
          </cell>
          <cell r="AD53">
            <v>0</v>
          </cell>
          <cell r="AE53">
            <v>0</v>
          </cell>
        </row>
        <row r="54">
          <cell r="A54">
            <v>36770</v>
          </cell>
          <cell r="B54">
            <v>2040.45</v>
          </cell>
          <cell r="C54">
            <v>57.8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2123.2800000000002</v>
          </cell>
          <cell r="K54">
            <v>0.8468</v>
          </cell>
          <cell r="L54">
            <v>0.1532</v>
          </cell>
          <cell r="O54">
            <v>8.5000000000000006E-3</v>
          </cell>
          <cell r="P54">
            <v>1.0226</v>
          </cell>
          <cell r="Q54">
            <v>1.636E-2</v>
          </cell>
          <cell r="R54">
            <v>0.38301000000000002</v>
          </cell>
          <cell r="S54">
            <v>5.4980000000000002</v>
          </cell>
          <cell r="T54">
            <v>0</v>
          </cell>
          <cell r="U54">
            <v>0</v>
          </cell>
          <cell r="V54">
            <v>1.2</v>
          </cell>
          <cell r="W54">
            <v>0</v>
          </cell>
          <cell r="X54">
            <v>0.02</v>
          </cell>
          <cell r="Y54">
            <v>2.2599999999999998</v>
          </cell>
          <cell r="Z54">
            <v>3.0199999999999999E-6</v>
          </cell>
          <cell r="AA54">
            <v>3.7699999999999999E-6</v>
          </cell>
          <cell r="AB54">
            <v>3.5000000000000003E-2</v>
          </cell>
          <cell r="AC54">
            <v>28877.599999999999</v>
          </cell>
          <cell r="AD54">
            <v>0</v>
          </cell>
          <cell r="AE54">
            <v>0</v>
          </cell>
        </row>
        <row r="55">
          <cell r="A55">
            <v>36800</v>
          </cell>
          <cell r="B55">
            <v>2040.45</v>
          </cell>
          <cell r="C55">
            <v>57.8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2123.2800000000002</v>
          </cell>
          <cell r="K55">
            <v>0.8468</v>
          </cell>
          <cell r="L55">
            <v>0.1532</v>
          </cell>
          <cell r="O55">
            <v>8.5000000000000006E-3</v>
          </cell>
          <cell r="P55">
            <v>1.0226</v>
          </cell>
          <cell r="Q55">
            <v>1.636E-2</v>
          </cell>
          <cell r="R55">
            <v>0.38301000000000002</v>
          </cell>
          <cell r="S55">
            <v>5.4980000000000002</v>
          </cell>
          <cell r="T55">
            <v>0</v>
          </cell>
          <cell r="U55">
            <v>0</v>
          </cell>
          <cell r="V55">
            <v>1.2</v>
          </cell>
          <cell r="W55">
            <v>0</v>
          </cell>
          <cell r="X55">
            <v>0.02</v>
          </cell>
          <cell r="Y55">
            <v>2.2599999999999998</v>
          </cell>
          <cell r="Z55">
            <v>3.0199999999999999E-6</v>
          </cell>
          <cell r="AA55">
            <v>3.7699999999999999E-6</v>
          </cell>
          <cell r="AB55">
            <v>3.5000000000000003E-2</v>
          </cell>
          <cell r="AC55">
            <v>28877.599999999999</v>
          </cell>
          <cell r="AD55">
            <v>0</v>
          </cell>
          <cell r="AE55">
            <v>0</v>
          </cell>
        </row>
        <row r="56">
          <cell r="A56">
            <v>36831</v>
          </cell>
          <cell r="B56">
            <v>2040.45</v>
          </cell>
          <cell r="C56">
            <v>57.8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2123.2800000000002</v>
          </cell>
          <cell r="K56">
            <v>0.8468</v>
          </cell>
          <cell r="L56">
            <v>0.1532</v>
          </cell>
          <cell r="O56">
            <v>8.5000000000000006E-3</v>
          </cell>
          <cell r="P56">
            <v>1.0226</v>
          </cell>
          <cell r="Q56">
            <v>1.636E-2</v>
          </cell>
          <cell r="R56">
            <v>0.38301000000000002</v>
          </cell>
          <cell r="S56">
            <v>5.4980000000000002</v>
          </cell>
          <cell r="T56">
            <v>0</v>
          </cell>
          <cell r="U56">
            <v>0</v>
          </cell>
          <cell r="V56">
            <v>1.2</v>
          </cell>
          <cell r="W56">
            <v>0</v>
          </cell>
          <cell r="X56">
            <v>0.02</v>
          </cell>
          <cell r="Y56">
            <v>2.2599999999999998</v>
          </cell>
          <cell r="Z56">
            <v>3.0199999999999999E-6</v>
          </cell>
          <cell r="AA56">
            <v>3.7699999999999999E-6</v>
          </cell>
          <cell r="AB56">
            <v>3.5000000000000003E-2</v>
          </cell>
          <cell r="AC56">
            <v>28877.599999999999</v>
          </cell>
          <cell r="AD56">
            <v>0</v>
          </cell>
          <cell r="AE56">
            <v>0</v>
          </cell>
        </row>
        <row r="57">
          <cell r="A57">
            <v>36861</v>
          </cell>
          <cell r="B57">
            <v>2040.45</v>
          </cell>
          <cell r="C57">
            <v>57.8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2123.2800000000002</v>
          </cell>
          <cell r="K57">
            <v>0.8468</v>
          </cell>
          <cell r="L57">
            <v>0.1532</v>
          </cell>
          <cell r="O57">
            <v>8.5000000000000006E-3</v>
          </cell>
          <cell r="P57">
            <v>1.0226</v>
          </cell>
          <cell r="Q57">
            <v>1.636E-2</v>
          </cell>
          <cell r="R57">
            <v>0.38301000000000002</v>
          </cell>
          <cell r="S57">
            <v>5.4980000000000002</v>
          </cell>
          <cell r="T57">
            <v>0</v>
          </cell>
          <cell r="U57">
            <v>0</v>
          </cell>
          <cell r="V57">
            <v>1.2</v>
          </cell>
          <cell r="W57">
            <v>0</v>
          </cell>
          <cell r="X57">
            <v>0.02</v>
          </cell>
          <cell r="Y57">
            <v>2.2599999999999998</v>
          </cell>
          <cell r="Z57">
            <v>3.0199999999999999E-6</v>
          </cell>
          <cell r="AA57">
            <v>3.7699999999999999E-6</v>
          </cell>
          <cell r="AB57">
            <v>3.5000000000000003E-2</v>
          </cell>
          <cell r="AC57">
            <v>28877.599999999999</v>
          </cell>
          <cell r="AD57">
            <v>0</v>
          </cell>
          <cell r="AE57">
            <v>0</v>
          </cell>
        </row>
        <row r="58">
          <cell r="A58">
            <v>36892</v>
          </cell>
          <cell r="B58">
            <v>2040.45</v>
          </cell>
          <cell r="C58">
            <v>57.8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2123.2800000000002</v>
          </cell>
          <cell r="K58">
            <v>0.8468</v>
          </cell>
          <cell r="L58">
            <v>0.1532</v>
          </cell>
          <cell r="O58">
            <v>8.5000000000000006E-3</v>
          </cell>
          <cell r="P58">
            <v>1.0226</v>
          </cell>
          <cell r="Q58">
            <v>1.636E-2</v>
          </cell>
          <cell r="R58">
            <v>0.38301000000000002</v>
          </cell>
          <cell r="S58">
            <v>5.4980000000000002</v>
          </cell>
          <cell r="T58">
            <v>0</v>
          </cell>
          <cell r="U58">
            <v>0</v>
          </cell>
          <cell r="V58">
            <v>1.2</v>
          </cell>
          <cell r="W58">
            <v>0</v>
          </cell>
          <cell r="X58">
            <v>0.02</v>
          </cell>
          <cell r="Y58">
            <v>2.2599999999999998</v>
          </cell>
          <cell r="Z58">
            <v>3.0199999999999999E-6</v>
          </cell>
          <cell r="AA58">
            <v>3.7699999999999999E-6</v>
          </cell>
          <cell r="AB58">
            <v>3.5000000000000003E-2</v>
          </cell>
          <cell r="AC58">
            <v>28877.599999999999</v>
          </cell>
          <cell r="AD58">
            <v>0</v>
          </cell>
          <cell r="AE58">
            <v>0</v>
          </cell>
        </row>
        <row r="59">
          <cell r="A59">
            <v>36923</v>
          </cell>
          <cell r="B59">
            <v>2040.45</v>
          </cell>
          <cell r="C59">
            <v>57.8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2123.2800000000002</v>
          </cell>
          <cell r="K59">
            <v>0.8468</v>
          </cell>
          <cell r="L59">
            <v>0.1532</v>
          </cell>
          <cell r="O59">
            <v>8.5000000000000006E-3</v>
          </cell>
          <cell r="P59">
            <v>1.0226</v>
          </cell>
          <cell r="Q59">
            <v>1.636E-2</v>
          </cell>
          <cell r="R59">
            <v>0.38301000000000002</v>
          </cell>
          <cell r="S59">
            <v>5.4980000000000002</v>
          </cell>
          <cell r="T59">
            <v>0</v>
          </cell>
          <cell r="U59">
            <v>0</v>
          </cell>
          <cell r="V59">
            <v>1.2</v>
          </cell>
          <cell r="W59">
            <v>0</v>
          </cell>
          <cell r="X59">
            <v>0.02</v>
          </cell>
          <cell r="Y59">
            <v>2.2599999999999998</v>
          </cell>
          <cell r="Z59">
            <v>3.0199999999999999E-6</v>
          </cell>
          <cell r="AA59">
            <v>3.7699999999999999E-6</v>
          </cell>
          <cell r="AB59">
            <v>3.5000000000000003E-2</v>
          </cell>
          <cell r="AC59">
            <v>28877.599999999999</v>
          </cell>
          <cell r="AD59">
            <v>0</v>
          </cell>
          <cell r="AE59">
            <v>0</v>
          </cell>
        </row>
        <row r="60">
          <cell r="A60">
            <v>36951</v>
          </cell>
          <cell r="B60">
            <v>2040.45</v>
          </cell>
          <cell r="C60">
            <v>57.8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2123.2800000000002</v>
          </cell>
          <cell r="K60">
            <v>0.8468</v>
          </cell>
          <cell r="L60">
            <v>0.1532</v>
          </cell>
          <cell r="O60">
            <v>8.5000000000000006E-3</v>
          </cell>
          <cell r="P60">
            <v>1.0226</v>
          </cell>
          <cell r="Q60">
            <v>1.636E-2</v>
          </cell>
          <cell r="R60">
            <v>0.38301000000000002</v>
          </cell>
          <cell r="S60">
            <v>5.4980000000000002</v>
          </cell>
          <cell r="T60">
            <v>0</v>
          </cell>
          <cell r="U60">
            <v>0</v>
          </cell>
          <cell r="V60">
            <v>1.2</v>
          </cell>
          <cell r="W60">
            <v>0</v>
          </cell>
          <cell r="X60">
            <v>0.02</v>
          </cell>
          <cell r="Y60">
            <v>2.2599999999999998</v>
          </cell>
          <cell r="Z60">
            <v>3.0199999999999999E-6</v>
          </cell>
          <cell r="AA60">
            <v>3.7699999999999999E-6</v>
          </cell>
          <cell r="AB60">
            <v>3.5000000000000003E-2</v>
          </cell>
          <cell r="AC60">
            <v>28877.599999999999</v>
          </cell>
          <cell r="AD60">
            <v>0</v>
          </cell>
          <cell r="AE60">
            <v>0</v>
          </cell>
        </row>
        <row r="61">
          <cell r="A61">
            <v>36982</v>
          </cell>
          <cell r="B61">
            <v>2040.45</v>
          </cell>
          <cell r="C61">
            <v>57.8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2123.2800000000002</v>
          </cell>
          <cell r="K61">
            <v>0.8468</v>
          </cell>
          <cell r="L61">
            <v>0.1532</v>
          </cell>
          <cell r="O61">
            <v>8.5000000000000006E-3</v>
          </cell>
          <cell r="P61">
            <v>1.0226</v>
          </cell>
          <cell r="Q61">
            <v>1.636E-2</v>
          </cell>
          <cell r="R61">
            <v>0.38301000000000002</v>
          </cell>
          <cell r="S61">
            <v>5.4980000000000002</v>
          </cell>
          <cell r="T61">
            <v>0</v>
          </cell>
          <cell r="U61">
            <v>0</v>
          </cell>
          <cell r="V61">
            <v>1.2</v>
          </cell>
          <cell r="W61">
            <v>0</v>
          </cell>
          <cell r="X61">
            <v>0.02</v>
          </cell>
          <cell r="Y61">
            <v>2.2599999999999998</v>
          </cell>
          <cell r="Z61">
            <v>3.0199999999999999E-6</v>
          </cell>
          <cell r="AA61">
            <v>3.7699999999999999E-6</v>
          </cell>
          <cell r="AB61">
            <v>3.5000000000000003E-2</v>
          </cell>
          <cell r="AC61">
            <v>28877.599999999999</v>
          </cell>
          <cell r="AD61">
            <v>0</v>
          </cell>
          <cell r="AE61">
            <v>0</v>
          </cell>
        </row>
        <row r="62">
          <cell r="A62">
            <v>37012</v>
          </cell>
          <cell r="B62">
            <v>2040.45</v>
          </cell>
          <cell r="C62">
            <v>57.8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2123.2800000000002</v>
          </cell>
          <cell r="K62">
            <v>0.8468</v>
          </cell>
          <cell r="L62">
            <v>0.1532</v>
          </cell>
          <cell r="O62">
            <v>8.5000000000000006E-3</v>
          </cell>
          <cell r="P62">
            <v>1.0226</v>
          </cell>
          <cell r="Q62">
            <v>1.636E-2</v>
          </cell>
          <cell r="R62">
            <v>0.38301000000000002</v>
          </cell>
          <cell r="S62">
            <v>5.4980000000000002</v>
          </cell>
          <cell r="T62">
            <v>0</v>
          </cell>
          <cell r="U62">
            <v>0</v>
          </cell>
          <cell r="V62">
            <v>1.2</v>
          </cell>
          <cell r="W62">
            <v>0</v>
          </cell>
          <cell r="X62">
            <v>0.02</v>
          </cell>
          <cell r="Y62">
            <v>2.2599999999999998</v>
          </cell>
          <cell r="Z62">
            <v>3.0199999999999999E-6</v>
          </cell>
          <cell r="AA62">
            <v>3.7699999999999999E-6</v>
          </cell>
          <cell r="AB62">
            <v>3.5000000000000003E-2</v>
          </cell>
          <cell r="AC62">
            <v>28877.599999999999</v>
          </cell>
          <cell r="AD62">
            <v>0</v>
          </cell>
          <cell r="AE62">
            <v>0</v>
          </cell>
        </row>
        <row r="63">
          <cell r="A63">
            <v>37043</v>
          </cell>
          <cell r="B63">
            <v>2040.45</v>
          </cell>
          <cell r="C63">
            <v>57.8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2123.2800000000002</v>
          </cell>
          <cell r="K63">
            <v>0.8468</v>
          </cell>
          <cell r="L63">
            <v>0.1532</v>
          </cell>
          <cell r="O63">
            <v>8.5000000000000006E-3</v>
          </cell>
          <cell r="P63">
            <v>1.0226</v>
          </cell>
          <cell r="Q63">
            <v>1.636E-2</v>
          </cell>
          <cell r="R63">
            <v>0.38301000000000002</v>
          </cell>
          <cell r="S63">
            <v>5.4980000000000002</v>
          </cell>
          <cell r="T63">
            <v>0</v>
          </cell>
          <cell r="U63">
            <v>0</v>
          </cell>
          <cell r="V63">
            <v>1.2</v>
          </cell>
          <cell r="W63">
            <v>0</v>
          </cell>
          <cell r="X63">
            <v>0.02</v>
          </cell>
          <cell r="Y63">
            <v>2.2599999999999998</v>
          </cell>
          <cell r="Z63">
            <v>3.0199999999999999E-6</v>
          </cell>
          <cell r="AA63">
            <v>3.7699999999999999E-6</v>
          </cell>
          <cell r="AB63">
            <v>3.5000000000000003E-2</v>
          </cell>
          <cell r="AC63">
            <v>28877.599999999999</v>
          </cell>
          <cell r="AD63">
            <v>0</v>
          </cell>
          <cell r="AE63">
            <v>0</v>
          </cell>
        </row>
        <row r="64">
          <cell r="A64">
            <v>37073</v>
          </cell>
          <cell r="B64">
            <v>2040.45</v>
          </cell>
          <cell r="C64">
            <v>57.8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2123.2800000000002</v>
          </cell>
          <cell r="K64">
            <v>0.8468</v>
          </cell>
          <cell r="L64">
            <v>0.1532</v>
          </cell>
          <cell r="O64">
            <v>8.5000000000000006E-3</v>
          </cell>
          <cell r="P64">
            <v>1.0226</v>
          </cell>
          <cell r="Q64">
            <v>1.636E-2</v>
          </cell>
          <cell r="R64">
            <v>0.38301000000000002</v>
          </cell>
          <cell r="S64">
            <v>5.4980000000000002</v>
          </cell>
          <cell r="T64">
            <v>0</v>
          </cell>
          <cell r="U64">
            <v>0</v>
          </cell>
          <cell r="V64">
            <v>1.2</v>
          </cell>
          <cell r="W64">
            <v>0</v>
          </cell>
          <cell r="X64">
            <v>0.02</v>
          </cell>
          <cell r="Y64">
            <v>2.2599999999999998</v>
          </cell>
          <cell r="Z64">
            <v>3.0199999999999999E-6</v>
          </cell>
          <cell r="AA64">
            <v>3.7699999999999999E-6</v>
          </cell>
          <cell r="AB64">
            <v>3.5000000000000003E-2</v>
          </cell>
          <cell r="AC64">
            <v>28877.599999999999</v>
          </cell>
          <cell r="AD64">
            <v>0</v>
          </cell>
          <cell r="AE64">
            <v>0</v>
          </cell>
        </row>
        <row r="65">
          <cell r="A65">
            <v>37104</v>
          </cell>
          <cell r="B65">
            <v>2040.45</v>
          </cell>
          <cell r="C65">
            <v>57.8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2123.2800000000002</v>
          </cell>
          <cell r="K65">
            <v>0.8468</v>
          </cell>
          <cell r="L65">
            <v>0.1532</v>
          </cell>
          <cell r="O65">
            <v>8.5000000000000006E-3</v>
          </cell>
          <cell r="P65">
            <v>1.0226</v>
          </cell>
          <cell r="Q65">
            <v>1.636E-2</v>
          </cell>
          <cell r="R65">
            <v>0.38301000000000002</v>
          </cell>
          <cell r="S65">
            <v>5.4980000000000002</v>
          </cell>
          <cell r="T65">
            <v>0</v>
          </cell>
          <cell r="U65">
            <v>0</v>
          </cell>
          <cell r="V65">
            <v>1.2</v>
          </cell>
          <cell r="W65">
            <v>0</v>
          </cell>
          <cell r="X65">
            <v>0.02</v>
          </cell>
          <cell r="Y65">
            <v>2.2599999999999998</v>
          </cell>
          <cell r="Z65">
            <v>3.0199999999999999E-6</v>
          </cell>
          <cell r="AA65">
            <v>3.7699999999999999E-6</v>
          </cell>
          <cell r="AB65">
            <v>3.5000000000000003E-2</v>
          </cell>
          <cell r="AC65">
            <v>28877.599999999999</v>
          </cell>
          <cell r="AD65">
            <v>0</v>
          </cell>
          <cell r="AE65">
            <v>0</v>
          </cell>
        </row>
        <row r="66">
          <cell r="A66">
            <v>37135</v>
          </cell>
          <cell r="B66">
            <v>2040.45</v>
          </cell>
          <cell r="C66">
            <v>57.8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2123.2800000000002</v>
          </cell>
          <cell r="K66">
            <v>0.8468</v>
          </cell>
          <cell r="L66">
            <v>0.1532</v>
          </cell>
          <cell r="O66">
            <v>8.5000000000000006E-3</v>
          </cell>
          <cell r="P66">
            <v>1.0226</v>
          </cell>
          <cell r="Q66">
            <v>1.636E-2</v>
          </cell>
          <cell r="R66">
            <v>0.38301000000000002</v>
          </cell>
          <cell r="S66">
            <v>5.4980000000000002</v>
          </cell>
          <cell r="T66">
            <v>0</v>
          </cell>
          <cell r="U66">
            <v>0</v>
          </cell>
          <cell r="V66">
            <v>1.2</v>
          </cell>
          <cell r="W66">
            <v>0</v>
          </cell>
          <cell r="X66">
            <v>0.02</v>
          </cell>
          <cell r="Y66">
            <v>2.2599999999999998</v>
          </cell>
          <cell r="Z66">
            <v>3.0199999999999999E-6</v>
          </cell>
          <cell r="AA66">
            <v>3.7699999999999999E-6</v>
          </cell>
          <cell r="AB66">
            <v>3.5000000000000003E-2</v>
          </cell>
          <cell r="AC66">
            <v>28877.599999999999</v>
          </cell>
          <cell r="AD66">
            <v>0</v>
          </cell>
          <cell r="AE66">
            <v>0</v>
          </cell>
        </row>
        <row r="67">
          <cell r="A67">
            <v>37165</v>
          </cell>
          <cell r="B67">
            <v>2040.45</v>
          </cell>
          <cell r="C67">
            <v>57.8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2123.2800000000002</v>
          </cell>
          <cell r="K67">
            <v>0.8468</v>
          </cell>
          <cell r="L67">
            <v>0.1532</v>
          </cell>
          <cell r="O67">
            <v>8.5000000000000006E-3</v>
          </cell>
          <cell r="P67">
            <v>1.0226</v>
          </cell>
          <cell r="Q67">
            <v>1.636E-2</v>
          </cell>
          <cell r="R67">
            <v>0.38301000000000002</v>
          </cell>
          <cell r="S67">
            <v>5.4980000000000002</v>
          </cell>
          <cell r="T67">
            <v>0</v>
          </cell>
          <cell r="U67">
            <v>0</v>
          </cell>
          <cell r="V67">
            <v>1.2</v>
          </cell>
          <cell r="W67">
            <v>0</v>
          </cell>
          <cell r="X67">
            <v>0.02</v>
          </cell>
          <cell r="Y67">
            <v>2.2599999999999998</v>
          </cell>
          <cell r="Z67">
            <v>3.0199999999999999E-6</v>
          </cell>
          <cell r="AA67">
            <v>3.7699999999999999E-6</v>
          </cell>
          <cell r="AB67">
            <v>3.5000000000000003E-2</v>
          </cell>
          <cell r="AC67">
            <v>28877.599999999999</v>
          </cell>
          <cell r="AD67">
            <v>0</v>
          </cell>
          <cell r="AE67">
            <v>0</v>
          </cell>
        </row>
        <row r="68">
          <cell r="A68">
            <v>37196</v>
          </cell>
          <cell r="B68">
            <v>2040.45</v>
          </cell>
          <cell r="C68">
            <v>57.8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2123.2800000000002</v>
          </cell>
          <cell r="K68">
            <v>0.8468</v>
          </cell>
          <cell r="L68">
            <v>0.1532</v>
          </cell>
          <cell r="O68">
            <v>8.5000000000000006E-3</v>
          </cell>
          <cell r="P68">
            <v>1.0226</v>
          </cell>
          <cell r="Q68">
            <v>1.636E-2</v>
          </cell>
          <cell r="R68">
            <v>0.38301000000000002</v>
          </cell>
          <cell r="S68">
            <v>5.4980000000000002</v>
          </cell>
          <cell r="T68">
            <v>0</v>
          </cell>
          <cell r="U68">
            <v>0</v>
          </cell>
          <cell r="V68">
            <v>1.2</v>
          </cell>
          <cell r="W68">
            <v>0</v>
          </cell>
          <cell r="X68">
            <v>0.02</v>
          </cell>
          <cell r="Y68">
            <v>2.2599999999999998</v>
          </cell>
          <cell r="Z68">
            <v>3.0199999999999999E-6</v>
          </cell>
          <cell r="AA68">
            <v>3.7699999999999999E-6</v>
          </cell>
          <cell r="AB68">
            <v>3.5000000000000003E-2</v>
          </cell>
          <cell r="AC68">
            <v>28877.599999999999</v>
          </cell>
          <cell r="AD68">
            <v>0</v>
          </cell>
          <cell r="AE68">
            <v>0</v>
          </cell>
        </row>
        <row r="69">
          <cell r="A69">
            <v>37226</v>
          </cell>
          <cell r="B69">
            <v>2040.45</v>
          </cell>
          <cell r="C69">
            <v>57.8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2123.2800000000002</v>
          </cell>
          <cell r="K69">
            <v>0.8468</v>
          </cell>
          <cell r="L69">
            <v>0.1532</v>
          </cell>
          <cell r="O69">
            <v>8.5000000000000006E-3</v>
          </cell>
          <cell r="P69">
            <v>1.0226</v>
          </cell>
          <cell r="Q69">
            <v>1.636E-2</v>
          </cell>
          <cell r="R69">
            <v>0.38301000000000002</v>
          </cell>
          <cell r="S69">
            <v>5.4980000000000002</v>
          </cell>
          <cell r="T69">
            <v>0</v>
          </cell>
          <cell r="U69">
            <v>0</v>
          </cell>
          <cell r="V69">
            <v>1.2</v>
          </cell>
          <cell r="W69">
            <v>0</v>
          </cell>
          <cell r="X69">
            <v>0.02</v>
          </cell>
          <cell r="Y69">
            <v>2.2599999999999998</v>
          </cell>
          <cell r="Z69">
            <v>3.0199999999999999E-6</v>
          </cell>
          <cell r="AA69">
            <v>3.7699999999999999E-6</v>
          </cell>
          <cell r="AB69">
            <v>3.5000000000000003E-2</v>
          </cell>
          <cell r="AC69">
            <v>28877.599999999999</v>
          </cell>
          <cell r="AD69">
            <v>0</v>
          </cell>
          <cell r="AE69">
            <v>0</v>
          </cell>
        </row>
        <row r="70">
          <cell r="A70">
            <v>37257</v>
          </cell>
          <cell r="B70">
            <v>2040.45</v>
          </cell>
          <cell r="C70">
            <v>57.8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2123.2800000000002</v>
          </cell>
          <cell r="K70">
            <v>0.8468</v>
          </cell>
          <cell r="L70">
            <v>0.1532</v>
          </cell>
          <cell r="O70">
            <v>8.5000000000000006E-3</v>
          </cell>
          <cell r="P70">
            <v>1.0226</v>
          </cell>
          <cell r="Q70">
            <v>1.636E-2</v>
          </cell>
          <cell r="R70">
            <v>0.38301000000000002</v>
          </cell>
          <cell r="S70">
            <v>5.4980000000000002</v>
          </cell>
          <cell r="T70">
            <v>0</v>
          </cell>
          <cell r="U70">
            <v>0</v>
          </cell>
          <cell r="V70">
            <v>1.2</v>
          </cell>
          <cell r="W70">
            <v>0</v>
          </cell>
          <cell r="X70">
            <v>0.02</v>
          </cell>
          <cell r="Y70">
            <v>2.2599999999999998</v>
          </cell>
          <cell r="Z70">
            <v>3.0199999999999999E-6</v>
          </cell>
          <cell r="AA70">
            <v>3.7699999999999999E-6</v>
          </cell>
          <cell r="AB70">
            <v>3.5000000000000003E-2</v>
          </cell>
          <cell r="AC70">
            <v>28877.599999999999</v>
          </cell>
          <cell r="AD70">
            <v>0</v>
          </cell>
          <cell r="AE70">
            <v>0</v>
          </cell>
        </row>
        <row r="71">
          <cell r="A71">
            <v>37622</v>
          </cell>
          <cell r="B71">
            <v>2040.45</v>
          </cell>
          <cell r="C71">
            <v>57.8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2123.2800000000002</v>
          </cell>
          <cell r="K71">
            <v>0.8468</v>
          </cell>
          <cell r="L71">
            <v>0.1532</v>
          </cell>
          <cell r="O71">
            <v>8.5000000000000006E-3</v>
          </cell>
          <cell r="P71">
            <v>1.0226</v>
          </cell>
          <cell r="Q71">
            <v>1.636E-2</v>
          </cell>
          <cell r="R71">
            <v>0.38301000000000002</v>
          </cell>
          <cell r="S71">
            <v>5.4980000000000002</v>
          </cell>
          <cell r="T71">
            <v>0</v>
          </cell>
          <cell r="U71">
            <v>0</v>
          </cell>
          <cell r="V71">
            <v>1.2</v>
          </cell>
          <cell r="W71">
            <v>0</v>
          </cell>
          <cell r="X71">
            <v>0.02</v>
          </cell>
          <cell r="Y71">
            <v>2.2599999999999998</v>
          </cell>
          <cell r="Z71">
            <v>3.0199999999999999E-6</v>
          </cell>
          <cell r="AA71">
            <v>3.7699999999999999E-6</v>
          </cell>
          <cell r="AB71">
            <v>3.5000000000000003E-2</v>
          </cell>
          <cell r="AC71">
            <v>28877.599999999999</v>
          </cell>
          <cell r="AD71">
            <v>0</v>
          </cell>
          <cell r="AE71">
            <v>0</v>
          </cell>
        </row>
        <row r="72">
          <cell r="A72">
            <v>37987</v>
          </cell>
          <cell r="B72">
            <v>2040.45</v>
          </cell>
          <cell r="C72">
            <v>57.8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2123.2800000000002</v>
          </cell>
          <cell r="K72">
            <v>0.8468</v>
          </cell>
          <cell r="L72">
            <v>0.1532</v>
          </cell>
          <cell r="O72">
            <v>8.5000000000000006E-3</v>
          </cell>
          <cell r="P72">
            <v>1.0226</v>
          </cell>
          <cell r="Q72">
            <v>1.636E-2</v>
          </cell>
          <cell r="R72">
            <v>0.38301000000000002</v>
          </cell>
          <cell r="S72">
            <v>5.4980000000000002</v>
          </cell>
          <cell r="T72">
            <v>0</v>
          </cell>
          <cell r="U72">
            <v>0</v>
          </cell>
          <cell r="V72">
            <v>1.2</v>
          </cell>
          <cell r="W72">
            <v>0</v>
          </cell>
          <cell r="X72">
            <v>0.02</v>
          </cell>
          <cell r="Y72">
            <v>2.2599999999999998</v>
          </cell>
          <cell r="Z72">
            <v>3.0199999999999999E-6</v>
          </cell>
          <cell r="AA72">
            <v>3.7699999999999999E-6</v>
          </cell>
          <cell r="AB72">
            <v>3.5000000000000003E-2</v>
          </cell>
          <cell r="AC72">
            <v>28877.599999999999</v>
          </cell>
          <cell r="AD72">
            <v>0</v>
          </cell>
          <cell r="AE72">
            <v>0</v>
          </cell>
        </row>
        <row r="73">
          <cell r="A73">
            <v>38353</v>
          </cell>
          <cell r="B73">
            <v>2040.45</v>
          </cell>
          <cell r="C73">
            <v>57.8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2123.2800000000002</v>
          </cell>
          <cell r="K73">
            <v>0.8468</v>
          </cell>
          <cell r="L73">
            <v>0.1532</v>
          </cell>
          <cell r="O73">
            <v>8.5000000000000006E-3</v>
          </cell>
          <cell r="P73">
            <v>1.0226</v>
          </cell>
          <cell r="Q73">
            <v>1.636E-2</v>
          </cell>
          <cell r="R73">
            <v>0.38301000000000002</v>
          </cell>
          <cell r="S73">
            <v>5.4980000000000002</v>
          </cell>
          <cell r="T73">
            <v>0</v>
          </cell>
          <cell r="U73">
            <v>0</v>
          </cell>
          <cell r="V73">
            <v>1.2</v>
          </cell>
          <cell r="W73">
            <v>0</v>
          </cell>
          <cell r="X73">
            <v>0.02</v>
          </cell>
          <cell r="Y73">
            <v>2.2599999999999998</v>
          </cell>
          <cell r="Z73">
            <v>3.0199999999999999E-6</v>
          </cell>
          <cell r="AA73">
            <v>3.7699999999999999E-6</v>
          </cell>
          <cell r="AB73">
            <v>3.5000000000000003E-2</v>
          </cell>
          <cell r="AC73">
            <v>28877.599999999999</v>
          </cell>
          <cell r="AD73">
            <v>0</v>
          </cell>
          <cell r="AE73">
            <v>0</v>
          </cell>
        </row>
        <row r="74">
          <cell r="A74">
            <v>38718</v>
          </cell>
          <cell r="B74">
            <v>2040.45</v>
          </cell>
          <cell r="C74">
            <v>57.8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2123.2800000000002</v>
          </cell>
          <cell r="K74">
            <v>0.8468</v>
          </cell>
          <cell r="L74">
            <v>0.1532</v>
          </cell>
          <cell r="O74">
            <v>8.5000000000000006E-3</v>
          </cell>
          <cell r="P74">
            <v>1.0226</v>
          </cell>
          <cell r="Q74">
            <v>1.636E-2</v>
          </cell>
          <cell r="R74">
            <v>0.38301000000000002</v>
          </cell>
          <cell r="S74">
            <v>5.4980000000000002</v>
          </cell>
          <cell r="T74">
            <v>0</v>
          </cell>
          <cell r="U74">
            <v>0</v>
          </cell>
          <cell r="V74">
            <v>1.2</v>
          </cell>
          <cell r="W74">
            <v>0</v>
          </cell>
          <cell r="X74">
            <v>0.02</v>
          </cell>
          <cell r="Y74">
            <v>2.2599999999999998</v>
          </cell>
          <cell r="Z74">
            <v>3.0199999999999999E-6</v>
          </cell>
          <cell r="AA74">
            <v>3.7699999999999999E-6</v>
          </cell>
          <cell r="AB74">
            <v>3.5000000000000003E-2</v>
          </cell>
          <cell r="AC74">
            <v>28877.599999999999</v>
          </cell>
          <cell r="AD74">
            <v>0</v>
          </cell>
          <cell r="AE74">
            <v>0</v>
          </cell>
        </row>
        <row r="75">
          <cell r="A75">
            <v>39083</v>
          </cell>
          <cell r="B75">
            <v>2040.45</v>
          </cell>
          <cell r="C75">
            <v>57.8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2123.2800000000002</v>
          </cell>
          <cell r="K75">
            <v>0.8468</v>
          </cell>
          <cell r="L75">
            <v>0.1532</v>
          </cell>
          <cell r="O75">
            <v>8.5000000000000006E-3</v>
          </cell>
          <cell r="P75">
            <v>1.0226</v>
          </cell>
          <cell r="Q75">
            <v>1.636E-2</v>
          </cell>
          <cell r="R75">
            <v>0.38301000000000002</v>
          </cell>
          <cell r="S75">
            <v>5.4980000000000002</v>
          </cell>
          <cell r="T75">
            <v>0</v>
          </cell>
          <cell r="U75">
            <v>0</v>
          </cell>
          <cell r="V75">
            <v>1.2</v>
          </cell>
          <cell r="W75">
            <v>0</v>
          </cell>
          <cell r="X75">
            <v>0.02</v>
          </cell>
          <cell r="Y75">
            <v>2.2599999999999998</v>
          </cell>
          <cell r="Z75">
            <v>3.0199999999999999E-6</v>
          </cell>
          <cell r="AA75">
            <v>3.7699999999999999E-6</v>
          </cell>
          <cell r="AB75">
            <v>3.5000000000000003E-2</v>
          </cell>
          <cell r="AC75">
            <v>28877.599999999999</v>
          </cell>
          <cell r="AD75">
            <v>0</v>
          </cell>
          <cell r="AE75">
            <v>0</v>
          </cell>
        </row>
        <row r="76">
          <cell r="A76">
            <v>39448</v>
          </cell>
          <cell r="B76">
            <v>2040.45</v>
          </cell>
          <cell r="C76">
            <v>57.8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2123.2800000000002</v>
          </cell>
          <cell r="K76">
            <v>0.8468</v>
          </cell>
          <cell r="L76">
            <v>0.1532</v>
          </cell>
          <cell r="O76">
            <v>8.5000000000000006E-3</v>
          </cell>
          <cell r="P76">
            <v>1.0226</v>
          </cell>
          <cell r="Q76">
            <v>1.636E-2</v>
          </cell>
          <cell r="R76">
            <v>0.38301000000000002</v>
          </cell>
          <cell r="S76">
            <v>5.4980000000000002</v>
          </cell>
          <cell r="T76">
            <v>0</v>
          </cell>
          <cell r="U76">
            <v>0</v>
          </cell>
          <cell r="V76">
            <v>1.2</v>
          </cell>
          <cell r="W76">
            <v>0</v>
          </cell>
          <cell r="X76">
            <v>0.02</v>
          </cell>
          <cell r="Y76">
            <v>2.2599999999999998</v>
          </cell>
          <cell r="Z76">
            <v>3.0199999999999999E-6</v>
          </cell>
          <cell r="AA76">
            <v>3.7699999999999999E-6</v>
          </cell>
          <cell r="AB76">
            <v>3.5000000000000003E-2</v>
          </cell>
          <cell r="AC76">
            <v>28877.599999999999</v>
          </cell>
          <cell r="AD76">
            <v>0</v>
          </cell>
          <cell r="AE76">
            <v>0</v>
          </cell>
        </row>
      </sheetData>
      <sheetData sheetId="2" refreshError="1"/>
      <sheetData sheetId="3" refreshError="1"/>
      <sheetData sheetId="4" refreshError="1">
        <row r="17">
          <cell r="A17">
            <v>36161</v>
          </cell>
          <cell r="B17">
            <v>5327</v>
          </cell>
          <cell r="C17">
            <v>0</v>
          </cell>
          <cell r="D17">
            <v>10</v>
          </cell>
          <cell r="E17">
            <v>12</v>
          </cell>
          <cell r="F17">
            <v>0</v>
          </cell>
          <cell r="J17">
            <v>5051.1099999999997</v>
          </cell>
          <cell r="K17">
            <v>0.85</v>
          </cell>
          <cell r="L17">
            <v>0.15</v>
          </cell>
          <cell r="M17">
            <v>3422.63</v>
          </cell>
          <cell r="O17">
            <v>3.5500000000000002E-3</v>
          </cell>
          <cell r="P17">
            <v>1.0125</v>
          </cell>
          <cell r="Q17">
            <v>2.4729999999999999E-2</v>
          </cell>
          <cell r="R17">
            <v>0.38301000000000002</v>
          </cell>
          <cell r="S17">
            <v>12.451000000000001</v>
          </cell>
          <cell r="T17">
            <v>0</v>
          </cell>
          <cell r="U17">
            <v>0</v>
          </cell>
          <cell r="V17">
            <v>1.2</v>
          </cell>
          <cell r="W17">
            <v>0</v>
          </cell>
          <cell r="X17">
            <v>0.02</v>
          </cell>
          <cell r="Y17">
            <v>2.2599999999999998</v>
          </cell>
          <cell r="Z17">
            <v>3.05E-6</v>
          </cell>
          <cell r="AA17">
            <v>3.9999999999999998E-6</v>
          </cell>
          <cell r="AB17">
            <v>0</v>
          </cell>
          <cell r="AC17">
            <v>0</v>
          </cell>
          <cell r="AD17">
            <v>0</v>
          </cell>
          <cell r="AE17">
            <v>1</v>
          </cell>
        </row>
        <row r="18">
          <cell r="A18">
            <v>36192</v>
          </cell>
          <cell r="B18">
            <v>5299.77</v>
          </cell>
          <cell r="C18">
            <v>0.52300000000000002</v>
          </cell>
          <cell r="D18">
            <v>10</v>
          </cell>
          <cell r="E18">
            <v>12</v>
          </cell>
          <cell r="F18">
            <v>0</v>
          </cell>
          <cell r="G18">
            <v>10</v>
          </cell>
          <cell r="H18">
            <v>12</v>
          </cell>
          <cell r="I18">
            <v>0</v>
          </cell>
          <cell r="J18">
            <v>5033.08</v>
          </cell>
          <cell r="K18">
            <v>0.85</v>
          </cell>
          <cell r="L18">
            <v>0.15</v>
          </cell>
          <cell r="M18">
            <v>3393.34</v>
          </cell>
          <cell r="N18">
            <v>0</v>
          </cell>
          <cell r="O18">
            <v>3.5699999999999998E-3</v>
          </cell>
          <cell r="P18">
            <v>1.0125999999999999</v>
          </cell>
          <cell r="Q18">
            <v>2.4670000000000001E-2</v>
          </cell>
          <cell r="R18">
            <v>0.38301000000000002</v>
          </cell>
          <cell r="S18">
            <v>12.41</v>
          </cell>
          <cell r="T18">
            <v>0</v>
          </cell>
          <cell r="U18">
            <v>0</v>
          </cell>
          <cell r="V18">
            <v>1.2</v>
          </cell>
          <cell r="W18">
            <v>0</v>
          </cell>
          <cell r="X18">
            <v>0.02</v>
          </cell>
          <cell r="Y18">
            <v>2.2599999999999998</v>
          </cell>
          <cell r="Z18">
            <v>3.05E-6</v>
          </cell>
          <cell r="AA18">
            <v>3.9999999999999998E-6</v>
          </cell>
          <cell r="AB18">
            <v>0</v>
          </cell>
          <cell r="AC18">
            <v>310</v>
          </cell>
          <cell r="AD18">
            <v>0</v>
          </cell>
          <cell r="AE18">
            <v>1</v>
          </cell>
        </row>
        <row r="19">
          <cell r="A19">
            <v>36220</v>
          </cell>
          <cell r="B19">
            <v>5274.93</v>
          </cell>
          <cell r="C19">
            <v>0.995</v>
          </cell>
          <cell r="D19">
            <v>10</v>
          </cell>
          <cell r="E19">
            <v>12</v>
          </cell>
          <cell r="F19">
            <v>0</v>
          </cell>
          <cell r="G19">
            <v>10</v>
          </cell>
          <cell r="H19">
            <v>12</v>
          </cell>
          <cell r="I19">
            <v>0</v>
          </cell>
          <cell r="J19">
            <v>5016.6000000000004</v>
          </cell>
          <cell r="K19">
            <v>0.84989999999999999</v>
          </cell>
          <cell r="L19">
            <v>0.15010000000000001</v>
          </cell>
          <cell r="M19">
            <v>3366.46</v>
          </cell>
          <cell r="N19">
            <v>0</v>
          </cell>
          <cell r="O19">
            <v>3.5799999999999998E-3</v>
          </cell>
          <cell r="P19">
            <v>1.0126999999999999</v>
          </cell>
          <cell r="Q19">
            <v>2.461E-2</v>
          </cell>
          <cell r="R19">
            <v>0.38301000000000002</v>
          </cell>
          <cell r="S19">
            <v>12.372999999999999</v>
          </cell>
          <cell r="T19">
            <v>0</v>
          </cell>
          <cell r="U19">
            <v>0</v>
          </cell>
          <cell r="V19">
            <v>1.2</v>
          </cell>
          <cell r="W19">
            <v>0</v>
          </cell>
          <cell r="X19">
            <v>0.02</v>
          </cell>
          <cell r="Y19">
            <v>2.2599999999999998</v>
          </cell>
          <cell r="Z19">
            <v>3.05E-6</v>
          </cell>
          <cell r="AA19">
            <v>3.9999999999999998E-6</v>
          </cell>
          <cell r="AB19">
            <v>1E-3</v>
          </cell>
          <cell r="AC19">
            <v>590</v>
          </cell>
          <cell r="AD19">
            <v>0</v>
          </cell>
          <cell r="AE19">
            <v>1</v>
          </cell>
        </row>
        <row r="20">
          <cell r="A20">
            <v>36251</v>
          </cell>
          <cell r="B20">
            <v>5247.16</v>
          </cell>
          <cell r="C20">
            <v>1.52</v>
          </cell>
          <cell r="D20">
            <v>10</v>
          </cell>
          <cell r="E20">
            <v>12</v>
          </cell>
          <cell r="F20">
            <v>0</v>
          </cell>
          <cell r="G20">
            <v>10</v>
          </cell>
          <cell r="H20">
            <v>12</v>
          </cell>
          <cell r="I20">
            <v>0</v>
          </cell>
          <cell r="J20">
            <v>4998.1099999999997</v>
          </cell>
          <cell r="K20">
            <v>0.84989999999999999</v>
          </cell>
          <cell r="L20">
            <v>0.15010000000000001</v>
          </cell>
          <cell r="M20">
            <v>3336.39</v>
          </cell>
          <cell r="N20">
            <v>0</v>
          </cell>
          <cell r="O20">
            <v>3.5999999999999999E-3</v>
          </cell>
          <cell r="P20">
            <v>1.0126999999999999</v>
          </cell>
          <cell r="Q20">
            <v>2.4539999999999999E-2</v>
          </cell>
          <cell r="R20">
            <v>0.38301000000000002</v>
          </cell>
          <cell r="S20">
            <v>12.33</v>
          </cell>
          <cell r="T20">
            <v>0</v>
          </cell>
          <cell r="U20">
            <v>0</v>
          </cell>
          <cell r="V20">
            <v>1.2</v>
          </cell>
          <cell r="W20">
            <v>0</v>
          </cell>
          <cell r="X20">
            <v>0.02</v>
          </cell>
          <cell r="Y20">
            <v>2.2599999999999998</v>
          </cell>
          <cell r="Z20">
            <v>3.05E-6</v>
          </cell>
          <cell r="AA20">
            <v>3.9999999999999998E-6</v>
          </cell>
          <cell r="AB20">
            <v>1E-3</v>
          </cell>
          <cell r="AC20">
            <v>900</v>
          </cell>
          <cell r="AD20">
            <v>0</v>
          </cell>
          <cell r="AE20">
            <v>1</v>
          </cell>
        </row>
        <row r="21">
          <cell r="A21">
            <v>36281</v>
          </cell>
          <cell r="B21">
            <v>5220.01</v>
          </cell>
          <cell r="C21">
            <v>2.02</v>
          </cell>
          <cell r="D21">
            <v>10</v>
          </cell>
          <cell r="E21">
            <v>12</v>
          </cell>
          <cell r="F21">
            <v>0</v>
          </cell>
          <cell r="G21">
            <v>10</v>
          </cell>
          <cell r="H21">
            <v>12</v>
          </cell>
          <cell r="I21">
            <v>0</v>
          </cell>
          <cell r="J21">
            <v>4979.97</v>
          </cell>
          <cell r="K21">
            <v>0.84989999999999999</v>
          </cell>
          <cell r="L21">
            <v>0.15010000000000001</v>
          </cell>
          <cell r="M21">
            <v>3306.95</v>
          </cell>
          <cell r="N21">
            <v>0</v>
          </cell>
          <cell r="O21">
            <v>3.62E-3</v>
          </cell>
          <cell r="P21">
            <v>1.0127999999999999</v>
          </cell>
          <cell r="Q21">
            <v>2.4479999999999998E-2</v>
          </cell>
          <cell r="R21">
            <v>0.38301000000000002</v>
          </cell>
          <cell r="S21">
            <v>12.289</v>
          </cell>
          <cell r="T21">
            <v>0</v>
          </cell>
          <cell r="U21">
            <v>0</v>
          </cell>
          <cell r="V21">
            <v>1.2</v>
          </cell>
          <cell r="W21">
            <v>0</v>
          </cell>
          <cell r="X21">
            <v>0.02</v>
          </cell>
          <cell r="Y21">
            <v>2.2599999999999998</v>
          </cell>
          <cell r="Z21">
            <v>3.05E-6</v>
          </cell>
          <cell r="AA21">
            <v>3.9999999999999998E-6</v>
          </cell>
          <cell r="AB21">
            <v>1E-3</v>
          </cell>
          <cell r="AC21">
            <v>1200</v>
          </cell>
          <cell r="AD21">
            <v>0</v>
          </cell>
          <cell r="AE21">
            <v>1</v>
          </cell>
        </row>
        <row r="22">
          <cell r="A22">
            <v>36312</v>
          </cell>
          <cell r="B22">
            <v>5191.67</v>
          </cell>
          <cell r="C22">
            <v>2.5499999999999998</v>
          </cell>
          <cell r="D22">
            <v>10</v>
          </cell>
          <cell r="E22">
            <v>12</v>
          </cell>
          <cell r="F22">
            <v>0</v>
          </cell>
          <cell r="G22">
            <v>10</v>
          </cell>
          <cell r="H22">
            <v>12</v>
          </cell>
          <cell r="I22">
            <v>0</v>
          </cell>
          <cell r="J22">
            <v>4960.9799999999996</v>
          </cell>
          <cell r="K22">
            <v>0.84989999999999999</v>
          </cell>
          <cell r="L22">
            <v>0.15010000000000001</v>
          </cell>
          <cell r="M22">
            <v>3276.15</v>
          </cell>
          <cell r="N22">
            <v>0</v>
          </cell>
          <cell r="O22">
            <v>3.64E-3</v>
          </cell>
          <cell r="P22">
            <v>1.0128999999999999</v>
          </cell>
          <cell r="Q22">
            <v>2.4410000000000001E-2</v>
          </cell>
          <cell r="R22">
            <v>0.38301000000000002</v>
          </cell>
          <cell r="S22">
            <v>12.244999999999999</v>
          </cell>
          <cell r="T22">
            <v>0</v>
          </cell>
          <cell r="U22">
            <v>0</v>
          </cell>
          <cell r="V22">
            <v>1.2</v>
          </cell>
          <cell r="W22">
            <v>0</v>
          </cell>
          <cell r="X22">
            <v>0.02</v>
          </cell>
          <cell r="Y22">
            <v>2.2599999999999998</v>
          </cell>
          <cell r="Z22">
            <v>3.05E-6</v>
          </cell>
          <cell r="AA22">
            <v>3.9999999999999998E-6</v>
          </cell>
          <cell r="AB22">
            <v>2E-3</v>
          </cell>
          <cell r="AC22">
            <v>1510</v>
          </cell>
          <cell r="AD22">
            <v>0</v>
          </cell>
          <cell r="AE22">
            <v>1</v>
          </cell>
        </row>
        <row r="23">
          <cell r="A23">
            <v>36342</v>
          </cell>
          <cell r="B23">
            <v>5163.96</v>
          </cell>
          <cell r="C23">
            <v>3.05</v>
          </cell>
          <cell r="D23">
            <v>10</v>
          </cell>
          <cell r="E23">
            <v>12</v>
          </cell>
          <cell r="F23">
            <v>0</v>
          </cell>
          <cell r="G23">
            <v>10</v>
          </cell>
          <cell r="H23">
            <v>12</v>
          </cell>
          <cell r="I23">
            <v>0</v>
          </cell>
          <cell r="J23">
            <v>4942.3599999999997</v>
          </cell>
          <cell r="K23">
            <v>0.8498</v>
          </cell>
          <cell r="L23">
            <v>0.1502</v>
          </cell>
          <cell r="M23">
            <v>3245.8</v>
          </cell>
          <cell r="N23">
            <v>0</v>
          </cell>
          <cell r="O23">
            <v>3.6600000000000001E-3</v>
          </cell>
          <cell r="P23">
            <v>1.0129999999999999</v>
          </cell>
          <cell r="Q23">
            <v>2.435E-2</v>
          </cell>
          <cell r="R23">
            <v>0.38301000000000002</v>
          </cell>
          <cell r="S23">
            <v>12.202</v>
          </cell>
          <cell r="T23">
            <v>0</v>
          </cell>
          <cell r="U23">
            <v>0</v>
          </cell>
          <cell r="V23">
            <v>1.2</v>
          </cell>
          <cell r="W23">
            <v>0</v>
          </cell>
          <cell r="X23">
            <v>0.02</v>
          </cell>
          <cell r="Y23">
            <v>2.2599999999999998</v>
          </cell>
          <cell r="Z23">
            <v>3.05E-6</v>
          </cell>
          <cell r="AA23">
            <v>3.9999999999999998E-6</v>
          </cell>
          <cell r="AB23">
            <v>2E-3</v>
          </cell>
          <cell r="AC23">
            <v>1810</v>
          </cell>
          <cell r="AD23">
            <v>0</v>
          </cell>
          <cell r="AE23">
            <v>1</v>
          </cell>
        </row>
        <row r="24">
          <cell r="A24">
            <v>36373</v>
          </cell>
          <cell r="B24">
            <v>5135.03</v>
          </cell>
          <cell r="C24">
            <v>3.58</v>
          </cell>
          <cell r="D24">
            <v>10</v>
          </cell>
          <cell r="E24">
            <v>12</v>
          </cell>
          <cell r="F24">
            <v>0</v>
          </cell>
          <cell r="G24">
            <v>10</v>
          </cell>
          <cell r="H24">
            <v>12</v>
          </cell>
          <cell r="I24">
            <v>0</v>
          </cell>
          <cell r="J24">
            <v>4922.8500000000004</v>
          </cell>
          <cell r="K24">
            <v>0.8498</v>
          </cell>
          <cell r="L24">
            <v>0.1502</v>
          </cell>
          <cell r="M24">
            <v>3214.08</v>
          </cell>
          <cell r="N24">
            <v>0</v>
          </cell>
          <cell r="O24">
            <v>3.6800000000000001E-3</v>
          </cell>
          <cell r="P24">
            <v>1.0130999999999999</v>
          </cell>
          <cell r="Q24">
            <v>2.4279999999999999E-2</v>
          </cell>
          <cell r="R24">
            <v>0.38301000000000002</v>
          </cell>
          <cell r="S24">
            <v>12.157</v>
          </cell>
          <cell r="T24">
            <v>0</v>
          </cell>
          <cell r="U24">
            <v>0</v>
          </cell>
          <cell r="V24">
            <v>1.2</v>
          </cell>
          <cell r="W24">
            <v>0</v>
          </cell>
          <cell r="X24">
            <v>0.02</v>
          </cell>
          <cell r="Y24">
            <v>2.2599999999999998</v>
          </cell>
          <cell r="Z24">
            <v>3.05E-6</v>
          </cell>
          <cell r="AA24">
            <v>3.9999999999999998E-6</v>
          </cell>
          <cell r="AB24">
            <v>3.0000000000000001E-3</v>
          </cell>
          <cell r="AC24">
            <v>2120</v>
          </cell>
          <cell r="AD24">
            <v>0</v>
          </cell>
          <cell r="AE24">
            <v>1</v>
          </cell>
        </row>
        <row r="25">
          <cell r="A25">
            <v>36404</v>
          </cell>
          <cell r="B25">
            <v>5105.79</v>
          </cell>
          <cell r="C25">
            <v>4.0999999999999996</v>
          </cell>
          <cell r="D25">
            <v>10</v>
          </cell>
          <cell r="E25">
            <v>12</v>
          </cell>
          <cell r="F25">
            <v>0</v>
          </cell>
          <cell r="G25">
            <v>10</v>
          </cell>
          <cell r="H25">
            <v>12</v>
          </cell>
          <cell r="I25">
            <v>0</v>
          </cell>
          <cell r="J25">
            <v>4903.0600000000004</v>
          </cell>
          <cell r="K25">
            <v>0.8498</v>
          </cell>
          <cell r="L25">
            <v>0.1502</v>
          </cell>
          <cell r="M25">
            <v>3181.97</v>
          </cell>
          <cell r="N25">
            <v>0</v>
          </cell>
          <cell r="O25">
            <v>3.7000000000000002E-3</v>
          </cell>
          <cell r="P25">
            <v>1.0132000000000001</v>
          </cell>
          <cell r="Q25">
            <v>2.4209999999999999E-2</v>
          </cell>
          <cell r="R25">
            <v>0.38301000000000002</v>
          </cell>
          <cell r="S25">
            <v>12.111000000000001</v>
          </cell>
          <cell r="T25">
            <v>0</v>
          </cell>
          <cell r="U25">
            <v>0</v>
          </cell>
          <cell r="V25">
            <v>1.2</v>
          </cell>
          <cell r="W25">
            <v>0</v>
          </cell>
          <cell r="X25">
            <v>0.02</v>
          </cell>
          <cell r="Y25">
            <v>2.2599999999999998</v>
          </cell>
          <cell r="Z25">
            <v>3.05E-6</v>
          </cell>
          <cell r="AA25">
            <v>3.9999999999999998E-6</v>
          </cell>
          <cell r="AB25">
            <v>3.0000000000000001E-3</v>
          </cell>
          <cell r="AC25">
            <v>2430</v>
          </cell>
          <cell r="AD25">
            <v>0</v>
          </cell>
          <cell r="AE25">
            <v>1</v>
          </cell>
        </row>
        <row r="26">
          <cell r="A26">
            <v>36434</v>
          </cell>
          <cell r="B26">
            <v>5077.2</v>
          </cell>
          <cell r="C26">
            <v>4.5999999999999996</v>
          </cell>
          <cell r="D26">
            <v>10</v>
          </cell>
          <cell r="E26">
            <v>12</v>
          </cell>
          <cell r="F26">
            <v>0</v>
          </cell>
          <cell r="G26">
            <v>10</v>
          </cell>
          <cell r="H26">
            <v>12</v>
          </cell>
          <cell r="I26">
            <v>0</v>
          </cell>
          <cell r="J26">
            <v>4882.58</v>
          </cell>
          <cell r="K26">
            <v>0.84970000000000001</v>
          </cell>
          <cell r="L26">
            <v>0.15029999999999999</v>
          </cell>
          <cell r="M26">
            <v>3150.44</v>
          </cell>
          <cell r="N26">
            <v>0</v>
          </cell>
          <cell r="O26">
            <v>3.7200000000000002E-3</v>
          </cell>
          <cell r="P26">
            <v>1.0133000000000001</v>
          </cell>
          <cell r="Q26">
            <v>2.4140000000000002E-2</v>
          </cell>
          <cell r="R26">
            <v>0.38301000000000002</v>
          </cell>
          <cell r="S26">
            <v>12.066000000000001</v>
          </cell>
          <cell r="T26">
            <v>0</v>
          </cell>
          <cell r="U26">
            <v>0</v>
          </cell>
          <cell r="V26">
            <v>1.2</v>
          </cell>
          <cell r="W26">
            <v>0</v>
          </cell>
          <cell r="X26">
            <v>0.02</v>
          </cell>
          <cell r="Y26">
            <v>2.2599999999999998</v>
          </cell>
          <cell r="Z26">
            <v>3.05E-6</v>
          </cell>
          <cell r="AA26">
            <v>3.9999999999999998E-6</v>
          </cell>
          <cell r="AB26">
            <v>3.0000000000000001E-3</v>
          </cell>
          <cell r="AC26">
            <v>2730</v>
          </cell>
          <cell r="AD26">
            <v>0</v>
          </cell>
          <cell r="AE26">
            <v>1</v>
          </cell>
        </row>
        <row r="27">
          <cell r="A27">
            <v>36465</v>
          </cell>
          <cell r="B27">
            <v>5047.3500000000004</v>
          </cell>
          <cell r="C27">
            <v>5.13</v>
          </cell>
          <cell r="D27">
            <v>10</v>
          </cell>
          <cell r="E27">
            <v>12</v>
          </cell>
          <cell r="F27">
            <v>0</v>
          </cell>
          <cell r="G27">
            <v>10</v>
          </cell>
          <cell r="H27">
            <v>12</v>
          </cell>
          <cell r="I27">
            <v>0</v>
          </cell>
          <cell r="J27">
            <v>4860.8500000000004</v>
          </cell>
          <cell r="K27">
            <v>0.84970000000000001</v>
          </cell>
          <cell r="L27">
            <v>0.15029999999999999</v>
          </cell>
          <cell r="M27">
            <v>3117.31</v>
          </cell>
          <cell r="N27">
            <v>0</v>
          </cell>
          <cell r="O27">
            <v>3.7399999999999998E-3</v>
          </cell>
          <cell r="P27">
            <v>1.0134000000000001</v>
          </cell>
          <cell r="Q27">
            <v>2.4060000000000002E-2</v>
          </cell>
          <cell r="R27">
            <v>0.38301000000000002</v>
          </cell>
          <cell r="S27">
            <v>12.019</v>
          </cell>
          <cell r="T27">
            <v>0</v>
          </cell>
          <cell r="U27">
            <v>0</v>
          </cell>
          <cell r="V27">
            <v>1.2</v>
          </cell>
          <cell r="W27">
            <v>0</v>
          </cell>
          <cell r="X27">
            <v>0.02</v>
          </cell>
          <cell r="Y27">
            <v>2.2599999999999998</v>
          </cell>
          <cell r="Z27">
            <v>3.05E-6</v>
          </cell>
          <cell r="AA27">
            <v>3.9999999999999998E-6</v>
          </cell>
          <cell r="AB27">
            <v>4.0000000000000001E-3</v>
          </cell>
          <cell r="AC27">
            <v>3040</v>
          </cell>
          <cell r="AD27">
            <v>0</v>
          </cell>
          <cell r="AE27">
            <v>1</v>
          </cell>
        </row>
        <row r="28">
          <cell r="A28">
            <v>36495</v>
          </cell>
          <cell r="B28">
            <v>5018.1499999999996</v>
          </cell>
          <cell r="C28">
            <v>5.63</v>
          </cell>
          <cell r="D28">
            <v>10</v>
          </cell>
          <cell r="E28">
            <v>12</v>
          </cell>
          <cell r="F28">
            <v>0</v>
          </cell>
          <cell r="G28">
            <v>10</v>
          </cell>
          <cell r="H28">
            <v>12</v>
          </cell>
          <cell r="I28">
            <v>0</v>
          </cell>
          <cell r="J28">
            <v>4839.53</v>
          </cell>
          <cell r="K28">
            <v>0.84970000000000001</v>
          </cell>
          <cell r="L28">
            <v>0.15029999999999999</v>
          </cell>
          <cell r="M28">
            <v>3084.86</v>
          </cell>
          <cell r="N28">
            <v>0</v>
          </cell>
          <cell r="O28">
            <v>3.7499999999999999E-3</v>
          </cell>
          <cell r="P28">
            <v>1.0135000000000001</v>
          </cell>
          <cell r="Q28">
            <v>2.3980000000000001E-2</v>
          </cell>
          <cell r="R28">
            <v>0.38301000000000002</v>
          </cell>
          <cell r="S28">
            <v>11.972</v>
          </cell>
          <cell r="T28">
            <v>0</v>
          </cell>
          <cell r="U28">
            <v>0</v>
          </cell>
          <cell r="V28">
            <v>1.2</v>
          </cell>
          <cell r="W28">
            <v>0</v>
          </cell>
          <cell r="X28">
            <v>0.02</v>
          </cell>
          <cell r="Y28">
            <v>2.2599999999999998</v>
          </cell>
          <cell r="Z28">
            <v>3.05E-6</v>
          </cell>
          <cell r="AA28">
            <v>3.9999999999999998E-6</v>
          </cell>
          <cell r="AB28">
            <v>4.0000000000000001E-3</v>
          </cell>
          <cell r="AC28">
            <v>3340</v>
          </cell>
          <cell r="AD28">
            <v>0</v>
          </cell>
          <cell r="AE28">
            <v>1</v>
          </cell>
        </row>
        <row r="29">
          <cell r="A29">
            <v>36526</v>
          </cell>
          <cell r="B29">
            <v>4987.66</v>
          </cell>
          <cell r="C29">
            <v>6.16</v>
          </cell>
          <cell r="D29">
            <v>10</v>
          </cell>
          <cell r="E29">
            <v>12</v>
          </cell>
          <cell r="F29">
            <v>0</v>
          </cell>
          <cell r="G29">
            <v>10</v>
          </cell>
          <cell r="H29">
            <v>12</v>
          </cell>
          <cell r="I29">
            <v>0</v>
          </cell>
          <cell r="J29">
            <v>4817.21</v>
          </cell>
          <cell r="K29">
            <v>0.84960000000000002</v>
          </cell>
          <cell r="L29">
            <v>0.15040000000000001</v>
          </cell>
          <cell r="M29">
            <v>3050.92</v>
          </cell>
          <cell r="N29">
            <v>0</v>
          </cell>
          <cell r="O29">
            <v>3.7699999999999999E-3</v>
          </cell>
          <cell r="P29">
            <v>1.0135000000000001</v>
          </cell>
          <cell r="Q29">
            <v>2.3900000000000001E-2</v>
          </cell>
          <cell r="R29">
            <v>0.38301000000000002</v>
          </cell>
          <cell r="S29">
            <v>11.923</v>
          </cell>
          <cell r="T29">
            <v>0</v>
          </cell>
          <cell r="U29">
            <v>0</v>
          </cell>
          <cell r="V29">
            <v>1.2</v>
          </cell>
          <cell r="W29">
            <v>0</v>
          </cell>
          <cell r="X29">
            <v>0.02</v>
          </cell>
          <cell r="Y29">
            <v>2.2599999999999998</v>
          </cell>
          <cell r="Z29">
            <v>3.05E-6</v>
          </cell>
          <cell r="AA29">
            <v>3.9999999999999998E-6</v>
          </cell>
          <cell r="AB29">
            <v>4.0000000000000001E-3</v>
          </cell>
          <cell r="AC29">
            <v>3650</v>
          </cell>
          <cell r="AD29">
            <v>0</v>
          </cell>
          <cell r="AE29">
            <v>1</v>
          </cell>
        </row>
        <row r="30">
          <cell r="A30">
            <v>36557</v>
          </cell>
          <cell r="B30">
            <v>4956.83</v>
          </cell>
          <cell r="C30">
            <v>6.68</v>
          </cell>
          <cell r="D30">
            <v>10</v>
          </cell>
          <cell r="E30">
            <v>12</v>
          </cell>
          <cell r="F30">
            <v>0</v>
          </cell>
          <cell r="G30">
            <v>10</v>
          </cell>
          <cell r="H30">
            <v>12</v>
          </cell>
          <cell r="I30">
            <v>0</v>
          </cell>
          <cell r="J30">
            <v>4794.57</v>
          </cell>
          <cell r="K30">
            <v>0.84960000000000002</v>
          </cell>
          <cell r="L30">
            <v>0.15040000000000001</v>
          </cell>
          <cell r="M30">
            <v>3016.3</v>
          </cell>
          <cell r="N30">
            <v>0</v>
          </cell>
          <cell r="O30">
            <v>3.8E-3</v>
          </cell>
          <cell r="P30">
            <v>1.0136000000000001</v>
          </cell>
          <cell r="Q30">
            <v>2.3820000000000001E-2</v>
          </cell>
          <cell r="R30">
            <v>0.38301000000000002</v>
          </cell>
          <cell r="S30">
            <v>11.872999999999999</v>
          </cell>
          <cell r="T30">
            <v>0</v>
          </cell>
          <cell r="U30">
            <v>0</v>
          </cell>
          <cell r="V30">
            <v>1.2</v>
          </cell>
          <cell r="W30">
            <v>0</v>
          </cell>
          <cell r="X30">
            <v>0.02</v>
          </cell>
          <cell r="Y30">
            <v>2.2599999999999998</v>
          </cell>
          <cell r="Z30">
            <v>3.05E-6</v>
          </cell>
          <cell r="AA30">
            <v>3.9999999999999998E-6</v>
          </cell>
          <cell r="AB30">
            <v>5.0000000000000001E-3</v>
          </cell>
          <cell r="AC30">
            <v>3960</v>
          </cell>
          <cell r="AD30">
            <v>0</v>
          </cell>
          <cell r="AE30">
            <v>1</v>
          </cell>
        </row>
        <row r="31">
          <cell r="A31">
            <v>36586</v>
          </cell>
          <cell r="B31">
            <v>4928.7</v>
          </cell>
          <cell r="C31">
            <v>7.15</v>
          </cell>
          <cell r="D31">
            <v>10</v>
          </cell>
          <cell r="E31">
            <v>12</v>
          </cell>
          <cell r="F31">
            <v>0</v>
          </cell>
          <cell r="G31">
            <v>10</v>
          </cell>
          <cell r="H31">
            <v>12</v>
          </cell>
          <cell r="I31">
            <v>0</v>
          </cell>
          <cell r="J31">
            <v>4773.8599999999997</v>
          </cell>
          <cell r="K31">
            <v>0.84960000000000002</v>
          </cell>
          <cell r="L31">
            <v>0.15040000000000001</v>
          </cell>
          <cell r="M31">
            <v>2985.01</v>
          </cell>
          <cell r="N31">
            <v>0</v>
          </cell>
          <cell r="O31">
            <v>3.81E-3</v>
          </cell>
          <cell r="P31">
            <v>1.0137</v>
          </cell>
          <cell r="Q31">
            <v>2.3740000000000001E-2</v>
          </cell>
          <cell r="R31">
            <v>0.38301000000000002</v>
          </cell>
          <cell r="S31">
            <v>11.827999999999999</v>
          </cell>
          <cell r="T31">
            <v>0</v>
          </cell>
          <cell r="U31">
            <v>0</v>
          </cell>
          <cell r="V31">
            <v>1.2</v>
          </cell>
          <cell r="W31">
            <v>0</v>
          </cell>
          <cell r="X31">
            <v>0.02</v>
          </cell>
          <cell r="Y31">
            <v>2.2599999999999998</v>
          </cell>
          <cell r="Z31">
            <v>3.05E-6</v>
          </cell>
          <cell r="AA31">
            <v>3.9999999999999998E-6</v>
          </cell>
          <cell r="AB31">
            <v>5.0000000000000001E-3</v>
          </cell>
          <cell r="AC31">
            <v>4240</v>
          </cell>
          <cell r="AD31">
            <v>0</v>
          </cell>
          <cell r="AE31">
            <v>1</v>
          </cell>
        </row>
        <row r="32">
          <cell r="A32">
            <v>36617</v>
          </cell>
          <cell r="B32">
            <v>4897.2299999999996</v>
          </cell>
          <cell r="C32">
            <v>7.67</v>
          </cell>
          <cell r="D32">
            <v>10</v>
          </cell>
          <cell r="E32">
            <v>12</v>
          </cell>
          <cell r="F32">
            <v>0</v>
          </cell>
          <cell r="G32">
            <v>10</v>
          </cell>
          <cell r="H32">
            <v>12</v>
          </cell>
          <cell r="I32">
            <v>0</v>
          </cell>
          <cell r="J32">
            <v>4750.62</v>
          </cell>
          <cell r="K32">
            <v>0.84950000000000003</v>
          </cell>
          <cell r="L32">
            <v>0.15049999999999999</v>
          </cell>
          <cell r="M32">
            <v>2950.4</v>
          </cell>
          <cell r="N32">
            <v>0</v>
          </cell>
          <cell r="O32">
            <v>3.8400000000000001E-3</v>
          </cell>
          <cell r="P32">
            <v>1.0138</v>
          </cell>
          <cell r="Q32">
            <v>2.366E-2</v>
          </cell>
          <cell r="R32">
            <v>0.38301000000000002</v>
          </cell>
          <cell r="S32">
            <v>11.776</v>
          </cell>
          <cell r="T32">
            <v>0</v>
          </cell>
          <cell r="U32">
            <v>0</v>
          </cell>
          <cell r="V32">
            <v>1.2</v>
          </cell>
          <cell r="W32">
            <v>0</v>
          </cell>
          <cell r="X32">
            <v>0.02</v>
          </cell>
          <cell r="Y32">
            <v>2.2599999999999998</v>
          </cell>
          <cell r="Z32">
            <v>3.05E-6</v>
          </cell>
          <cell r="AA32">
            <v>3.9999999999999998E-6</v>
          </cell>
          <cell r="AB32">
            <v>5.0000000000000001E-3</v>
          </cell>
          <cell r="AC32">
            <v>4550</v>
          </cell>
          <cell r="AD32">
            <v>0</v>
          </cell>
          <cell r="AE32">
            <v>1</v>
          </cell>
        </row>
        <row r="33">
          <cell r="A33">
            <v>36647</v>
          </cell>
          <cell r="B33">
            <v>4866.4399999999996</v>
          </cell>
          <cell r="C33">
            <v>8.18</v>
          </cell>
          <cell r="D33">
            <v>10</v>
          </cell>
          <cell r="E33">
            <v>12</v>
          </cell>
          <cell r="F33">
            <v>0</v>
          </cell>
          <cell r="G33">
            <v>10</v>
          </cell>
          <cell r="H33">
            <v>12</v>
          </cell>
          <cell r="I33">
            <v>0</v>
          </cell>
          <cell r="J33">
            <v>4727.8100000000004</v>
          </cell>
          <cell r="K33">
            <v>0.84950000000000003</v>
          </cell>
          <cell r="L33">
            <v>0.15049999999999999</v>
          </cell>
          <cell r="M33">
            <v>2916.29</v>
          </cell>
          <cell r="N33">
            <v>0</v>
          </cell>
          <cell r="O33">
            <v>3.8600000000000001E-3</v>
          </cell>
          <cell r="P33">
            <v>1.0139</v>
          </cell>
          <cell r="Q33">
            <v>2.358E-2</v>
          </cell>
          <cell r="R33">
            <v>0.38301000000000002</v>
          </cell>
          <cell r="S33">
            <v>11.725</v>
          </cell>
          <cell r="T33">
            <v>0</v>
          </cell>
          <cell r="U33">
            <v>0</v>
          </cell>
          <cell r="V33">
            <v>1.2</v>
          </cell>
          <cell r="W33">
            <v>0</v>
          </cell>
          <cell r="X33">
            <v>0.02</v>
          </cell>
          <cell r="Y33">
            <v>2.2599999999999998</v>
          </cell>
          <cell r="Z33">
            <v>3.05E-6</v>
          </cell>
          <cell r="AA33">
            <v>3.9999999999999998E-6</v>
          </cell>
          <cell r="AB33">
            <v>6.0000000000000001E-3</v>
          </cell>
          <cell r="AC33">
            <v>4850</v>
          </cell>
          <cell r="AD33">
            <v>0</v>
          </cell>
          <cell r="AE33">
            <v>1</v>
          </cell>
        </row>
        <row r="34">
          <cell r="A34">
            <v>36678</v>
          </cell>
          <cell r="B34">
            <v>4834.2700000000004</v>
          </cell>
          <cell r="C34">
            <v>8.6999999999999993</v>
          </cell>
          <cell r="D34">
            <v>10</v>
          </cell>
          <cell r="E34">
            <v>12</v>
          </cell>
          <cell r="F34">
            <v>0</v>
          </cell>
          <cell r="G34">
            <v>10</v>
          </cell>
          <cell r="H34">
            <v>12</v>
          </cell>
          <cell r="I34">
            <v>0</v>
          </cell>
          <cell r="J34">
            <v>4703.91</v>
          </cell>
          <cell r="K34">
            <v>0.84950000000000003</v>
          </cell>
          <cell r="L34">
            <v>0.15049999999999999</v>
          </cell>
          <cell r="M34">
            <v>2880.5</v>
          </cell>
          <cell r="N34">
            <v>0</v>
          </cell>
          <cell r="O34">
            <v>3.8800000000000002E-3</v>
          </cell>
          <cell r="P34">
            <v>1.014</v>
          </cell>
          <cell r="Q34">
            <v>2.349E-2</v>
          </cell>
          <cell r="R34">
            <v>0.38301000000000002</v>
          </cell>
          <cell r="S34">
            <v>11.672000000000001</v>
          </cell>
          <cell r="T34">
            <v>0</v>
          </cell>
          <cell r="U34">
            <v>0</v>
          </cell>
          <cell r="V34">
            <v>1.2</v>
          </cell>
          <cell r="W34">
            <v>0</v>
          </cell>
          <cell r="X34">
            <v>0.02</v>
          </cell>
          <cell r="Y34">
            <v>2.2599999999999998</v>
          </cell>
          <cell r="Z34">
            <v>3.0400000000000001E-6</v>
          </cell>
          <cell r="AA34">
            <v>3.9999999999999998E-6</v>
          </cell>
          <cell r="AB34">
            <v>6.0000000000000001E-3</v>
          </cell>
          <cell r="AC34">
            <v>5160</v>
          </cell>
          <cell r="AD34">
            <v>0</v>
          </cell>
          <cell r="AE34">
            <v>1</v>
          </cell>
        </row>
        <row r="35">
          <cell r="A35">
            <v>36708</v>
          </cell>
          <cell r="B35">
            <v>4802.8100000000004</v>
          </cell>
          <cell r="C35">
            <v>9.2100000000000009</v>
          </cell>
          <cell r="D35">
            <v>10</v>
          </cell>
          <cell r="E35">
            <v>12</v>
          </cell>
          <cell r="F35">
            <v>0</v>
          </cell>
          <cell r="G35">
            <v>10</v>
          </cell>
          <cell r="H35">
            <v>12</v>
          </cell>
          <cell r="I35">
            <v>0</v>
          </cell>
          <cell r="J35">
            <v>4680.46</v>
          </cell>
          <cell r="K35">
            <v>0.84940000000000004</v>
          </cell>
          <cell r="L35">
            <v>0.15060000000000001</v>
          </cell>
          <cell r="M35">
            <v>2845.44</v>
          </cell>
          <cell r="N35">
            <v>0</v>
          </cell>
          <cell r="O35">
            <v>3.8999999999999998E-3</v>
          </cell>
          <cell r="P35">
            <v>1.0141</v>
          </cell>
          <cell r="Q35">
            <v>2.341E-2</v>
          </cell>
          <cell r="R35">
            <v>0.38301000000000002</v>
          </cell>
          <cell r="S35">
            <v>11.62</v>
          </cell>
          <cell r="T35">
            <v>0</v>
          </cell>
          <cell r="U35">
            <v>0</v>
          </cell>
          <cell r="V35">
            <v>1.2</v>
          </cell>
          <cell r="W35">
            <v>0</v>
          </cell>
          <cell r="X35">
            <v>0.02</v>
          </cell>
          <cell r="Y35">
            <v>2.2599999999999998</v>
          </cell>
          <cell r="Z35">
            <v>3.0400000000000001E-6</v>
          </cell>
          <cell r="AA35">
            <v>3.9999999999999998E-6</v>
          </cell>
          <cell r="AB35">
            <v>7.0000000000000001E-3</v>
          </cell>
          <cell r="AC35">
            <v>5460</v>
          </cell>
          <cell r="AD35">
            <v>0</v>
          </cell>
          <cell r="AE35">
            <v>1</v>
          </cell>
        </row>
        <row r="36">
          <cell r="A36">
            <v>36739</v>
          </cell>
          <cell r="B36">
            <v>4741.6099999999997</v>
          </cell>
          <cell r="C36">
            <v>9.73</v>
          </cell>
          <cell r="D36">
            <v>10</v>
          </cell>
          <cell r="E36">
            <v>12</v>
          </cell>
          <cell r="F36">
            <v>0</v>
          </cell>
          <cell r="G36">
            <v>10</v>
          </cell>
          <cell r="H36">
            <v>12</v>
          </cell>
          <cell r="I36">
            <v>0</v>
          </cell>
          <cell r="J36">
            <v>4635.5200000000004</v>
          </cell>
          <cell r="K36">
            <v>0.84940000000000004</v>
          </cell>
          <cell r="L36">
            <v>0.15060000000000001</v>
          </cell>
          <cell r="M36">
            <v>2776.47</v>
          </cell>
          <cell r="N36">
            <v>0</v>
          </cell>
          <cell r="O36">
            <v>3.9199999999999999E-3</v>
          </cell>
          <cell r="P36">
            <v>1.0143</v>
          </cell>
          <cell r="Q36">
            <v>2.324E-2</v>
          </cell>
          <cell r="R36">
            <v>0.38301000000000002</v>
          </cell>
          <cell r="S36">
            <v>11.516</v>
          </cell>
          <cell r="T36">
            <v>0</v>
          </cell>
          <cell r="U36">
            <v>0</v>
          </cell>
          <cell r="V36">
            <v>1.2</v>
          </cell>
          <cell r="W36">
            <v>0</v>
          </cell>
          <cell r="X36">
            <v>0.02</v>
          </cell>
          <cell r="Y36">
            <v>2.2599999999999998</v>
          </cell>
          <cell r="Z36">
            <v>3.0400000000000001E-6</v>
          </cell>
          <cell r="AA36">
            <v>3.9999999999999998E-6</v>
          </cell>
          <cell r="AB36">
            <v>7.0000000000000001E-3</v>
          </cell>
          <cell r="AC36">
            <v>5770</v>
          </cell>
          <cell r="AD36">
            <v>0</v>
          </cell>
          <cell r="AE36">
            <v>1</v>
          </cell>
        </row>
        <row r="37">
          <cell r="A37">
            <v>36770</v>
          </cell>
          <cell r="B37">
            <v>4677.07</v>
          </cell>
          <cell r="C37">
            <v>10.3</v>
          </cell>
          <cell r="D37">
            <v>10</v>
          </cell>
          <cell r="E37">
            <v>12</v>
          </cell>
          <cell r="F37">
            <v>0</v>
          </cell>
          <cell r="G37">
            <v>10</v>
          </cell>
          <cell r="H37">
            <v>12</v>
          </cell>
          <cell r="I37">
            <v>0</v>
          </cell>
          <cell r="J37">
            <v>4587.8599999999997</v>
          </cell>
          <cell r="K37">
            <v>0.84930000000000005</v>
          </cell>
          <cell r="L37">
            <v>0.1507</v>
          </cell>
          <cell r="M37">
            <v>2703.07</v>
          </cell>
          <cell r="N37">
            <v>0</v>
          </cell>
          <cell r="O37">
            <v>3.9399999999999999E-3</v>
          </cell>
          <cell r="P37">
            <v>1.0145</v>
          </cell>
          <cell r="Q37">
            <v>2.307E-2</v>
          </cell>
          <cell r="R37">
            <v>0.38301000000000002</v>
          </cell>
          <cell r="S37">
            <v>11.406000000000001</v>
          </cell>
          <cell r="T37">
            <v>0</v>
          </cell>
          <cell r="U37">
            <v>0</v>
          </cell>
          <cell r="V37">
            <v>1.2</v>
          </cell>
          <cell r="W37">
            <v>0</v>
          </cell>
          <cell r="X37">
            <v>0.02</v>
          </cell>
          <cell r="Y37">
            <v>2.2599999999999998</v>
          </cell>
          <cell r="Z37">
            <v>3.0400000000000001E-6</v>
          </cell>
          <cell r="AA37">
            <v>3.9999999999999998E-6</v>
          </cell>
          <cell r="AB37">
            <v>7.0000000000000001E-3</v>
          </cell>
          <cell r="AC37">
            <v>6080</v>
          </cell>
          <cell r="AD37">
            <v>0</v>
          </cell>
          <cell r="AE37">
            <v>1</v>
          </cell>
        </row>
        <row r="38">
          <cell r="A38">
            <v>36800</v>
          </cell>
          <cell r="B38">
            <v>4613.93</v>
          </cell>
          <cell r="C38">
            <v>10.8</v>
          </cell>
          <cell r="D38">
            <v>10</v>
          </cell>
          <cell r="E38">
            <v>12</v>
          </cell>
          <cell r="F38">
            <v>0</v>
          </cell>
          <cell r="G38">
            <v>10</v>
          </cell>
          <cell r="H38">
            <v>12</v>
          </cell>
          <cell r="I38">
            <v>0</v>
          </cell>
          <cell r="J38">
            <v>4540.93</v>
          </cell>
          <cell r="K38">
            <v>0.84919999999999995</v>
          </cell>
          <cell r="L38">
            <v>0.15079999999999999</v>
          </cell>
          <cell r="M38">
            <v>2630.49</v>
          </cell>
          <cell r="N38">
            <v>0</v>
          </cell>
          <cell r="O38">
            <v>3.96E-3</v>
          </cell>
          <cell r="P38">
            <v>1.0146999999999999</v>
          </cell>
          <cell r="Q38">
            <v>2.29E-2</v>
          </cell>
          <cell r="R38">
            <v>0.38301000000000002</v>
          </cell>
          <cell r="S38">
            <v>11.297000000000001</v>
          </cell>
          <cell r="T38">
            <v>0</v>
          </cell>
          <cell r="U38">
            <v>0</v>
          </cell>
          <cell r="V38">
            <v>1.2</v>
          </cell>
          <cell r="W38">
            <v>0</v>
          </cell>
          <cell r="X38">
            <v>0.02</v>
          </cell>
          <cell r="Y38">
            <v>2.2599999999999998</v>
          </cell>
          <cell r="Z38">
            <v>3.0400000000000001E-6</v>
          </cell>
          <cell r="AA38">
            <v>3.9999999999999998E-6</v>
          </cell>
          <cell r="AB38">
            <v>8.0000000000000002E-3</v>
          </cell>
          <cell r="AC38">
            <v>6380</v>
          </cell>
          <cell r="AD38">
            <v>0</v>
          </cell>
          <cell r="AE38">
            <v>1</v>
          </cell>
        </row>
        <row r="39">
          <cell r="A39">
            <v>36831</v>
          </cell>
          <cell r="B39">
            <v>4547.9799999999996</v>
          </cell>
          <cell r="C39">
            <v>11.3</v>
          </cell>
          <cell r="D39">
            <v>10</v>
          </cell>
          <cell r="E39">
            <v>12</v>
          </cell>
          <cell r="F39">
            <v>0</v>
          </cell>
          <cell r="G39">
            <v>10</v>
          </cell>
          <cell r="H39">
            <v>12</v>
          </cell>
          <cell r="I39">
            <v>0</v>
          </cell>
          <cell r="J39">
            <v>4491.57</v>
          </cell>
          <cell r="K39">
            <v>0.84919999999999995</v>
          </cell>
          <cell r="L39">
            <v>0.15079999999999999</v>
          </cell>
          <cell r="M39">
            <v>2553.7399999999998</v>
          </cell>
          <cell r="N39">
            <v>0</v>
          </cell>
          <cell r="O39">
            <v>3.98E-3</v>
          </cell>
          <cell r="P39">
            <v>1.0148999999999999</v>
          </cell>
          <cell r="Q39">
            <v>2.273E-2</v>
          </cell>
          <cell r="R39">
            <v>0.38301000000000002</v>
          </cell>
          <cell r="S39">
            <v>11.182</v>
          </cell>
          <cell r="T39">
            <v>0</v>
          </cell>
          <cell r="U39">
            <v>0</v>
          </cell>
          <cell r="V39">
            <v>1.2</v>
          </cell>
          <cell r="W39">
            <v>0</v>
          </cell>
          <cell r="X39">
            <v>0.02</v>
          </cell>
          <cell r="Y39">
            <v>2.2599999999999998</v>
          </cell>
          <cell r="Z39">
            <v>3.0400000000000001E-6</v>
          </cell>
          <cell r="AA39">
            <v>3.9999999999999998E-6</v>
          </cell>
          <cell r="AB39">
            <v>8.0000000000000002E-3</v>
          </cell>
          <cell r="AC39">
            <v>6690</v>
          </cell>
          <cell r="AD39">
            <v>0</v>
          </cell>
          <cell r="AE39">
            <v>1</v>
          </cell>
        </row>
        <row r="40">
          <cell r="A40">
            <v>36861</v>
          </cell>
          <cell r="B40">
            <v>4494.26</v>
          </cell>
          <cell r="C40">
            <v>11.8</v>
          </cell>
          <cell r="D40">
            <v>10</v>
          </cell>
          <cell r="E40">
            <v>12</v>
          </cell>
          <cell r="F40">
            <v>0</v>
          </cell>
          <cell r="G40">
            <v>10</v>
          </cell>
          <cell r="H40">
            <v>12</v>
          </cell>
          <cell r="I40">
            <v>0</v>
          </cell>
          <cell r="J40">
            <v>4450.8500000000004</v>
          </cell>
          <cell r="K40">
            <v>0.84909999999999997</v>
          </cell>
          <cell r="L40">
            <v>0.15090000000000001</v>
          </cell>
          <cell r="M40">
            <v>2490.33</v>
          </cell>
          <cell r="N40">
            <v>0</v>
          </cell>
          <cell r="O40">
            <v>4.0099999999999997E-3</v>
          </cell>
          <cell r="P40">
            <v>1.0150999999999999</v>
          </cell>
          <cell r="Q40">
            <v>2.2579999999999999E-2</v>
          </cell>
          <cell r="R40">
            <v>0.38301000000000002</v>
          </cell>
          <cell r="S40">
            <v>11.086</v>
          </cell>
          <cell r="T40">
            <v>0</v>
          </cell>
          <cell r="U40">
            <v>0</v>
          </cell>
          <cell r="V40">
            <v>1.2</v>
          </cell>
          <cell r="W40">
            <v>0</v>
          </cell>
          <cell r="X40">
            <v>0.02</v>
          </cell>
          <cell r="Y40">
            <v>2.2599999999999998</v>
          </cell>
          <cell r="Z40">
            <v>3.0400000000000001E-6</v>
          </cell>
          <cell r="AA40">
            <v>3.9999999999999998E-6</v>
          </cell>
          <cell r="AB40">
            <v>8.0000000000000002E-3</v>
          </cell>
          <cell r="AC40">
            <v>6990</v>
          </cell>
          <cell r="AD40">
            <v>0</v>
          </cell>
          <cell r="AE40">
            <v>1</v>
          </cell>
        </row>
        <row r="41">
          <cell r="A41">
            <v>36892</v>
          </cell>
          <cell r="B41">
            <v>4470.09</v>
          </cell>
          <cell r="C41">
            <v>12.3</v>
          </cell>
          <cell r="D41">
            <v>10</v>
          </cell>
          <cell r="E41">
            <v>12</v>
          </cell>
          <cell r="F41">
            <v>0</v>
          </cell>
          <cell r="G41">
            <v>10</v>
          </cell>
          <cell r="H41">
            <v>12</v>
          </cell>
          <cell r="I41">
            <v>0</v>
          </cell>
          <cell r="J41">
            <v>4431.5200000000004</v>
          </cell>
          <cell r="K41">
            <v>0.84909999999999997</v>
          </cell>
          <cell r="L41">
            <v>0.15090000000000001</v>
          </cell>
          <cell r="M41">
            <v>2461.71</v>
          </cell>
          <cell r="N41">
            <v>0</v>
          </cell>
          <cell r="O41">
            <v>4.0299999999999997E-3</v>
          </cell>
          <cell r="P41">
            <v>1.0150999999999999</v>
          </cell>
          <cell r="Q41">
            <v>2.2509999999999999E-2</v>
          </cell>
          <cell r="R41">
            <v>0.38301000000000002</v>
          </cell>
          <cell r="S41">
            <v>11.042999999999999</v>
          </cell>
          <cell r="T41">
            <v>0</v>
          </cell>
          <cell r="U41">
            <v>0</v>
          </cell>
          <cell r="V41">
            <v>1.2</v>
          </cell>
          <cell r="W41">
            <v>0</v>
          </cell>
          <cell r="X41">
            <v>0.02</v>
          </cell>
          <cell r="Y41">
            <v>2.2599999999999998</v>
          </cell>
          <cell r="Z41">
            <v>3.0400000000000001E-6</v>
          </cell>
          <cell r="AA41">
            <v>3.9999999999999998E-6</v>
          </cell>
          <cell r="AB41">
            <v>8.9999999999999993E-3</v>
          </cell>
          <cell r="AC41">
            <v>7310</v>
          </cell>
          <cell r="AD41">
            <v>0</v>
          </cell>
          <cell r="AE41">
            <v>1</v>
          </cell>
        </row>
        <row r="42">
          <cell r="A42">
            <v>36923</v>
          </cell>
          <cell r="B42">
            <v>4446.3999999999996</v>
          </cell>
          <cell r="C42">
            <v>12.8</v>
          </cell>
          <cell r="D42">
            <v>10</v>
          </cell>
          <cell r="E42">
            <v>12</v>
          </cell>
          <cell r="F42">
            <v>0</v>
          </cell>
          <cell r="G42">
            <v>10</v>
          </cell>
          <cell r="H42">
            <v>12</v>
          </cell>
          <cell r="I42">
            <v>0</v>
          </cell>
          <cell r="J42">
            <v>4412.5200000000004</v>
          </cell>
          <cell r="K42">
            <v>0.84909999999999997</v>
          </cell>
          <cell r="L42">
            <v>0.15090000000000001</v>
          </cell>
          <cell r="M42">
            <v>2433.3000000000002</v>
          </cell>
          <cell r="N42">
            <v>0</v>
          </cell>
          <cell r="O42">
            <v>4.0499999999999998E-3</v>
          </cell>
          <cell r="P42">
            <v>1.0152000000000001</v>
          </cell>
          <cell r="Q42">
            <v>2.2440000000000002E-2</v>
          </cell>
          <cell r="R42">
            <v>0.38301000000000002</v>
          </cell>
          <cell r="S42">
            <v>11</v>
          </cell>
          <cell r="T42">
            <v>0</v>
          </cell>
          <cell r="U42">
            <v>0</v>
          </cell>
          <cell r="V42">
            <v>1.2</v>
          </cell>
          <cell r="W42">
            <v>0</v>
          </cell>
          <cell r="X42">
            <v>0.02</v>
          </cell>
          <cell r="Y42">
            <v>2.2599999999999998</v>
          </cell>
          <cell r="Z42">
            <v>3.0400000000000001E-6</v>
          </cell>
          <cell r="AA42">
            <v>3.9999999999999998E-6</v>
          </cell>
          <cell r="AB42">
            <v>8.9999999999999993E-3</v>
          </cell>
          <cell r="AC42">
            <v>7620</v>
          </cell>
          <cell r="AD42">
            <v>0</v>
          </cell>
          <cell r="AE42">
            <v>1</v>
          </cell>
        </row>
        <row r="43">
          <cell r="A43">
            <v>36951</v>
          </cell>
          <cell r="B43">
            <v>4424.76</v>
          </cell>
          <cell r="C43">
            <v>13.3</v>
          </cell>
          <cell r="D43">
            <v>10</v>
          </cell>
          <cell r="E43">
            <v>12</v>
          </cell>
          <cell r="F43">
            <v>0.1</v>
          </cell>
          <cell r="G43">
            <v>10</v>
          </cell>
          <cell r="H43">
            <v>12</v>
          </cell>
          <cell r="I43">
            <v>0</v>
          </cell>
          <cell r="J43">
            <v>4395.1400000000003</v>
          </cell>
          <cell r="K43">
            <v>0.84899999999999998</v>
          </cell>
          <cell r="L43">
            <v>0.151</v>
          </cell>
          <cell r="M43">
            <v>2407.31</v>
          </cell>
          <cell r="N43">
            <v>0</v>
          </cell>
          <cell r="O43">
            <v>4.0800000000000003E-3</v>
          </cell>
          <cell r="P43">
            <v>1.0153000000000001</v>
          </cell>
          <cell r="Q43">
            <v>2.2370000000000001E-2</v>
          </cell>
          <cell r="R43">
            <v>0.38301000000000002</v>
          </cell>
          <cell r="S43">
            <v>10.961</v>
          </cell>
          <cell r="T43">
            <v>0</v>
          </cell>
          <cell r="U43">
            <v>0</v>
          </cell>
          <cell r="V43">
            <v>1.2</v>
          </cell>
          <cell r="W43">
            <v>0</v>
          </cell>
          <cell r="X43">
            <v>0.02</v>
          </cell>
          <cell r="Y43">
            <v>2.2599999999999998</v>
          </cell>
          <cell r="Z43">
            <v>3.0400000000000001E-6</v>
          </cell>
          <cell r="AA43">
            <v>3.9999999999999998E-6</v>
          </cell>
          <cell r="AB43">
            <v>8.9999999999999993E-3</v>
          </cell>
          <cell r="AC43">
            <v>7900</v>
          </cell>
          <cell r="AD43">
            <v>0</v>
          </cell>
          <cell r="AE43">
            <v>1</v>
          </cell>
        </row>
        <row r="44">
          <cell r="A44">
            <v>36982</v>
          </cell>
          <cell r="B44">
            <v>4400.53</v>
          </cell>
          <cell r="C44">
            <v>13.8</v>
          </cell>
          <cell r="D44">
            <v>10</v>
          </cell>
          <cell r="E44">
            <v>12</v>
          </cell>
          <cell r="F44">
            <v>0.1</v>
          </cell>
          <cell r="G44">
            <v>10</v>
          </cell>
          <cell r="H44">
            <v>12</v>
          </cell>
          <cell r="I44">
            <v>0.1</v>
          </cell>
          <cell r="J44">
            <v>4375.6400000000003</v>
          </cell>
          <cell r="K44">
            <v>0.84899999999999998</v>
          </cell>
          <cell r="L44">
            <v>0.151</v>
          </cell>
          <cell r="M44">
            <v>2378.17</v>
          </cell>
          <cell r="N44">
            <v>0.01</v>
          </cell>
          <cell r="O44">
            <v>4.1000000000000003E-3</v>
          </cell>
          <cell r="P44">
            <v>1.0154000000000001</v>
          </cell>
          <cell r="Q44">
            <v>2.23E-2</v>
          </cell>
          <cell r="R44">
            <v>0.38301000000000002</v>
          </cell>
          <cell r="S44">
            <v>10.917</v>
          </cell>
          <cell r="T44">
            <v>0</v>
          </cell>
          <cell r="U44">
            <v>0</v>
          </cell>
          <cell r="V44">
            <v>1.2</v>
          </cell>
          <cell r="W44">
            <v>0</v>
          </cell>
          <cell r="X44">
            <v>0.02</v>
          </cell>
          <cell r="Y44">
            <v>2.2599999999999998</v>
          </cell>
          <cell r="Z44">
            <v>3.0400000000000001E-6</v>
          </cell>
          <cell r="AA44">
            <v>3.9999999999999998E-6</v>
          </cell>
          <cell r="AB44">
            <v>0.01</v>
          </cell>
          <cell r="AC44">
            <v>8210</v>
          </cell>
          <cell r="AD44">
            <v>0</v>
          </cell>
          <cell r="AE44">
            <v>1</v>
          </cell>
        </row>
        <row r="45">
          <cell r="A45">
            <v>37012</v>
          </cell>
          <cell r="B45">
            <v>4376.8100000000004</v>
          </cell>
          <cell r="C45">
            <v>14.4</v>
          </cell>
          <cell r="D45">
            <v>10</v>
          </cell>
          <cell r="E45">
            <v>12</v>
          </cell>
          <cell r="F45">
            <v>0.1</v>
          </cell>
          <cell r="G45">
            <v>10</v>
          </cell>
          <cell r="H45">
            <v>12</v>
          </cell>
          <cell r="I45">
            <v>0.1</v>
          </cell>
          <cell r="J45">
            <v>4356.5</v>
          </cell>
          <cell r="K45">
            <v>0.84899999999999998</v>
          </cell>
          <cell r="L45">
            <v>0.151</v>
          </cell>
          <cell r="M45">
            <v>2349.27</v>
          </cell>
          <cell r="N45">
            <v>0.01</v>
          </cell>
          <cell r="O45">
            <v>4.1200000000000004E-3</v>
          </cell>
          <cell r="P45">
            <v>1.0154000000000001</v>
          </cell>
          <cell r="Q45">
            <v>2.223E-2</v>
          </cell>
          <cell r="R45">
            <v>0.38301000000000002</v>
          </cell>
          <cell r="S45">
            <v>10.874000000000001</v>
          </cell>
          <cell r="T45">
            <v>0</v>
          </cell>
          <cell r="U45">
            <v>0</v>
          </cell>
          <cell r="V45">
            <v>1.2</v>
          </cell>
          <cell r="W45">
            <v>0</v>
          </cell>
          <cell r="X45">
            <v>0.02</v>
          </cell>
          <cell r="Y45">
            <v>2.2599999999999998</v>
          </cell>
          <cell r="Z45">
            <v>3.0400000000000001E-6</v>
          </cell>
          <cell r="AA45">
            <v>3.9999999999999998E-6</v>
          </cell>
          <cell r="AB45">
            <v>0.01</v>
          </cell>
          <cell r="AC45">
            <v>8510</v>
          </cell>
          <cell r="AD45">
            <v>0</v>
          </cell>
          <cell r="AE45">
            <v>1</v>
          </cell>
        </row>
        <row r="46">
          <cell r="A46">
            <v>37043</v>
          </cell>
          <cell r="B46">
            <v>4352.01</v>
          </cell>
          <cell r="C46">
            <v>14.9</v>
          </cell>
          <cell r="D46">
            <v>10</v>
          </cell>
          <cell r="E46">
            <v>12</v>
          </cell>
          <cell r="F46">
            <v>0.1</v>
          </cell>
          <cell r="G46">
            <v>10</v>
          </cell>
          <cell r="H46">
            <v>12</v>
          </cell>
          <cell r="I46">
            <v>0.1</v>
          </cell>
          <cell r="J46">
            <v>4336.45</v>
          </cell>
          <cell r="K46">
            <v>0.84899999999999998</v>
          </cell>
          <cell r="L46">
            <v>0.151</v>
          </cell>
          <cell r="M46">
            <v>2318.9699999999998</v>
          </cell>
          <cell r="N46">
            <v>0.01</v>
          </cell>
          <cell r="O46">
            <v>4.15E-3</v>
          </cell>
          <cell r="P46">
            <v>1.0155000000000001</v>
          </cell>
          <cell r="Q46">
            <v>2.2159999999999999E-2</v>
          </cell>
          <cell r="R46">
            <v>0.38301000000000002</v>
          </cell>
          <cell r="S46">
            <v>10.829000000000001</v>
          </cell>
          <cell r="T46">
            <v>0</v>
          </cell>
          <cell r="U46">
            <v>0</v>
          </cell>
          <cell r="V46">
            <v>1.2</v>
          </cell>
          <cell r="W46">
            <v>0</v>
          </cell>
          <cell r="X46">
            <v>0.02</v>
          </cell>
          <cell r="Y46">
            <v>2.2599999999999998</v>
          </cell>
          <cell r="Z46">
            <v>3.0400000000000001E-6</v>
          </cell>
          <cell r="AA46">
            <v>3.9999999999999998E-6</v>
          </cell>
          <cell r="AB46">
            <v>1.0999999999999999E-2</v>
          </cell>
          <cell r="AC46">
            <v>8820</v>
          </cell>
          <cell r="AD46">
            <v>0</v>
          </cell>
          <cell r="AE46">
            <v>1</v>
          </cell>
        </row>
        <row r="47">
          <cell r="A47">
            <v>37073</v>
          </cell>
          <cell r="B47">
            <v>4327.72</v>
          </cell>
          <cell r="C47">
            <v>15.4</v>
          </cell>
          <cell r="D47">
            <v>10</v>
          </cell>
          <cell r="E47">
            <v>12</v>
          </cell>
          <cell r="F47">
            <v>0.1</v>
          </cell>
          <cell r="G47">
            <v>10</v>
          </cell>
          <cell r="H47">
            <v>12</v>
          </cell>
          <cell r="I47">
            <v>0.1</v>
          </cell>
          <cell r="J47">
            <v>4316.78</v>
          </cell>
          <cell r="K47">
            <v>0.84889999999999999</v>
          </cell>
          <cell r="L47">
            <v>0.15110000000000001</v>
          </cell>
          <cell r="M47">
            <v>2289.2199999999998</v>
          </cell>
          <cell r="N47">
            <v>0.01</v>
          </cell>
          <cell r="O47">
            <v>4.1700000000000001E-3</v>
          </cell>
          <cell r="P47">
            <v>1.0156000000000001</v>
          </cell>
          <cell r="Q47">
            <v>2.2079999999999999E-2</v>
          </cell>
          <cell r="R47">
            <v>0.38301000000000002</v>
          </cell>
          <cell r="S47">
            <v>10.784000000000001</v>
          </cell>
          <cell r="T47">
            <v>0</v>
          </cell>
          <cell r="U47">
            <v>0</v>
          </cell>
          <cell r="V47">
            <v>1.2</v>
          </cell>
          <cell r="W47">
            <v>0</v>
          </cell>
          <cell r="X47">
            <v>0.02</v>
          </cell>
          <cell r="Y47">
            <v>2.2599999999999998</v>
          </cell>
          <cell r="Z47">
            <v>3.0400000000000001E-6</v>
          </cell>
          <cell r="AA47">
            <v>3.9999999999999998E-6</v>
          </cell>
          <cell r="AB47">
            <v>1.0999999999999999E-2</v>
          </cell>
          <cell r="AC47">
            <v>9120</v>
          </cell>
          <cell r="AD47">
            <v>0</v>
          </cell>
          <cell r="AE47">
            <v>1</v>
          </cell>
        </row>
        <row r="48">
          <cell r="A48">
            <v>37104</v>
          </cell>
          <cell r="B48">
            <v>4302.32</v>
          </cell>
          <cell r="C48">
            <v>15.9</v>
          </cell>
          <cell r="D48">
            <v>10</v>
          </cell>
          <cell r="E48">
            <v>12</v>
          </cell>
          <cell r="F48">
            <v>0.1</v>
          </cell>
          <cell r="G48">
            <v>10</v>
          </cell>
          <cell r="H48">
            <v>12</v>
          </cell>
          <cell r="I48">
            <v>0.1</v>
          </cell>
          <cell r="J48">
            <v>4296.16</v>
          </cell>
          <cell r="K48">
            <v>0.84889999999999999</v>
          </cell>
          <cell r="L48">
            <v>0.15110000000000001</v>
          </cell>
          <cell r="M48">
            <v>2257.69</v>
          </cell>
          <cell r="N48">
            <v>0.01</v>
          </cell>
          <cell r="O48">
            <v>4.1999999999999997E-3</v>
          </cell>
          <cell r="P48">
            <v>1.0157</v>
          </cell>
          <cell r="Q48">
            <v>2.2009999999999998E-2</v>
          </cell>
          <cell r="R48">
            <v>0.38301000000000002</v>
          </cell>
          <cell r="S48">
            <v>10.737</v>
          </cell>
          <cell r="T48">
            <v>0</v>
          </cell>
          <cell r="U48">
            <v>0</v>
          </cell>
          <cell r="V48">
            <v>1.2</v>
          </cell>
          <cell r="W48">
            <v>0</v>
          </cell>
          <cell r="X48">
            <v>0.02</v>
          </cell>
          <cell r="Y48">
            <v>2.2599999999999998</v>
          </cell>
          <cell r="Z48">
            <v>3.0400000000000001E-6</v>
          </cell>
          <cell r="AA48">
            <v>3.9999999999999998E-6</v>
          </cell>
          <cell r="AB48">
            <v>1.0999999999999999E-2</v>
          </cell>
          <cell r="AC48">
            <v>9430</v>
          </cell>
          <cell r="AD48">
            <v>0</v>
          </cell>
          <cell r="AE48">
            <v>1</v>
          </cell>
        </row>
        <row r="49">
          <cell r="A49">
            <v>37135</v>
          </cell>
          <cell r="B49">
            <v>4276.6099999999997</v>
          </cell>
          <cell r="C49">
            <v>16.399999999999999</v>
          </cell>
          <cell r="D49">
            <v>10</v>
          </cell>
          <cell r="E49">
            <v>12</v>
          </cell>
          <cell r="F49">
            <v>0.1</v>
          </cell>
          <cell r="G49">
            <v>10</v>
          </cell>
          <cell r="H49">
            <v>12</v>
          </cell>
          <cell r="I49">
            <v>0.1</v>
          </cell>
          <cell r="J49">
            <v>4275.24</v>
          </cell>
          <cell r="K49">
            <v>0.84889999999999999</v>
          </cell>
          <cell r="L49">
            <v>0.15110000000000001</v>
          </cell>
          <cell r="M49">
            <v>2225.71</v>
          </cell>
          <cell r="N49">
            <v>0.01</v>
          </cell>
          <cell r="O49">
            <v>4.2199999999999998E-3</v>
          </cell>
          <cell r="P49">
            <v>1.0157</v>
          </cell>
          <cell r="Q49">
            <v>2.1930000000000002E-2</v>
          </cell>
          <cell r="R49">
            <v>0.38301000000000002</v>
          </cell>
          <cell r="S49">
            <v>10.689</v>
          </cell>
          <cell r="T49">
            <v>0</v>
          </cell>
          <cell r="U49">
            <v>0</v>
          </cell>
          <cell r="V49">
            <v>1.2</v>
          </cell>
          <cell r="W49">
            <v>0</v>
          </cell>
          <cell r="X49">
            <v>0.02</v>
          </cell>
          <cell r="Y49">
            <v>2.2599999999999998</v>
          </cell>
          <cell r="Z49">
            <v>3.0400000000000001E-6</v>
          </cell>
          <cell r="AA49">
            <v>3.9999999999999998E-6</v>
          </cell>
          <cell r="AB49">
            <v>1.2E-2</v>
          </cell>
          <cell r="AC49">
            <v>9740</v>
          </cell>
          <cell r="AD49">
            <v>0</v>
          </cell>
          <cell r="AE49">
            <v>1</v>
          </cell>
        </row>
        <row r="50">
          <cell r="A50">
            <v>37165</v>
          </cell>
          <cell r="B50">
            <v>4251.42</v>
          </cell>
          <cell r="C50">
            <v>16.899999999999999</v>
          </cell>
          <cell r="D50">
            <v>10</v>
          </cell>
          <cell r="E50">
            <v>12</v>
          </cell>
          <cell r="F50">
            <v>0.1</v>
          </cell>
          <cell r="G50">
            <v>10</v>
          </cell>
          <cell r="H50">
            <v>12</v>
          </cell>
          <cell r="I50">
            <v>0.1</v>
          </cell>
          <cell r="J50">
            <v>4254.71</v>
          </cell>
          <cell r="K50">
            <v>0.84889999999999999</v>
          </cell>
          <cell r="L50">
            <v>0.15110000000000001</v>
          </cell>
          <cell r="M50">
            <v>2194.13</v>
          </cell>
          <cell r="N50">
            <v>0.01</v>
          </cell>
          <cell r="O50">
            <v>4.2500000000000003E-3</v>
          </cell>
          <cell r="P50">
            <v>1.0158</v>
          </cell>
          <cell r="Q50">
            <v>2.1850000000000001E-2</v>
          </cell>
          <cell r="R50">
            <v>0.38301000000000002</v>
          </cell>
          <cell r="S50">
            <v>10.641999999999999</v>
          </cell>
          <cell r="T50">
            <v>0</v>
          </cell>
          <cell r="U50">
            <v>0</v>
          </cell>
          <cell r="V50">
            <v>1.2</v>
          </cell>
          <cell r="W50">
            <v>0</v>
          </cell>
          <cell r="X50">
            <v>0.02</v>
          </cell>
          <cell r="Y50">
            <v>2.2599999999999998</v>
          </cell>
          <cell r="Z50">
            <v>3.0400000000000001E-6</v>
          </cell>
          <cell r="AA50">
            <v>3.9999999999999998E-6</v>
          </cell>
          <cell r="AB50">
            <v>1.2E-2</v>
          </cell>
          <cell r="AC50">
            <v>10040</v>
          </cell>
          <cell r="AD50">
            <v>0</v>
          </cell>
          <cell r="AE50">
            <v>1</v>
          </cell>
        </row>
        <row r="51">
          <cell r="A51">
            <v>37196</v>
          </cell>
          <cell r="B51">
            <v>4225.08</v>
          </cell>
          <cell r="C51">
            <v>17.5</v>
          </cell>
          <cell r="D51">
            <v>10</v>
          </cell>
          <cell r="E51">
            <v>12</v>
          </cell>
          <cell r="F51">
            <v>0.1</v>
          </cell>
          <cell r="G51">
            <v>10</v>
          </cell>
          <cell r="H51">
            <v>12</v>
          </cell>
          <cell r="I51">
            <v>0.1</v>
          </cell>
          <cell r="J51">
            <v>4233.18</v>
          </cell>
          <cell r="K51">
            <v>0.8488</v>
          </cell>
          <cell r="L51">
            <v>0.1512</v>
          </cell>
          <cell r="M51">
            <v>2160.8000000000002</v>
          </cell>
          <cell r="N51">
            <v>0.01</v>
          </cell>
          <cell r="O51">
            <v>4.2700000000000004E-3</v>
          </cell>
          <cell r="P51">
            <v>1.0159</v>
          </cell>
          <cell r="Q51">
            <v>2.1780000000000001E-2</v>
          </cell>
          <cell r="R51">
            <v>0.38301000000000002</v>
          </cell>
          <cell r="S51">
            <v>10.592000000000001</v>
          </cell>
          <cell r="T51">
            <v>0</v>
          </cell>
          <cell r="U51">
            <v>0</v>
          </cell>
          <cell r="V51">
            <v>1.2</v>
          </cell>
          <cell r="W51">
            <v>0</v>
          </cell>
          <cell r="X51">
            <v>0.02</v>
          </cell>
          <cell r="Y51">
            <v>2.2599999999999998</v>
          </cell>
          <cell r="Z51">
            <v>3.0400000000000001E-6</v>
          </cell>
          <cell r="AA51">
            <v>3.9999999999999998E-6</v>
          </cell>
          <cell r="AB51">
            <v>1.2E-2</v>
          </cell>
          <cell r="AC51">
            <v>10350</v>
          </cell>
          <cell r="AD51">
            <v>0</v>
          </cell>
          <cell r="AE51">
            <v>1</v>
          </cell>
        </row>
        <row r="52">
          <cell r="A52">
            <v>37226</v>
          </cell>
          <cell r="B52">
            <v>4199.28</v>
          </cell>
          <cell r="C52">
            <v>18</v>
          </cell>
          <cell r="D52">
            <v>10</v>
          </cell>
          <cell r="E52">
            <v>12</v>
          </cell>
          <cell r="F52">
            <v>0.1</v>
          </cell>
          <cell r="G52">
            <v>10</v>
          </cell>
          <cell r="H52">
            <v>12</v>
          </cell>
          <cell r="I52">
            <v>0.1</v>
          </cell>
          <cell r="J52">
            <v>4212.03</v>
          </cell>
          <cell r="K52">
            <v>0.8488</v>
          </cell>
          <cell r="L52">
            <v>0.1512</v>
          </cell>
          <cell r="M52">
            <v>2128.0700000000002</v>
          </cell>
          <cell r="N52">
            <v>0.01</v>
          </cell>
          <cell r="O52">
            <v>4.3E-3</v>
          </cell>
          <cell r="P52">
            <v>1.016</v>
          </cell>
          <cell r="Q52">
            <v>2.1700000000000001E-2</v>
          </cell>
          <cell r="R52">
            <v>0.38301000000000002</v>
          </cell>
          <cell r="S52">
            <v>10.544</v>
          </cell>
          <cell r="T52">
            <v>0</v>
          </cell>
          <cell r="U52">
            <v>0</v>
          </cell>
          <cell r="V52">
            <v>1.2</v>
          </cell>
          <cell r="W52">
            <v>0</v>
          </cell>
          <cell r="X52">
            <v>0.02</v>
          </cell>
          <cell r="Y52">
            <v>2.2599999999999998</v>
          </cell>
          <cell r="Z52">
            <v>3.0400000000000001E-6</v>
          </cell>
          <cell r="AA52">
            <v>3.9999999999999998E-6</v>
          </cell>
          <cell r="AB52">
            <v>1.2999999999999999E-2</v>
          </cell>
          <cell r="AC52">
            <v>10650</v>
          </cell>
          <cell r="AD52">
            <v>0</v>
          </cell>
          <cell r="AE52">
            <v>1</v>
          </cell>
        </row>
        <row r="53">
          <cell r="A53">
            <v>37257</v>
          </cell>
          <cell r="B53">
            <v>4172.29</v>
          </cell>
          <cell r="C53">
            <v>18.5</v>
          </cell>
          <cell r="D53">
            <v>5.0002000000000004</v>
          </cell>
          <cell r="E53">
            <v>6</v>
          </cell>
          <cell r="F53">
            <v>0</v>
          </cell>
          <cell r="G53">
            <v>10</v>
          </cell>
          <cell r="H53">
            <v>12</v>
          </cell>
          <cell r="I53">
            <v>0.1</v>
          </cell>
          <cell r="J53">
            <v>4189.1099999999997</v>
          </cell>
          <cell r="K53">
            <v>0.8488</v>
          </cell>
          <cell r="L53">
            <v>0.1512</v>
          </cell>
          <cell r="M53">
            <v>2834.12</v>
          </cell>
          <cell r="N53">
            <v>0.01</v>
          </cell>
          <cell r="O53">
            <v>4.3299999999999996E-3</v>
          </cell>
          <cell r="P53">
            <v>1.0161</v>
          </cell>
          <cell r="Q53">
            <v>2.163E-2</v>
          </cell>
          <cell r="R53">
            <v>0.38301000000000002</v>
          </cell>
          <cell r="S53">
            <v>10.492000000000001</v>
          </cell>
          <cell r="T53">
            <v>0</v>
          </cell>
          <cell r="U53">
            <v>0</v>
          </cell>
          <cell r="V53">
            <v>1.2</v>
          </cell>
          <cell r="W53">
            <v>0</v>
          </cell>
          <cell r="X53">
            <v>0.02</v>
          </cell>
          <cell r="Y53">
            <v>2.2599999999999998</v>
          </cell>
          <cell r="Z53">
            <v>3.0400000000000001E-6</v>
          </cell>
          <cell r="AA53">
            <v>3.9999999999999998E-6</v>
          </cell>
          <cell r="AB53">
            <v>1.2999999999999999E-2</v>
          </cell>
          <cell r="AC53">
            <v>10960</v>
          </cell>
          <cell r="AD53">
            <v>0</v>
          </cell>
          <cell r="AE53">
            <v>1</v>
          </cell>
        </row>
        <row r="54">
          <cell r="A54">
            <v>37288</v>
          </cell>
          <cell r="B54">
            <v>4158.67</v>
          </cell>
          <cell r="C54">
            <v>18.7</v>
          </cell>
          <cell r="D54">
            <v>5.0007000000000001</v>
          </cell>
          <cell r="E54">
            <v>6</v>
          </cell>
          <cell r="F54">
            <v>0</v>
          </cell>
          <cell r="G54">
            <v>5.0003000000000002</v>
          </cell>
          <cell r="H54">
            <v>6</v>
          </cell>
          <cell r="I54">
            <v>0</v>
          </cell>
          <cell r="J54">
            <v>4177.53</v>
          </cell>
          <cell r="K54">
            <v>0.8488</v>
          </cell>
          <cell r="L54">
            <v>0.1512</v>
          </cell>
          <cell r="M54">
            <v>2821.08</v>
          </cell>
          <cell r="N54">
            <v>0.01</v>
          </cell>
          <cell r="O54">
            <v>4.3400000000000001E-3</v>
          </cell>
          <cell r="P54">
            <v>1.0161</v>
          </cell>
          <cell r="Q54">
            <v>2.1590000000000002E-2</v>
          </cell>
          <cell r="R54">
            <v>0.38301000000000002</v>
          </cell>
          <cell r="S54">
            <v>10.465999999999999</v>
          </cell>
          <cell r="T54">
            <v>0</v>
          </cell>
          <cell r="U54">
            <v>0</v>
          </cell>
          <cell r="V54">
            <v>1.2</v>
          </cell>
          <cell r="W54">
            <v>0</v>
          </cell>
          <cell r="X54">
            <v>0.02</v>
          </cell>
          <cell r="Y54">
            <v>2.2599999999999998</v>
          </cell>
          <cell r="Z54">
            <v>3.0400000000000001E-6</v>
          </cell>
          <cell r="AA54">
            <v>3.9999999999999998E-6</v>
          </cell>
          <cell r="AB54">
            <v>1.2999999999999999E-2</v>
          </cell>
          <cell r="AC54">
            <v>11115</v>
          </cell>
          <cell r="AD54">
            <v>0</v>
          </cell>
          <cell r="AE54">
            <v>1</v>
          </cell>
        </row>
        <row r="55">
          <cell r="A55">
            <v>37316</v>
          </cell>
          <cell r="B55">
            <v>4146.28</v>
          </cell>
          <cell r="C55">
            <v>19</v>
          </cell>
          <cell r="D55">
            <v>5.0000999999999998</v>
          </cell>
          <cell r="E55">
            <v>6</v>
          </cell>
          <cell r="F55">
            <v>0</v>
          </cell>
          <cell r="G55">
            <v>5.0011999999999999</v>
          </cell>
          <cell r="H55">
            <v>6</v>
          </cell>
          <cell r="I55">
            <v>0</v>
          </cell>
          <cell r="J55">
            <v>4166.99</v>
          </cell>
          <cell r="K55">
            <v>0.84870000000000001</v>
          </cell>
          <cell r="L55">
            <v>0.15129999999999999</v>
          </cell>
          <cell r="M55">
            <v>2809.35</v>
          </cell>
          <cell r="N55">
            <v>0.01</v>
          </cell>
          <cell r="O55">
            <v>4.3499999999999997E-3</v>
          </cell>
          <cell r="P55">
            <v>1.0161</v>
          </cell>
          <cell r="Q55">
            <v>2.1559999999999999E-2</v>
          </cell>
          <cell r="R55">
            <v>0.38301000000000002</v>
          </cell>
          <cell r="S55">
            <v>10.442</v>
          </cell>
          <cell r="T55">
            <v>0</v>
          </cell>
          <cell r="U55">
            <v>0</v>
          </cell>
          <cell r="V55">
            <v>1.2</v>
          </cell>
          <cell r="W55">
            <v>0</v>
          </cell>
          <cell r="X55">
            <v>0.02</v>
          </cell>
          <cell r="Y55">
            <v>2.2599999999999998</v>
          </cell>
          <cell r="Z55">
            <v>3.0400000000000001E-6</v>
          </cell>
          <cell r="AA55">
            <v>3.9999999999999998E-6</v>
          </cell>
          <cell r="AB55">
            <v>1.4E-2</v>
          </cell>
          <cell r="AC55">
            <v>11255</v>
          </cell>
          <cell r="AD55">
            <v>0</v>
          </cell>
          <cell r="AE55">
            <v>1</v>
          </cell>
        </row>
        <row r="56">
          <cell r="A56">
            <v>37347</v>
          </cell>
          <cell r="B56">
            <v>4132.49</v>
          </cell>
          <cell r="C56">
            <v>19.2</v>
          </cell>
          <cell r="D56">
            <v>5.0011999999999999</v>
          </cell>
          <cell r="E56">
            <v>6</v>
          </cell>
          <cell r="F56">
            <v>0</v>
          </cell>
          <cell r="G56">
            <v>5.0011000000000001</v>
          </cell>
          <cell r="H56">
            <v>6</v>
          </cell>
          <cell r="I56">
            <v>0</v>
          </cell>
          <cell r="J56">
            <v>4155.24</v>
          </cell>
          <cell r="K56">
            <v>0.84870000000000001</v>
          </cell>
          <cell r="L56">
            <v>0.15129999999999999</v>
          </cell>
          <cell r="M56">
            <v>2796.04</v>
          </cell>
          <cell r="N56">
            <v>0.01</v>
          </cell>
          <cell r="O56">
            <v>4.3699999999999998E-3</v>
          </cell>
          <cell r="P56">
            <v>1.0162</v>
          </cell>
          <cell r="Q56">
            <v>2.1520000000000001E-2</v>
          </cell>
          <cell r="R56">
            <v>0.38301000000000002</v>
          </cell>
          <cell r="S56">
            <v>10.416</v>
          </cell>
          <cell r="T56">
            <v>0</v>
          </cell>
          <cell r="U56">
            <v>0</v>
          </cell>
          <cell r="V56">
            <v>1.2</v>
          </cell>
          <cell r="W56">
            <v>0</v>
          </cell>
          <cell r="X56">
            <v>0.02</v>
          </cell>
          <cell r="Y56">
            <v>2.2599999999999998</v>
          </cell>
          <cell r="Z56">
            <v>3.0400000000000001E-6</v>
          </cell>
          <cell r="AA56">
            <v>3.9999999999999998E-6</v>
          </cell>
          <cell r="AB56">
            <v>1.4E-2</v>
          </cell>
          <cell r="AC56">
            <v>11410.1</v>
          </cell>
          <cell r="AD56">
            <v>0</v>
          </cell>
          <cell r="AE56">
            <v>1</v>
          </cell>
        </row>
        <row r="57">
          <cell r="A57">
            <v>37377</v>
          </cell>
          <cell r="B57">
            <v>4119.0600000000004</v>
          </cell>
          <cell r="C57">
            <v>19.5</v>
          </cell>
          <cell r="D57">
            <v>5.0003000000000002</v>
          </cell>
          <cell r="E57">
            <v>6</v>
          </cell>
          <cell r="F57">
            <v>0</v>
          </cell>
          <cell r="G57">
            <v>5.0015999999999998</v>
          </cell>
          <cell r="H57">
            <v>6</v>
          </cell>
          <cell r="I57">
            <v>0</v>
          </cell>
          <cell r="J57">
            <v>4143.79</v>
          </cell>
          <cell r="K57">
            <v>0.84870000000000001</v>
          </cell>
          <cell r="L57">
            <v>0.15129999999999999</v>
          </cell>
          <cell r="M57">
            <v>2783.26</v>
          </cell>
          <cell r="N57">
            <v>0.01</v>
          </cell>
          <cell r="O57">
            <v>4.3800000000000002E-3</v>
          </cell>
          <cell r="P57">
            <v>1.0162</v>
          </cell>
          <cell r="Q57">
            <v>2.1479999999999999E-2</v>
          </cell>
          <cell r="R57">
            <v>0.38301000000000002</v>
          </cell>
          <cell r="S57">
            <v>10.39</v>
          </cell>
          <cell r="T57">
            <v>0</v>
          </cell>
          <cell r="U57">
            <v>0</v>
          </cell>
          <cell r="V57">
            <v>1.2</v>
          </cell>
          <cell r="W57">
            <v>0</v>
          </cell>
          <cell r="X57">
            <v>0.02</v>
          </cell>
          <cell r="Y57">
            <v>2.2599999999999998</v>
          </cell>
          <cell r="Z57">
            <v>3.0400000000000001E-6</v>
          </cell>
          <cell r="AA57">
            <v>3.9999999999999998E-6</v>
          </cell>
          <cell r="AB57">
            <v>1.4E-2</v>
          </cell>
          <cell r="AC57">
            <v>11560.1</v>
          </cell>
          <cell r="AD57">
            <v>0</v>
          </cell>
          <cell r="AE57">
            <v>1</v>
          </cell>
        </row>
        <row r="58">
          <cell r="A58">
            <v>37408</v>
          </cell>
          <cell r="B58">
            <v>4105.1000000000004</v>
          </cell>
          <cell r="C58">
            <v>19.8</v>
          </cell>
          <cell r="D58">
            <v>5.0018000000000002</v>
          </cell>
          <cell r="E58">
            <v>6</v>
          </cell>
          <cell r="F58">
            <v>0</v>
          </cell>
          <cell r="G58">
            <v>5.0007000000000001</v>
          </cell>
          <cell r="H58">
            <v>6</v>
          </cell>
          <cell r="I58">
            <v>0</v>
          </cell>
          <cell r="J58">
            <v>4131.87</v>
          </cell>
          <cell r="K58">
            <v>0.84870000000000001</v>
          </cell>
          <cell r="L58">
            <v>0.15129999999999999</v>
          </cell>
          <cell r="M58">
            <v>2769.7</v>
          </cell>
          <cell r="N58">
            <v>0.01</v>
          </cell>
          <cell r="O58">
            <v>4.3899999999999998E-3</v>
          </cell>
          <cell r="P58">
            <v>1.0163</v>
          </cell>
          <cell r="Q58">
            <v>2.145E-2</v>
          </cell>
          <cell r="R58">
            <v>0.38301000000000002</v>
          </cell>
          <cell r="S58">
            <v>10.363</v>
          </cell>
          <cell r="T58">
            <v>0</v>
          </cell>
          <cell r="U58">
            <v>0</v>
          </cell>
          <cell r="V58">
            <v>1.2</v>
          </cell>
          <cell r="W58">
            <v>0</v>
          </cell>
          <cell r="X58">
            <v>0.02</v>
          </cell>
          <cell r="Y58">
            <v>2.2599999999999998</v>
          </cell>
          <cell r="Z58">
            <v>3.0400000000000001E-6</v>
          </cell>
          <cell r="AA58">
            <v>3.9999999999999998E-6</v>
          </cell>
          <cell r="AB58">
            <v>1.4E-2</v>
          </cell>
          <cell r="AC58">
            <v>11715.1</v>
          </cell>
          <cell r="AD58">
            <v>0</v>
          </cell>
          <cell r="AE58">
            <v>1</v>
          </cell>
        </row>
        <row r="59">
          <cell r="A59">
            <v>37438</v>
          </cell>
          <cell r="B59">
            <v>4091.5</v>
          </cell>
          <cell r="C59">
            <v>20</v>
          </cell>
          <cell r="D59">
            <v>5.0015999999999998</v>
          </cell>
          <cell r="E59">
            <v>6</v>
          </cell>
          <cell r="F59">
            <v>0</v>
          </cell>
          <cell r="G59">
            <v>5.0018000000000002</v>
          </cell>
          <cell r="H59">
            <v>6</v>
          </cell>
          <cell r="I59">
            <v>0</v>
          </cell>
          <cell r="J59">
            <v>4120.25</v>
          </cell>
          <cell r="K59">
            <v>0.84870000000000001</v>
          </cell>
          <cell r="L59">
            <v>0.15129999999999999</v>
          </cell>
          <cell r="M59">
            <v>2756.66</v>
          </cell>
          <cell r="N59">
            <v>0.01</v>
          </cell>
          <cell r="O59">
            <v>4.4099999999999999E-3</v>
          </cell>
          <cell r="P59">
            <v>1.0163</v>
          </cell>
          <cell r="Q59">
            <v>2.1409999999999998E-2</v>
          </cell>
          <cell r="R59">
            <v>0.38301000000000002</v>
          </cell>
          <cell r="S59">
            <v>10.337</v>
          </cell>
          <cell r="T59">
            <v>0</v>
          </cell>
          <cell r="U59">
            <v>0</v>
          </cell>
          <cell r="V59">
            <v>1.2</v>
          </cell>
          <cell r="W59">
            <v>0</v>
          </cell>
          <cell r="X59">
            <v>0.02</v>
          </cell>
          <cell r="Y59">
            <v>2.2599999999999998</v>
          </cell>
          <cell r="Z59">
            <v>3.0400000000000001E-6</v>
          </cell>
          <cell r="AA59">
            <v>3.9999999999999998E-6</v>
          </cell>
          <cell r="AB59">
            <v>1.4E-2</v>
          </cell>
          <cell r="AC59">
            <v>11865.2</v>
          </cell>
          <cell r="AD59">
            <v>0</v>
          </cell>
          <cell r="AE59">
            <v>1</v>
          </cell>
        </row>
        <row r="60">
          <cell r="A60">
            <v>37469</v>
          </cell>
          <cell r="B60">
            <v>4077.35</v>
          </cell>
          <cell r="C60">
            <v>20.3</v>
          </cell>
          <cell r="D60">
            <v>5.0014000000000003</v>
          </cell>
          <cell r="E60">
            <v>6</v>
          </cell>
          <cell r="F60">
            <v>0</v>
          </cell>
          <cell r="G60">
            <v>5.0015999999999998</v>
          </cell>
          <cell r="H60">
            <v>6</v>
          </cell>
          <cell r="I60">
            <v>0</v>
          </cell>
          <cell r="J60">
            <v>4108.1499999999996</v>
          </cell>
          <cell r="K60">
            <v>0.84870000000000001</v>
          </cell>
          <cell r="L60">
            <v>0.15129999999999999</v>
          </cell>
          <cell r="M60">
            <v>2743.1</v>
          </cell>
          <cell r="N60">
            <v>0.01</v>
          </cell>
          <cell r="O60">
            <v>4.4200000000000003E-3</v>
          </cell>
          <cell r="P60">
            <v>1.0164</v>
          </cell>
          <cell r="Q60">
            <v>2.137E-2</v>
          </cell>
          <cell r="R60">
            <v>0.38301000000000002</v>
          </cell>
          <cell r="S60">
            <v>10.308999999999999</v>
          </cell>
          <cell r="T60">
            <v>0</v>
          </cell>
          <cell r="U60">
            <v>0</v>
          </cell>
          <cell r="V60">
            <v>1.2</v>
          </cell>
          <cell r="W60">
            <v>0</v>
          </cell>
          <cell r="X60">
            <v>0.02</v>
          </cell>
          <cell r="Y60">
            <v>2.2599999999999998</v>
          </cell>
          <cell r="Z60">
            <v>3.0400000000000001E-6</v>
          </cell>
          <cell r="AA60">
            <v>3.9999999999999998E-6</v>
          </cell>
          <cell r="AB60">
            <v>1.4E-2</v>
          </cell>
          <cell r="AC60">
            <v>12020.3</v>
          </cell>
          <cell r="AD60">
            <v>0</v>
          </cell>
          <cell r="AE60">
            <v>1</v>
          </cell>
        </row>
        <row r="61">
          <cell r="A61">
            <v>37500</v>
          </cell>
          <cell r="B61">
            <v>4063.12</v>
          </cell>
          <cell r="C61">
            <v>20.5</v>
          </cell>
          <cell r="D61">
            <v>5.0011000000000001</v>
          </cell>
          <cell r="E61">
            <v>6</v>
          </cell>
          <cell r="F61">
            <v>0</v>
          </cell>
          <cell r="G61">
            <v>5.0015999999999998</v>
          </cell>
          <cell r="H61">
            <v>6</v>
          </cell>
          <cell r="I61">
            <v>0</v>
          </cell>
          <cell r="J61">
            <v>4095.97</v>
          </cell>
          <cell r="K61">
            <v>0.84870000000000001</v>
          </cell>
          <cell r="L61">
            <v>0.15129999999999999</v>
          </cell>
          <cell r="M61">
            <v>2729.27</v>
          </cell>
          <cell r="N61">
            <v>0.01</v>
          </cell>
          <cell r="O61">
            <v>4.4400000000000004E-3</v>
          </cell>
          <cell r="P61">
            <v>1.0164</v>
          </cell>
          <cell r="Q61">
            <v>2.1329999999999998E-2</v>
          </cell>
          <cell r="R61">
            <v>0.38301000000000002</v>
          </cell>
          <cell r="S61">
            <v>10.282</v>
          </cell>
          <cell r="T61">
            <v>0</v>
          </cell>
          <cell r="U61">
            <v>0</v>
          </cell>
          <cell r="V61">
            <v>1.2</v>
          </cell>
          <cell r="W61">
            <v>0</v>
          </cell>
          <cell r="X61">
            <v>0.02</v>
          </cell>
          <cell r="Y61">
            <v>2.2599999999999998</v>
          </cell>
          <cell r="Z61">
            <v>3.0400000000000001E-6</v>
          </cell>
          <cell r="AA61">
            <v>3.9999999999999998E-6</v>
          </cell>
          <cell r="AB61">
            <v>1.4999999999999999E-2</v>
          </cell>
          <cell r="AC61">
            <v>12175.3</v>
          </cell>
          <cell r="AD61">
            <v>0</v>
          </cell>
          <cell r="AE61">
            <v>1</v>
          </cell>
        </row>
        <row r="62">
          <cell r="A62">
            <v>37530</v>
          </cell>
          <cell r="B62">
            <v>4049.26</v>
          </cell>
          <cell r="C62">
            <v>20.8</v>
          </cell>
          <cell r="D62">
            <v>5.0004999999999997</v>
          </cell>
          <cell r="E62">
            <v>6</v>
          </cell>
          <cell r="F62">
            <v>0</v>
          </cell>
          <cell r="G62">
            <v>5.0015999999999998</v>
          </cell>
          <cell r="H62">
            <v>6</v>
          </cell>
          <cell r="I62">
            <v>0</v>
          </cell>
          <cell r="J62">
            <v>4084.09</v>
          </cell>
          <cell r="K62">
            <v>0.84860000000000002</v>
          </cell>
          <cell r="L62">
            <v>0.15140000000000001</v>
          </cell>
          <cell r="M62">
            <v>2715.97</v>
          </cell>
          <cell r="N62">
            <v>0.01</v>
          </cell>
          <cell r="O62">
            <v>4.45E-3</v>
          </cell>
          <cell r="P62">
            <v>1.0164</v>
          </cell>
          <cell r="Q62">
            <v>2.1299999999999999E-2</v>
          </cell>
          <cell r="R62">
            <v>0.38301000000000002</v>
          </cell>
          <cell r="S62">
            <v>10.254</v>
          </cell>
          <cell r="T62">
            <v>0</v>
          </cell>
          <cell r="U62">
            <v>0</v>
          </cell>
          <cell r="V62">
            <v>1.2</v>
          </cell>
          <cell r="W62">
            <v>0</v>
          </cell>
          <cell r="X62">
            <v>0.02</v>
          </cell>
          <cell r="Y62">
            <v>2.2599999999999998</v>
          </cell>
          <cell r="Z62">
            <v>3.0400000000000001E-6</v>
          </cell>
          <cell r="AA62">
            <v>3.9999999999999998E-6</v>
          </cell>
          <cell r="AB62">
            <v>1.4999999999999999E-2</v>
          </cell>
          <cell r="AC62">
            <v>12325.3</v>
          </cell>
          <cell r="AD62">
            <v>0</v>
          </cell>
          <cell r="AE62">
            <v>1</v>
          </cell>
        </row>
        <row r="63">
          <cell r="A63">
            <v>37561</v>
          </cell>
          <cell r="B63">
            <v>4034.85</v>
          </cell>
          <cell r="C63">
            <v>21</v>
          </cell>
          <cell r="D63">
            <v>5.0019999999999998</v>
          </cell>
          <cell r="E63">
            <v>6</v>
          </cell>
          <cell r="F63">
            <v>0</v>
          </cell>
          <cell r="G63">
            <v>5.0008999999999997</v>
          </cell>
          <cell r="H63">
            <v>6</v>
          </cell>
          <cell r="I63">
            <v>0</v>
          </cell>
          <cell r="J63">
            <v>4071.72</v>
          </cell>
          <cell r="K63">
            <v>0.84860000000000002</v>
          </cell>
          <cell r="L63">
            <v>0.15140000000000001</v>
          </cell>
          <cell r="M63">
            <v>2701.89</v>
          </cell>
          <cell r="N63">
            <v>0.01</v>
          </cell>
          <cell r="O63">
            <v>4.47E-3</v>
          </cell>
          <cell r="P63">
            <v>1.0165</v>
          </cell>
          <cell r="Q63">
            <v>2.1260000000000001E-2</v>
          </cell>
          <cell r="R63">
            <v>0.38301000000000002</v>
          </cell>
          <cell r="S63">
            <v>10.226000000000001</v>
          </cell>
          <cell r="T63">
            <v>0</v>
          </cell>
          <cell r="U63">
            <v>0</v>
          </cell>
          <cell r="V63">
            <v>1.2</v>
          </cell>
          <cell r="W63">
            <v>0</v>
          </cell>
          <cell r="X63">
            <v>0.02</v>
          </cell>
          <cell r="Y63">
            <v>2.2599999999999998</v>
          </cell>
          <cell r="Z63">
            <v>3.0400000000000001E-6</v>
          </cell>
          <cell r="AA63">
            <v>3.9999999999999998E-6</v>
          </cell>
          <cell r="AB63">
            <v>1.4999999999999999E-2</v>
          </cell>
          <cell r="AC63">
            <v>12480.4</v>
          </cell>
          <cell r="AD63">
            <v>0</v>
          </cell>
          <cell r="AE63">
            <v>1</v>
          </cell>
        </row>
        <row r="64">
          <cell r="A64">
            <v>37591</v>
          </cell>
          <cell r="B64">
            <v>4020.81</v>
          </cell>
          <cell r="C64">
            <v>21.3</v>
          </cell>
          <cell r="D64">
            <v>5.0019999999999998</v>
          </cell>
          <cell r="E64">
            <v>6</v>
          </cell>
          <cell r="F64">
            <v>0</v>
          </cell>
          <cell r="G64">
            <v>5.0021000000000004</v>
          </cell>
          <cell r="H64">
            <v>6</v>
          </cell>
          <cell r="I64">
            <v>0</v>
          </cell>
          <cell r="J64">
            <v>4059.66</v>
          </cell>
          <cell r="K64">
            <v>0.84860000000000002</v>
          </cell>
          <cell r="L64">
            <v>0.15140000000000001</v>
          </cell>
          <cell r="M64">
            <v>2688.32</v>
          </cell>
          <cell r="N64">
            <v>0.01</v>
          </cell>
          <cell r="O64">
            <v>4.4799999999999996E-3</v>
          </cell>
          <cell r="P64">
            <v>1.0165</v>
          </cell>
          <cell r="Q64">
            <v>2.1219999999999999E-2</v>
          </cell>
          <cell r="R64">
            <v>0.38301000000000002</v>
          </cell>
          <cell r="S64">
            <v>10.199</v>
          </cell>
          <cell r="T64">
            <v>0</v>
          </cell>
          <cell r="U64">
            <v>0</v>
          </cell>
          <cell r="V64">
            <v>1.2</v>
          </cell>
          <cell r="W64">
            <v>0</v>
          </cell>
          <cell r="X64">
            <v>0.02</v>
          </cell>
          <cell r="Y64">
            <v>2.2599999999999998</v>
          </cell>
          <cell r="Z64">
            <v>3.0400000000000001E-6</v>
          </cell>
          <cell r="AA64">
            <v>3.9999999999999998E-6</v>
          </cell>
          <cell r="AB64">
            <v>1.4999999999999999E-2</v>
          </cell>
          <cell r="AC64">
            <v>12630.4</v>
          </cell>
          <cell r="AD64">
            <v>0</v>
          </cell>
          <cell r="AE64">
            <v>1</v>
          </cell>
        </row>
        <row r="65">
          <cell r="A65">
            <v>37622</v>
          </cell>
          <cell r="B65">
            <v>4006.2</v>
          </cell>
          <cell r="C65">
            <v>21.6</v>
          </cell>
          <cell r="D65">
            <v>5.0018000000000002</v>
          </cell>
          <cell r="E65">
            <v>6</v>
          </cell>
          <cell r="F65">
            <v>0</v>
          </cell>
          <cell r="G65">
            <v>5.0019999999999998</v>
          </cell>
          <cell r="H65">
            <v>6</v>
          </cell>
          <cell r="I65">
            <v>0</v>
          </cell>
          <cell r="J65">
            <v>4047.1</v>
          </cell>
          <cell r="K65">
            <v>0.84860000000000002</v>
          </cell>
          <cell r="L65">
            <v>0.15140000000000001</v>
          </cell>
          <cell r="M65">
            <v>2674.24</v>
          </cell>
          <cell r="N65">
            <v>0.01</v>
          </cell>
          <cell r="O65">
            <v>4.4900000000000001E-3</v>
          </cell>
          <cell r="P65">
            <v>1.0165999999999999</v>
          </cell>
          <cell r="Q65">
            <v>2.1180000000000001E-2</v>
          </cell>
          <cell r="R65">
            <v>0.38301000000000002</v>
          </cell>
          <cell r="S65">
            <v>10.17</v>
          </cell>
          <cell r="T65">
            <v>0</v>
          </cell>
          <cell r="U65">
            <v>0</v>
          </cell>
          <cell r="V65">
            <v>1.2</v>
          </cell>
          <cell r="W65">
            <v>0</v>
          </cell>
          <cell r="X65">
            <v>0.02</v>
          </cell>
          <cell r="Y65">
            <v>2.2599999999999998</v>
          </cell>
          <cell r="Z65">
            <v>3.0400000000000001E-6</v>
          </cell>
          <cell r="AA65">
            <v>3.9999999999999998E-6</v>
          </cell>
          <cell r="AB65">
            <v>1.4999999999999999E-2</v>
          </cell>
          <cell r="AC65">
            <v>12785.5</v>
          </cell>
          <cell r="AD65">
            <v>0</v>
          </cell>
          <cell r="AE65">
            <v>1</v>
          </cell>
        </row>
        <row r="66">
          <cell r="A66">
            <v>37987</v>
          </cell>
          <cell r="B66">
            <v>3826.88</v>
          </cell>
          <cell r="C66">
            <v>24.6</v>
          </cell>
          <cell r="D66">
            <v>5.0010000000000003</v>
          </cell>
          <cell r="E66">
            <v>6</v>
          </cell>
          <cell r="F66">
            <v>0</v>
          </cell>
          <cell r="G66">
            <v>5.0008999999999997</v>
          </cell>
          <cell r="H66">
            <v>6</v>
          </cell>
          <cell r="I66">
            <v>0</v>
          </cell>
          <cell r="J66">
            <v>3889.87</v>
          </cell>
          <cell r="K66">
            <v>0.84840000000000004</v>
          </cell>
          <cell r="L66">
            <v>0.15160000000000001</v>
          </cell>
          <cell r="M66">
            <v>2499.23</v>
          </cell>
          <cell r="N66">
            <v>0.01</v>
          </cell>
          <cell r="O66">
            <v>4.6699999999999997E-3</v>
          </cell>
          <cell r="P66">
            <v>1.0170999999999999</v>
          </cell>
          <cell r="Q66">
            <v>2.0709999999999999E-2</v>
          </cell>
          <cell r="R66">
            <v>0.38301000000000002</v>
          </cell>
          <cell r="S66">
            <v>9.8089999999999993</v>
          </cell>
          <cell r="T66">
            <v>0</v>
          </cell>
          <cell r="U66">
            <v>0</v>
          </cell>
          <cell r="V66">
            <v>1.2</v>
          </cell>
          <cell r="W66">
            <v>0</v>
          </cell>
          <cell r="X66">
            <v>0.02</v>
          </cell>
          <cell r="Y66">
            <v>2.2599999999999998</v>
          </cell>
          <cell r="Z66">
            <v>3.0400000000000001E-6</v>
          </cell>
          <cell r="AA66">
            <v>3.9999999999999998E-6</v>
          </cell>
          <cell r="AB66">
            <v>1.7999999999999999E-2</v>
          </cell>
          <cell r="AC66">
            <v>14610.8</v>
          </cell>
          <cell r="AD66">
            <v>0</v>
          </cell>
          <cell r="AE66">
            <v>1</v>
          </cell>
        </row>
        <row r="67">
          <cell r="A67">
            <v>38353</v>
          </cell>
          <cell r="B67">
            <v>3632.09</v>
          </cell>
          <cell r="C67">
            <v>27.7</v>
          </cell>
          <cell r="D67">
            <v>5.0007999999999999</v>
          </cell>
          <cell r="E67">
            <v>6</v>
          </cell>
          <cell r="F67">
            <v>0.1</v>
          </cell>
          <cell r="G67">
            <v>5.0010000000000003</v>
          </cell>
          <cell r="H67">
            <v>6</v>
          </cell>
          <cell r="I67">
            <v>0</v>
          </cell>
          <cell r="J67">
            <v>3713.93</v>
          </cell>
          <cell r="K67">
            <v>0.84819999999999995</v>
          </cell>
          <cell r="L67">
            <v>0.15179999999999999</v>
          </cell>
          <cell r="M67">
            <v>2304.91</v>
          </cell>
          <cell r="N67">
            <v>0.01</v>
          </cell>
          <cell r="O67">
            <v>4.8700000000000002E-3</v>
          </cell>
          <cell r="P67">
            <v>1.0177</v>
          </cell>
          <cell r="Q67">
            <v>2.019E-2</v>
          </cell>
          <cell r="R67">
            <v>0.38301000000000002</v>
          </cell>
          <cell r="S67">
            <v>9.4019999999999992</v>
          </cell>
          <cell r="T67">
            <v>0</v>
          </cell>
          <cell r="U67">
            <v>0</v>
          </cell>
          <cell r="V67">
            <v>1.2</v>
          </cell>
          <cell r="W67">
            <v>0</v>
          </cell>
          <cell r="X67">
            <v>0.02</v>
          </cell>
          <cell r="Y67">
            <v>2.2599999999999998</v>
          </cell>
          <cell r="Z67">
            <v>3.0299999999999998E-6</v>
          </cell>
          <cell r="AA67">
            <v>3.9999999999999998E-6</v>
          </cell>
          <cell r="AB67">
            <v>0.02</v>
          </cell>
          <cell r="AC67">
            <v>16441.2</v>
          </cell>
          <cell r="AD67">
            <v>0</v>
          </cell>
          <cell r="AE67">
            <v>1</v>
          </cell>
        </row>
        <row r="68">
          <cell r="A68">
            <v>38718</v>
          </cell>
          <cell r="B68">
            <v>3464.83</v>
          </cell>
          <cell r="C68">
            <v>30.8</v>
          </cell>
          <cell r="D68">
            <v>5.0025000000000004</v>
          </cell>
          <cell r="E68">
            <v>6</v>
          </cell>
          <cell r="F68">
            <v>0.1</v>
          </cell>
          <cell r="G68">
            <v>5.0010000000000003</v>
          </cell>
          <cell r="H68">
            <v>6</v>
          </cell>
          <cell r="I68">
            <v>0.1</v>
          </cell>
          <cell r="J68">
            <v>3557.88</v>
          </cell>
          <cell r="K68">
            <v>0.84799999999999998</v>
          </cell>
          <cell r="L68">
            <v>0.152</v>
          </cell>
          <cell r="M68">
            <v>2133.5500000000002</v>
          </cell>
          <cell r="N68">
            <v>0.01</v>
          </cell>
          <cell r="O68">
            <v>5.0800000000000003E-3</v>
          </cell>
          <cell r="P68">
            <v>1.0182</v>
          </cell>
          <cell r="Q68">
            <v>1.9740000000000001E-2</v>
          </cell>
          <cell r="R68">
            <v>0.38301000000000002</v>
          </cell>
          <cell r="S68">
            <v>9.0399999999999991</v>
          </cell>
          <cell r="T68">
            <v>0</v>
          </cell>
          <cell r="U68">
            <v>0</v>
          </cell>
          <cell r="V68">
            <v>1.2</v>
          </cell>
          <cell r="W68">
            <v>0</v>
          </cell>
          <cell r="X68">
            <v>0.02</v>
          </cell>
          <cell r="Y68">
            <v>2.2599999999999998</v>
          </cell>
          <cell r="Z68">
            <v>3.0299999999999998E-6</v>
          </cell>
          <cell r="AA68">
            <v>3.9999999999999998E-6</v>
          </cell>
          <cell r="AB68">
            <v>2.1999999999999999E-2</v>
          </cell>
          <cell r="AC68">
            <v>18266.599999999999</v>
          </cell>
          <cell r="AD68">
            <v>0</v>
          </cell>
          <cell r="AE68">
            <v>1</v>
          </cell>
        </row>
        <row r="69">
          <cell r="A69">
            <v>39083</v>
          </cell>
          <cell r="B69">
            <v>3429.85</v>
          </cell>
          <cell r="C69">
            <v>31.4</v>
          </cell>
          <cell r="D69">
            <v>0</v>
          </cell>
          <cell r="E69">
            <v>0</v>
          </cell>
          <cell r="F69">
            <v>0</v>
          </cell>
          <cell r="G69">
            <v>1.042</v>
          </cell>
          <cell r="H69">
            <v>1.3</v>
          </cell>
          <cell r="I69">
            <v>0</v>
          </cell>
          <cell r="J69">
            <v>3524.92</v>
          </cell>
          <cell r="K69">
            <v>0.84799999999999998</v>
          </cell>
          <cell r="L69">
            <v>0.152</v>
          </cell>
          <cell r="N69">
            <v>0.01</v>
          </cell>
          <cell r="O69">
            <v>5.13E-3</v>
          </cell>
          <cell r="P69">
            <v>1.0184</v>
          </cell>
          <cell r="Q69">
            <v>1.9650000000000001E-2</v>
          </cell>
          <cell r="R69">
            <v>0.38301000000000002</v>
          </cell>
          <cell r="S69">
            <v>8.9619999999999997</v>
          </cell>
          <cell r="T69">
            <v>0</v>
          </cell>
          <cell r="U69">
            <v>0</v>
          </cell>
          <cell r="V69">
            <v>1.2</v>
          </cell>
          <cell r="W69">
            <v>0</v>
          </cell>
          <cell r="X69">
            <v>0.02</v>
          </cell>
          <cell r="Y69">
            <v>2.2599999999999998</v>
          </cell>
          <cell r="Z69">
            <v>3.0299999999999998E-6</v>
          </cell>
          <cell r="AA69">
            <v>3.9999999999999998E-6</v>
          </cell>
          <cell r="AB69">
            <v>2.1999999999999999E-2</v>
          </cell>
          <cell r="AC69">
            <v>18646.900000000001</v>
          </cell>
          <cell r="AD69">
            <v>0</v>
          </cell>
          <cell r="AE69">
            <v>0</v>
          </cell>
        </row>
        <row r="70">
          <cell r="A70">
            <v>39448</v>
          </cell>
          <cell r="B70">
            <v>3429.85</v>
          </cell>
          <cell r="C70">
            <v>31.4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3524.92</v>
          </cell>
          <cell r="K70">
            <v>0.84799999999999998</v>
          </cell>
          <cell r="L70">
            <v>0.152</v>
          </cell>
          <cell r="O70">
            <v>5.13E-3</v>
          </cell>
          <cell r="P70">
            <v>1.0184</v>
          </cell>
          <cell r="Q70">
            <v>1.9650000000000001E-2</v>
          </cell>
          <cell r="R70">
            <v>0.38301000000000002</v>
          </cell>
          <cell r="S70">
            <v>8.9619999999999997</v>
          </cell>
          <cell r="T70">
            <v>0</v>
          </cell>
          <cell r="U70">
            <v>0</v>
          </cell>
          <cell r="V70">
            <v>1.2</v>
          </cell>
          <cell r="W70">
            <v>0</v>
          </cell>
          <cell r="X70">
            <v>0.02</v>
          </cell>
          <cell r="Y70">
            <v>2.2599999999999998</v>
          </cell>
          <cell r="Z70">
            <v>3.0299999999999998E-6</v>
          </cell>
          <cell r="AA70">
            <v>3.9999999999999998E-6</v>
          </cell>
          <cell r="AB70">
            <v>2.1999999999999999E-2</v>
          </cell>
          <cell r="AC70">
            <v>18646.900000000001</v>
          </cell>
          <cell r="AD70">
            <v>0</v>
          </cell>
          <cell r="AE70">
            <v>0</v>
          </cell>
        </row>
        <row r="71">
          <cell r="A71">
            <v>39814</v>
          </cell>
          <cell r="B71">
            <v>3429.85</v>
          </cell>
          <cell r="C71">
            <v>31.4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3524.92</v>
          </cell>
          <cell r="K71">
            <v>0.84799999999999998</v>
          </cell>
          <cell r="L71">
            <v>0.152</v>
          </cell>
          <cell r="O71">
            <v>5.13E-3</v>
          </cell>
          <cell r="P71">
            <v>1.0184</v>
          </cell>
          <cell r="Q71">
            <v>1.9650000000000001E-2</v>
          </cell>
          <cell r="R71">
            <v>0.38301000000000002</v>
          </cell>
          <cell r="S71">
            <v>8.9619999999999997</v>
          </cell>
          <cell r="T71">
            <v>0</v>
          </cell>
          <cell r="U71">
            <v>0</v>
          </cell>
          <cell r="V71">
            <v>1.2</v>
          </cell>
          <cell r="W71">
            <v>0</v>
          </cell>
          <cell r="X71">
            <v>0.02</v>
          </cell>
          <cell r="Y71">
            <v>2.2599999999999998</v>
          </cell>
          <cell r="Z71">
            <v>3.0299999999999998E-6</v>
          </cell>
          <cell r="AA71">
            <v>3.9999999999999998E-6</v>
          </cell>
          <cell r="AB71">
            <v>2.1999999999999999E-2</v>
          </cell>
          <cell r="AC71">
            <v>18646.900000000001</v>
          </cell>
          <cell r="AD71">
            <v>0</v>
          </cell>
          <cell r="AE71">
            <v>0</v>
          </cell>
        </row>
        <row r="72">
          <cell r="A72">
            <v>40179</v>
          </cell>
          <cell r="B72">
            <v>3429.85</v>
          </cell>
          <cell r="C72">
            <v>31.4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3524.92</v>
          </cell>
          <cell r="K72">
            <v>0.84799999999999998</v>
          </cell>
          <cell r="L72">
            <v>0.152</v>
          </cell>
          <cell r="O72">
            <v>5.13E-3</v>
          </cell>
          <cell r="P72">
            <v>1.0184</v>
          </cell>
          <cell r="Q72">
            <v>1.9650000000000001E-2</v>
          </cell>
          <cell r="R72">
            <v>0.38301000000000002</v>
          </cell>
          <cell r="S72">
            <v>8.9619999999999997</v>
          </cell>
          <cell r="T72">
            <v>0</v>
          </cell>
          <cell r="U72">
            <v>0</v>
          </cell>
          <cell r="V72">
            <v>1.2</v>
          </cell>
          <cell r="W72">
            <v>0</v>
          </cell>
          <cell r="X72">
            <v>0.02</v>
          </cell>
          <cell r="Y72">
            <v>2.2599999999999998</v>
          </cell>
          <cell r="Z72">
            <v>3.0299999999999998E-6</v>
          </cell>
          <cell r="AA72">
            <v>3.9999999999999998E-6</v>
          </cell>
          <cell r="AB72">
            <v>2.1999999999999999E-2</v>
          </cell>
          <cell r="AC72">
            <v>18646.900000000001</v>
          </cell>
          <cell r="AD72">
            <v>0</v>
          </cell>
          <cell r="AE72">
            <v>0</v>
          </cell>
        </row>
        <row r="73">
          <cell r="A73">
            <v>40544</v>
          </cell>
          <cell r="B73">
            <v>3429.85</v>
          </cell>
          <cell r="C73">
            <v>31.4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3524.92</v>
          </cell>
          <cell r="K73">
            <v>0.84799999999999998</v>
          </cell>
          <cell r="L73">
            <v>0.152</v>
          </cell>
          <cell r="O73">
            <v>5.13E-3</v>
          </cell>
          <cell r="P73">
            <v>1.0184</v>
          </cell>
          <cell r="Q73">
            <v>1.9650000000000001E-2</v>
          </cell>
          <cell r="R73">
            <v>0.38301000000000002</v>
          </cell>
          <cell r="S73">
            <v>8.9619999999999997</v>
          </cell>
          <cell r="T73">
            <v>0</v>
          </cell>
          <cell r="U73">
            <v>0</v>
          </cell>
          <cell r="V73">
            <v>1.2</v>
          </cell>
          <cell r="W73">
            <v>0</v>
          </cell>
          <cell r="X73">
            <v>0.02</v>
          </cell>
          <cell r="Y73">
            <v>2.2599999999999998</v>
          </cell>
          <cell r="Z73">
            <v>3.0299999999999998E-6</v>
          </cell>
          <cell r="AA73">
            <v>3.9999999999999998E-6</v>
          </cell>
          <cell r="AB73">
            <v>2.1999999999999999E-2</v>
          </cell>
          <cell r="AC73">
            <v>18646.900000000001</v>
          </cell>
          <cell r="AD73">
            <v>0</v>
          </cell>
          <cell r="AE73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Avance PDT"/>
      <sheetName val="Plan. Tiempo"/>
      <sheetName val="Real Tiempo"/>
      <sheetName val="Hoja2"/>
      <sheetName val="OLD Plan. Tiempo"/>
      <sheetName val="OLD Real Tiempo"/>
      <sheetName val="GTI"/>
      <sheetName val="OLDPlanCA"/>
      <sheetName val="OLD PlanCA"/>
      <sheetName val="OLD RealCA"/>
      <sheetName val="PlanCA (3)"/>
      <sheetName val="PlanCA"/>
      <sheetName val="RealCA"/>
      <sheetName val="PlanCost"/>
      <sheetName val="RealCost"/>
      <sheetName val="Hoja1 (2)"/>
      <sheetName val="Hoja1"/>
      <sheetName val="Cuadro de Costos"/>
      <sheetName val="PlanCA (2)"/>
      <sheetName val="OLD Cuadro de Costos"/>
      <sheetName val="Cuadro de Control Rev"/>
    </sheetNames>
    <definedNames>
      <definedName name="End_Bal"/>
      <definedName name="Engine" refersTo="#¡REF!"/>
      <definedName name="Number_of_Payments" refersTo="#¡REF!"/>
      <definedName name="Values_Entered" refersTo="#¡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nk"/>
      <sheetName val="Note"/>
      <sheetName val="Dbase"/>
      <sheetName val="Page 2"/>
      <sheetName val="Mtls"/>
      <sheetName val="Cost Source"/>
      <sheetName val="Curves"/>
      <sheetName val="Tables"/>
      <sheetName val="Heads"/>
    </sheetNames>
    <sheetDataSet>
      <sheetData sheetId="0"/>
      <sheetData sheetId="1" refreshError="1">
        <row r="11">
          <cell r="D11" t="str">
            <v>SALMI</v>
          </cell>
        </row>
        <row r="50">
          <cell r="C50" t="str">
            <v>This software is property of TECHNIP ITALY S.p.A. it may not be copied, reproduced and/or circulated without TECHNIP'S authorization.</v>
          </cell>
        </row>
      </sheetData>
      <sheetData sheetId="2" refreshError="1">
        <row r="1">
          <cell r="A1" t="str">
            <v>11</v>
          </cell>
        </row>
        <row r="2">
          <cell r="X2" t="str">
            <v>CONTRACT</v>
          </cell>
          <cell r="Y2" t="str">
            <v>UNIT</v>
          </cell>
          <cell r="Z2" t="str">
            <v>REVISION</v>
          </cell>
          <cell r="AA2" t="str">
            <v>SHEET</v>
          </cell>
        </row>
        <row r="3">
          <cell r="H3" t="str">
            <v xml:space="preserve"> CLIENT/PLANT :</v>
          </cell>
          <cell r="I3" t="str">
            <v>6758 -  Motor Oil Hellas</v>
          </cell>
          <cell r="X3" t="str">
            <v>No.</v>
          </cell>
          <cell r="Y3" t="str">
            <v>No.</v>
          </cell>
          <cell r="Z3" t="str">
            <v>No.</v>
          </cell>
          <cell r="AA3" t="str">
            <v>No.</v>
          </cell>
        </row>
        <row r="4">
          <cell r="I4" t="str">
            <v>Power Plant Expansion</v>
          </cell>
          <cell r="X4" t="str">
            <v>6758</v>
          </cell>
          <cell r="Y4" t="str">
            <v>0000</v>
          </cell>
          <cell r="Z4">
            <v>0</v>
          </cell>
          <cell r="AA4" t="str">
            <v>1 of 1</v>
          </cell>
        </row>
        <row r="5">
          <cell r="B5" t="str">
            <v>ESTIMATING DEPARTMENT</v>
          </cell>
          <cell r="AF5" t="str">
            <v>$B$14</v>
          </cell>
          <cell r="AG5" t="str">
            <v>$AZ$77</v>
          </cell>
          <cell r="AI5">
            <v>14</v>
          </cell>
          <cell r="AJ5">
            <v>14</v>
          </cell>
          <cell r="AK5" t="str">
            <v>$N$14</v>
          </cell>
          <cell r="AL5" t="str">
            <v>$N$77</v>
          </cell>
          <cell r="AN5" t="str">
            <v>PB638517.XLS</v>
          </cell>
          <cell r="AQ5" t="str">
            <v>C:\6758\MOH\[PRICEBOOK5.xls]Dbase (Release 07 updated to 11/08/1999)</v>
          </cell>
        </row>
        <row r="6">
          <cell r="V6" t="str">
            <v>TOTAL</v>
          </cell>
          <cell r="W6" t="str">
            <v>TOTAL</v>
          </cell>
          <cell r="X6" t="str">
            <v>MADE BY</v>
          </cell>
          <cell r="Y6" t="str">
            <v>DATE</v>
          </cell>
          <cell r="Z6" t="str">
            <v>COST TYPE</v>
          </cell>
          <cell r="AA6" t="str">
            <v>ACC. No.</v>
          </cell>
          <cell r="AE6">
            <v>77</v>
          </cell>
          <cell r="AI6">
            <v>52</v>
          </cell>
          <cell r="AJ6">
            <v>77</v>
          </cell>
        </row>
        <row r="7">
          <cell r="C7" t="str">
            <v>ESTIMATING SHEET FOR</v>
          </cell>
          <cell r="I7" t="str">
            <v>VESSELS ( dismantling )</v>
          </cell>
          <cell r="V7">
            <v>54</v>
          </cell>
          <cell r="W7">
            <v>40</v>
          </cell>
          <cell r="X7" t="str">
            <v>SAL.</v>
          </cell>
          <cell r="Y7" t="str">
            <v>07/12/1999</v>
          </cell>
          <cell r="Z7">
            <v>1</v>
          </cell>
          <cell r="AA7">
            <v>0</v>
          </cell>
        </row>
        <row r="8">
          <cell r="B8">
            <v>0</v>
          </cell>
          <cell r="V8" t="str">
            <v>ITEM</v>
          </cell>
          <cell r="W8" t="str">
            <v>PIECES</v>
          </cell>
        </row>
        <row r="9">
          <cell r="B9" t="str">
            <v>DESCRIPTION</v>
          </cell>
          <cell r="I9" t="str">
            <v>TECHNICAL DATA</v>
          </cell>
          <cell r="U9" t="str">
            <v>CURRENCY</v>
          </cell>
          <cell r="V9" t="str">
            <v>ITL per</v>
          </cell>
          <cell r="W9">
            <v>1000000</v>
          </cell>
        </row>
        <row r="10">
          <cell r="B10" t="str">
            <v>EQP.</v>
          </cell>
          <cell r="C10" t="str">
            <v>MAT.</v>
          </cell>
          <cell r="F10" t="str">
            <v>ITEM</v>
          </cell>
          <cell r="I10" t="str">
            <v>TYPE</v>
          </cell>
          <cell r="J10" t="str">
            <v>DESIGN</v>
          </cell>
          <cell r="L10" t="str">
            <v>DIMENSIONS</v>
          </cell>
          <cell r="N10" t="str">
            <v>THICK.</v>
          </cell>
          <cell r="O10" t="str">
            <v>CORR.</v>
          </cell>
          <cell r="P10" t="str">
            <v>DEM.</v>
          </cell>
          <cell r="Q10" t="str">
            <v>INSULAT.</v>
          </cell>
          <cell r="R10" t="str">
            <v>INTERNAL</v>
          </cell>
          <cell r="S10">
            <v>1</v>
          </cell>
          <cell r="U10" t="str">
            <v>UNIT</v>
          </cell>
          <cell r="V10" t="str">
            <v>QUANTITY</v>
          </cell>
          <cell r="W10" t="str">
            <v>TOTAL</v>
          </cell>
          <cell r="X10" t="str">
            <v>REMARKS</v>
          </cell>
        </row>
        <row r="11">
          <cell r="B11" t="str">
            <v>CODE</v>
          </cell>
          <cell r="C11" t="str">
            <v>CODE</v>
          </cell>
          <cell r="D11" t="str">
            <v>REV.</v>
          </cell>
          <cell r="E11" t="str">
            <v>UNIT</v>
          </cell>
          <cell r="F11" t="str">
            <v>old</v>
          </cell>
          <cell r="G11" t="str">
            <v>current</v>
          </cell>
          <cell r="H11" t="str">
            <v>SERVICE</v>
          </cell>
          <cell r="J11" t="str">
            <v>TEMP.</v>
          </cell>
          <cell r="K11" t="str">
            <v>PRESS.</v>
          </cell>
          <cell r="L11" t="str">
            <v>DIA.</v>
          </cell>
          <cell r="M11" t="str">
            <v>H or L</v>
          </cell>
          <cell r="N11" t="str">
            <v>SHELL</v>
          </cell>
          <cell r="O11" t="str">
            <v>ALLOW.</v>
          </cell>
          <cell r="P11" t="str">
            <v>(Y/N)</v>
          </cell>
          <cell r="Q11" t="str">
            <v>TYPE</v>
          </cell>
          <cell r="R11" t="str">
            <v>LINING</v>
          </cell>
          <cell r="S11" t="str">
            <v>X-RAY</v>
          </cell>
          <cell r="U11" t="str">
            <v>COST</v>
          </cell>
          <cell r="V11" t="str">
            <v>(Kg.)</v>
          </cell>
          <cell r="W11" t="str">
            <v>COST</v>
          </cell>
        </row>
        <row r="12">
          <cell r="B12" t="str">
            <v>F1</v>
          </cell>
          <cell r="G12" t="str">
            <v>F2</v>
          </cell>
          <cell r="H12" t="str">
            <v>F3</v>
          </cell>
          <cell r="I12" t="str">
            <v>(1)</v>
          </cell>
          <cell r="J12" t="str">
            <v>°C</v>
          </cell>
          <cell r="K12" t="str">
            <v>Kg/cm2</v>
          </cell>
          <cell r="L12" t="str">
            <v>mm.</v>
          </cell>
          <cell r="M12" t="str">
            <v>mm.</v>
          </cell>
          <cell r="N12" t="str">
            <v>mm.</v>
          </cell>
          <cell r="O12" t="str">
            <v>mm.</v>
          </cell>
          <cell r="Q12" t="str">
            <v>(2)</v>
          </cell>
          <cell r="V12" t="str">
            <v>F4</v>
          </cell>
          <cell r="W12" t="str">
            <v>F5</v>
          </cell>
        </row>
        <row r="14">
          <cell r="B14" t="str">
            <v>BO</v>
          </cell>
          <cell r="D14" t="str">
            <v>1</v>
          </cell>
          <cell r="G14" t="str">
            <v>B-7002</v>
          </cell>
          <cell r="H14" t="str">
            <v>WASTE HEAT BOILER</v>
          </cell>
          <cell r="Q14" t="str">
            <v>F</v>
          </cell>
          <cell r="V14">
            <v>646000</v>
          </cell>
          <cell r="W14">
            <v>4560</v>
          </cell>
          <cell r="X14" t="str">
            <v>BID</v>
          </cell>
          <cell r="AB14" t="str">
            <v>BOIL</v>
          </cell>
        </row>
        <row r="15">
          <cell r="B15" t="str">
            <v>BO</v>
          </cell>
          <cell r="D15" t="str">
            <v>1</v>
          </cell>
          <cell r="H15" t="str">
            <v>INCLUDED</v>
          </cell>
          <cell r="W15">
            <v>0</v>
          </cell>
          <cell r="AB15" t="str">
            <v>BOIL</v>
          </cell>
        </row>
        <row r="16">
          <cell r="B16" t="str">
            <v>BO</v>
          </cell>
          <cell r="D16" t="str">
            <v>1</v>
          </cell>
          <cell r="H16" t="str">
            <v>STACK</v>
          </cell>
          <cell r="V16">
            <v>74000</v>
          </cell>
          <cell r="W16">
            <v>0</v>
          </cell>
          <cell r="X16" t="str">
            <v>INCLUDED ABOVE</v>
          </cell>
          <cell r="AB16" t="str">
            <v>BOIL</v>
          </cell>
        </row>
        <row r="17">
          <cell r="B17" t="str">
            <v>BO</v>
          </cell>
          <cell r="D17" t="str">
            <v>1</v>
          </cell>
          <cell r="H17" t="str">
            <v>DUCTS</v>
          </cell>
          <cell r="V17">
            <v>120000</v>
          </cell>
          <cell r="W17">
            <v>0</v>
          </cell>
          <cell r="X17" t="str">
            <v>INCLUDED ABOVE</v>
          </cell>
          <cell r="AB17" t="str">
            <v>BOIL</v>
          </cell>
        </row>
        <row r="18">
          <cell r="B18" t="str">
            <v>AI</v>
          </cell>
          <cell r="D18" t="str">
            <v>2</v>
          </cell>
          <cell r="G18" t="str">
            <v>E-7003 B</v>
          </cell>
          <cell r="H18" t="str">
            <v>COOLING WATER AIR FIN</v>
          </cell>
          <cell r="I18" t="str">
            <v>1.2</v>
          </cell>
          <cell r="J18">
            <v>430</v>
          </cell>
          <cell r="K18">
            <v>7000</v>
          </cell>
          <cell r="L18" t="str">
            <v>2.5</v>
          </cell>
          <cell r="M18">
            <v>35</v>
          </cell>
          <cell r="N18">
            <v>2</v>
          </cell>
          <cell r="O18">
            <v>30</v>
          </cell>
          <cell r="R18" t="str">
            <v>YES</v>
          </cell>
          <cell r="U18">
            <v>17142.857142857141</v>
          </cell>
          <cell r="V18">
            <v>14000</v>
          </cell>
          <cell r="W18">
            <v>240</v>
          </cell>
          <cell r="AB18" t="str">
            <v>AIRC</v>
          </cell>
        </row>
        <row r="19">
          <cell r="B19" t="str">
            <v>CP</v>
          </cell>
          <cell r="C19" t="str">
            <v>01</v>
          </cell>
          <cell r="D19" t="str">
            <v>2</v>
          </cell>
          <cell r="G19" t="str">
            <v>P-7003 C</v>
          </cell>
          <cell r="H19" t="str">
            <v>H.P. BOILER FEED WATER PUMP</v>
          </cell>
          <cell r="I19">
            <v>79</v>
          </cell>
          <cell r="J19">
            <v>138</v>
          </cell>
          <cell r="K19">
            <v>84</v>
          </cell>
          <cell r="L19">
            <v>690</v>
          </cell>
          <cell r="M19">
            <v>4.5</v>
          </cell>
          <cell r="N19">
            <v>380</v>
          </cell>
          <cell r="O19" t="str">
            <v>01</v>
          </cell>
          <cell r="Q19" t="str">
            <v>E</v>
          </cell>
          <cell r="S19" t="str">
            <v>H</v>
          </cell>
          <cell r="T19">
            <v>0</v>
          </cell>
          <cell r="U19">
            <v>171700000</v>
          </cell>
          <cell r="V19">
            <v>5200</v>
          </cell>
          <cell r="W19">
            <v>171.7</v>
          </cell>
          <cell r="X19" t="str">
            <v>BID</v>
          </cell>
          <cell r="AB19" t="str">
            <v>CPUM</v>
          </cell>
        </row>
        <row r="20">
          <cell r="B20" t="str">
            <v>CP</v>
          </cell>
          <cell r="C20" t="str">
            <v>01</v>
          </cell>
          <cell r="D20" t="str">
            <v>2</v>
          </cell>
          <cell r="G20" t="str">
            <v>P-7004 C</v>
          </cell>
          <cell r="H20" t="str">
            <v>L.P. BOILER FEED WATER PUMP</v>
          </cell>
          <cell r="I20">
            <v>25</v>
          </cell>
          <cell r="J20">
            <v>138</v>
          </cell>
          <cell r="K20">
            <v>15</v>
          </cell>
          <cell r="L20">
            <v>70</v>
          </cell>
          <cell r="M20">
            <v>4.5</v>
          </cell>
          <cell r="N20">
            <v>20</v>
          </cell>
          <cell r="O20" t="str">
            <v>01</v>
          </cell>
          <cell r="Q20" t="str">
            <v>E</v>
          </cell>
          <cell r="S20" t="str">
            <v>H</v>
          </cell>
          <cell r="T20">
            <v>0</v>
          </cell>
          <cell r="U20">
            <v>29450000</v>
          </cell>
          <cell r="V20">
            <v>460</v>
          </cell>
          <cell r="W20">
            <v>29.5</v>
          </cell>
          <cell r="X20" t="str">
            <v>BID</v>
          </cell>
          <cell r="AB20" t="str">
            <v>CPUM</v>
          </cell>
        </row>
        <row r="21">
          <cell r="B21" t="str">
            <v>CP</v>
          </cell>
          <cell r="C21" t="str">
            <v>01</v>
          </cell>
          <cell r="D21" t="str">
            <v>2</v>
          </cell>
          <cell r="G21" t="str">
            <v>P-7010 A</v>
          </cell>
          <cell r="H21" t="str">
            <v>H.P. BOILER WATER CIRC. PUMP</v>
          </cell>
          <cell r="I21">
            <v>515</v>
          </cell>
          <cell r="J21">
            <v>268</v>
          </cell>
          <cell r="K21">
            <v>66</v>
          </cell>
          <cell r="L21">
            <v>65</v>
          </cell>
          <cell r="M21">
            <v>6</v>
          </cell>
          <cell r="N21">
            <v>150</v>
          </cell>
          <cell r="O21" t="str">
            <v>01</v>
          </cell>
          <cell r="Q21" t="str">
            <v>E</v>
          </cell>
          <cell r="S21" t="str">
            <v>H</v>
          </cell>
          <cell r="T21">
            <v>0</v>
          </cell>
          <cell r="U21">
            <v>62120000</v>
          </cell>
          <cell r="V21">
            <v>1670</v>
          </cell>
          <cell r="W21">
            <v>62.1</v>
          </cell>
          <cell r="X21" t="str">
            <v>BID</v>
          </cell>
          <cell r="AB21" t="str">
            <v>CPUM</v>
          </cell>
        </row>
        <row r="22">
          <cell r="B22" t="str">
            <v>CP</v>
          </cell>
          <cell r="C22" t="str">
            <v>01</v>
          </cell>
          <cell r="D22" t="str">
            <v>2</v>
          </cell>
          <cell r="G22" t="str">
            <v>P-7010 B</v>
          </cell>
          <cell r="I22">
            <v>515</v>
          </cell>
          <cell r="J22">
            <v>268</v>
          </cell>
          <cell r="K22">
            <v>66</v>
          </cell>
          <cell r="L22">
            <v>65</v>
          </cell>
          <cell r="M22">
            <v>6</v>
          </cell>
          <cell r="N22">
            <v>150</v>
          </cell>
          <cell r="O22" t="str">
            <v>01</v>
          </cell>
          <cell r="Q22" t="str">
            <v>E</v>
          </cell>
          <cell r="S22" t="str">
            <v>H</v>
          </cell>
          <cell r="T22">
            <v>0</v>
          </cell>
          <cell r="U22">
            <v>62120000</v>
          </cell>
          <cell r="V22">
            <v>1670</v>
          </cell>
          <cell r="W22">
            <v>62.1</v>
          </cell>
          <cell r="X22" t="str">
            <v>BID</v>
          </cell>
          <cell r="AB22" t="str">
            <v>CPUM</v>
          </cell>
        </row>
        <row r="23">
          <cell r="B23" t="str">
            <v>CP</v>
          </cell>
          <cell r="C23" t="str">
            <v>01</v>
          </cell>
          <cell r="D23" t="str">
            <v>2</v>
          </cell>
          <cell r="G23" t="str">
            <v>P-7011 A</v>
          </cell>
          <cell r="H23" t="str">
            <v>L.P. BOILER WATER CIRC. PUMP</v>
          </cell>
          <cell r="I23">
            <v>130</v>
          </cell>
          <cell r="J23">
            <v>152</v>
          </cell>
          <cell r="K23">
            <v>17</v>
          </cell>
          <cell r="L23">
            <v>68</v>
          </cell>
          <cell r="M23">
            <v>6</v>
          </cell>
          <cell r="N23">
            <v>60</v>
          </cell>
          <cell r="O23" t="str">
            <v>01</v>
          </cell>
          <cell r="Q23" t="str">
            <v>E</v>
          </cell>
          <cell r="S23" t="str">
            <v>H</v>
          </cell>
          <cell r="T23">
            <v>0</v>
          </cell>
          <cell r="U23">
            <v>39350000</v>
          </cell>
          <cell r="V23">
            <v>770</v>
          </cell>
          <cell r="W23">
            <v>39.4</v>
          </cell>
          <cell r="X23" t="str">
            <v>BID</v>
          </cell>
          <cell r="AB23" t="str">
            <v>CPUM</v>
          </cell>
        </row>
        <row r="24">
          <cell r="B24" t="str">
            <v>CP</v>
          </cell>
          <cell r="C24" t="str">
            <v>01</v>
          </cell>
          <cell r="D24" t="str">
            <v>2</v>
          </cell>
          <cell r="G24" t="str">
            <v>P-7011 B</v>
          </cell>
          <cell r="I24">
            <v>130</v>
          </cell>
          <cell r="J24">
            <v>152</v>
          </cell>
          <cell r="K24">
            <v>17</v>
          </cell>
          <cell r="L24">
            <v>68</v>
          </cell>
          <cell r="M24">
            <v>6</v>
          </cell>
          <cell r="N24">
            <v>60</v>
          </cell>
          <cell r="O24" t="str">
            <v>01</v>
          </cell>
          <cell r="Q24" t="str">
            <v>E</v>
          </cell>
          <cell r="S24" t="str">
            <v>H</v>
          </cell>
          <cell r="T24">
            <v>0</v>
          </cell>
          <cell r="U24">
            <v>39350000</v>
          </cell>
          <cell r="V24">
            <v>770</v>
          </cell>
          <cell r="W24">
            <v>39.4</v>
          </cell>
          <cell r="X24" t="str">
            <v>BID</v>
          </cell>
          <cell r="AB24" t="str">
            <v>CPUM</v>
          </cell>
        </row>
        <row r="25">
          <cell r="B25" t="str">
            <v>RC</v>
          </cell>
          <cell r="D25" t="str">
            <v>2</v>
          </cell>
          <cell r="G25" t="str">
            <v>K-7001 C</v>
          </cell>
          <cell r="H25" t="str">
            <v>FUEL GAS COMPRESSOR</v>
          </cell>
          <cell r="I25">
            <v>2766</v>
          </cell>
          <cell r="J25" t="str">
            <v>16.3</v>
          </cell>
          <cell r="K25">
            <v>70</v>
          </cell>
          <cell r="L25">
            <v>8</v>
          </cell>
          <cell r="M25">
            <v>195</v>
          </cell>
          <cell r="N25">
            <v>22.5</v>
          </cell>
          <cell r="O25">
            <v>1</v>
          </cell>
          <cell r="Q25">
            <v>420</v>
          </cell>
          <cell r="V25">
            <v>13000</v>
          </cell>
          <cell r="W25">
            <v>1050</v>
          </cell>
          <cell r="X25" t="str">
            <v>BID</v>
          </cell>
          <cell r="AB25" t="str">
            <v>RCOM</v>
          </cell>
        </row>
        <row r="26">
          <cell r="D26" t="str">
            <v>2</v>
          </cell>
          <cell r="H26" t="str">
            <v>CONTROL  PANEL</v>
          </cell>
          <cell r="W26">
            <v>0</v>
          </cell>
          <cell r="X26" t="str">
            <v>EXCLUDED</v>
          </cell>
          <cell r="AB26" t="str">
            <v>RCOM</v>
          </cell>
        </row>
        <row r="27">
          <cell r="D27" t="str">
            <v>2</v>
          </cell>
          <cell r="H27" t="str">
            <v>PIPING ACUSTICAL SIM.STUDY</v>
          </cell>
          <cell r="W27">
            <v>35</v>
          </cell>
          <cell r="X27" t="str">
            <v>QUOT. NUOVO PIGNONE 7/99</v>
          </cell>
          <cell r="AB27" t="str">
            <v>RCOM</v>
          </cell>
        </row>
        <row r="28">
          <cell r="B28" t="str">
            <v>MV</v>
          </cell>
          <cell r="D28" t="str">
            <v>1</v>
          </cell>
          <cell r="G28" t="str">
            <v>K-7001 C</v>
          </cell>
          <cell r="H28" t="str">
            <v>FUEL CGAS COMPRESSOR</v>
          </cell>
          <cell r="I28">
            <v>1169.6000000000001</v>
          </cell>
          <cell r="K28">
            <v>8</v>
          </cell>
          <cell r="U28">
            <v>362576000.00000006</v>
          </cell>
          <cell r="V28">
            <v>16830</v>
          </cell>
          <cell r="W28">
            <v>362.6</v>
          </cell>
          <cell r="X28" t="str">
            <v>ESTIM. 400.000  LIT/HP</v>
          </cell>
          <cell r="AB28" t="str">
            <v>DRIV</v>
          </cell>
        </row>
        <row r="29">
          <cell r="B29" t="str">
            <v>MV</v>
          </cell>
          <cell r="D29" t="str">
            <v>1</v>
          </cell>
          <cell r="G29" t="str">
            <v>P-7003 C</v>
          </cell>
          <cell r="H29" t="str">
            <v>H.P. BOILER FEED WATER PUMP</v>
          </cell>
          <cell r="I29">
            <v>380</v>
          </cell>
          <cell r="K29">
            <v>2</v>
          </cell>
          <cell r="U29">
            <v>79800000</v>
          </cell>
          <cell r="V29">
            <v>2260</v>
          </cell>
          <cell r="W29">
            <v>79.8</v>
          </cell>
          <cell r="X29" t="str">
            <v>ESTIM. 200.000  LIT/HP</v>
          </cell>
          <cell r="AB29" t="str">
            <v>DRIV</v>
          </cell>
        </row>
        <row r="30">
          <cell r="B30" t="str">
            <v>LV</v>
          </cell>
          <cell r="D30" t="str">
            <v>1</v>
          </cell>
          <cell r="G30" t="str">
            <v>P-7004 C</v>
          </cell>
          <cell r="H30" t="str">
            <v>L.P. BOILER FEED WATER PUMP</v>
          </cell>
          <cell r="I30">
            <v>20</v>
          </cell>
          <cell r="K30">
            <v>2</v>
          </cell>
          <cell r="U30">
            <v>1800000</v>
          </cell>
          <cell r="V30">
            <v>150</v>
          </cell>
          <cell r="W30">
            <v>1.8</v>
          </cell>
          <cell r="X30" t="str">
            <v>ESTIM. 90.000  LIT/HP</v>
          </cell>
          <cell r="AB30" t="str">
            <v>DRIV</v>
          </cell>
        </row>
        <row r="31">
          <cell r="B31" t="str">
            <v>LV</v>
          </cell>
          <cell r="D31" t="str">
            <v>1</v>
          </cell>
          <cell r="G31" t="str">
            <v>P-7010 A</v>
          </cell>
          <cell r="H31" t="str">
            <v>H.P. BOILER WATER CIRC. PUMP</v>
          </cell>
          <cell r="I31">
            <v>150</v>
          </cell>
          <cell r="K31">
            <v>4</v>
          </cell>
          <cell r="U31">
            <v>13500000</v>
          </cell>
          <cell r="V31">
            <v>910</v>
          </cell>
          <cell r="W31">
            <v>13.5</v>
          </cell>
          <cell r="X31" t="str">
            <v>ESTIM. 90.000  LIT/HP</v>
          </cell>
          <cell r="AB31" t="str">
            <v>DRIV</v>
          </cell>
        </row>
        <row r="32">
          <cell r="B32" t="str">
            <v>LV</v>
          </cell>
          <cell r="D32" t="str">
            <v>1</v>
          </cell>
          <cell r="G32" t="str">
            <v>P-7010 B</v>
          </cell>
          <cell r="I32">
            <v>150</v>
          </cell>
          <cell r="K32">
            <v>4</v>
          </cell>
          <cell r="U32">
            <v>13500000</v>
          </cell>
          <cell r="V32">
            <v>910</v>
          </cell>
          <cell r="W32">
            <v>13.5</v>
          </cell>
          <cell r="X32" t="str">
            <v>ESTIM. 90.000  LIT/HP</v>
          </cell>
          <cell r="AB32" t="str">
            <v>DRIV</v>
          </cell>
        </row>
        <row r="33">
          <cell r="B33" t="str">
            <v>LV</v>
          </cell>
          <cell r="D33" t="str">
            <v>1</v>
          </cell>
          <cell r="G33" t="str">
            <v>P-7011 A</v>
          </cell>
          <cell r="H33" t="str">
            <v>L.P. BOILER WATER CIRC. PUMP</v>
          </cell>
          <cell r="I33">
            <v>60</v>
          </cell>
          <cell r="K33">
            <v>2</v>
          </cell>
          <cell r="U33">
            <v>5400000</v>
          </cell>
          <cell r="V33">
            <v>420</v>
          </cell>
          <cell r="W33">
            <v>5.4</v>
          </cell>
          <cell r="X33" t="str">
            <v>ESTIM. 90.000  LIT/HP</v>
          </cell>
          <cell r="AB33" t="str">
            <v>DRIV</v>
          </cell>
        </row>
        <row r="34">
          <cell r="B34" t="str">
            <v>LV</v>
          </cell>
          <cell r="D34" t="str">
            <v>1</v>
          </cell>
          <cell r="G34" t="str">
            <v>P-7011 B</v>
          </cell>
          <cell r="I34">
            <v>60</v>
          </cell>
          <cell r="K34">
            <v>2</v>
          </cell>
          <cell r="U34">
            <v>5400000</v>
          </cell>
          <cell r="V34">
            <v>420</v>
          </cell>
          <cell r="W34">
            <v>5.4</v>
          </cell>
          <cell r="X34" t="str">
            <v>ESTIM. 90.000  LIT/HP</v>
          </cell>
          <cell r="AB34" t="str">
            <v>DRIV</v>
          </cell>
        </row>
        <row r="35">
          <cell r="B35" t="str">
            <v>TUR</v>
          </cell>
          <cell r="D35" t="str">
            <v>1</v>
          </cell>
          <cell r="G35" t="str">
            <v>TG-7003</v>
          </cell>
          <cell r="H35" t="str">
            <v>GAS TUBINE</v>
          </cell>
          <cell r="I35" t="str">
            <v>Trype GT35  -  Power : 19 MW</v>
          </cell>
          <cell r="V35">
            <v>47000</v>
          </cell>
          <cell r="W35">
            <v>14461.92</v>
          </cell>
          <cell r="X35" t="str">
            <v>BID</v>
          </cell>
          <cell r="AB35" t="str">
            <v>DRIV</v>
          </cell>
        </row>
        <row r="36">
          <cell r="B36" t="str">
            <v>TUR</v>
          </cell>
          <cell r="D36" t="str">
            <v>1</v>
          </cell>
          <cell r="G36" t="str">
            <v>TA-7003</v>
          </cell>
          <cell r="H36" t="str">
            <v>POWER GENERATOR</v>
          </cell>
          <cell r="V36">
            <v>39000</v>
          </cell>
          <cell r="W36">
            <v>0</v>
          </cell>
          <cell r="X36" t="str">
            <v>INCLUDED ABOVE</v>
          </cell>
          <cell r="AB36" t="str">
            <v>DRIV</v>
          </cell>
        </row>
        <row r="37">
          <cell r="D37" t="str">
            <v>1</v>
          </cell>
          <cell r="H37" t="str">
            <v>INSTRUMENTATION</v>
          </cell>
          <cell r="W37">
            <v>0</v>
          </cell>
          <cell r="X37" t="str">
            <v>EXCLUDED</v>
          </cell>
          <cell r="AB37" t="str">
            <v>BOIL</v>
          </cell>
        </row>
        <row r="38">
          <cell r="D38" t="str">
            <v>1</v>
          </cell>
          <cell r="H38" t="str">
            <v>packing</v>
          </cell>
          <cell r="W38">
            <v>0</v>
          </cell>
          <cell r="X38" t="str">
            <v>INCLUDED ABOVE</v>
          </cell>
          <cell r="AB38" t="str">
            <v>BOIL</v>
          </cell>
        </row>
        <row r="39">
          <cell r="D39" t="str">
            <v>1</v>
          </cell>
          <cell r="H39" t="str">
            <v xml:space="preserve">DELIVERY </v>
          </cell>
          <cell r="W39">
            <v>0</v>
          </cell>
          <cell r="X39" t="str">
            <v>EX WORKS</v>
          </cell>
          <cell r="AB39" t="str">
            <v>BOIL</v>
          </cell>
        </row>
        <row r="40">
          <cell r="B40" t="str">
            <v>VE1</v>
          </cell>
          <cell r="C40" t="str">
            <v>01</v>
          </cell>
          <cell r="D40" t="str">
            <v>1</v>
          </cell>
          <cell r="G40" t="str">
            <v>D-7001 B</v>
          </cell>
          <cell r="H40" t="str">
            <v>FUEL GAS ACCUMULATOR</v>
          </cell>
          <cell r="I40" t="str">
            <v>VB</v>
          </cell>
          <cell r="J40">
            <v>90</v>
          </cell>
          <cell r="K40">
            <v>22</v>
          </cell>
          <cell r="L40">
            <v>2600</v>
          </cell>
          <cell r="M40">
            <v>7500</v>
          </cell>
          <cell r="N40">
            <v>27</v>
          </cell>
          <cell r="O40">
            <v>3</v>
          </cell>
          <cell r="P40" t="str">
            <v>YES</v>
          </cell>
          <cell r="Q40" t="str">
            <v>HOT</v>
          </cell>
          <cell r="R40" t="str">
            <v>NO</v>
          </cell>
          <cell r="S40" t="str">
            <v>Yes</v>
          </cell>
          <cell r="T40" t="str">
            <v>?</v>
          </cell>
          <cell r="U40">
            <v>7690</v>
          </cell>
          <cell r="V40">
            <v>16500</v>
          </cell>
          <cell r="W40">
            <v>126.9</v>
          </cell>
          <cell r="X40" t="str">
            <v>1864 AMOCO GEEL n.3 PTA BELGIUM + 12%</v>
          </cell>
          <cell r="AB40" t="str">
            <v>VESS</v>
          </cell>
        </row>
        <row r="41">
          <cell r="B41" t="str">
            <v>VE2</v>
          </cell>
          <cell r="D41" t="str">
            <v>1</v>
          </cell>
          <cell r="G41" t="str">
            <v>D-7002 B</v>
          </cell>
          <cell r="H41" t="str">
            <v>B.F.W. DEAERATOR</v>
          </cell>
          <cell r="I41" t="str">
            <v>H</v>
          </cell>
          <cell r="J41">
            <v>90</v>
          </cell>
          <cell r="K41">
            <v>24</v>
          </cell>
          <cell r="L41">
            <v>2400</v>
          </cell>
          <cell r="M41">
            <v>6000</v>
          </cell>
          <cell r="N41">
            <v>0</v>
          </cell>
          <cell r="S41" t="str">
            <v>Yes</v>
          </cell>
          <cell r="T41" t="str">
            <v>?</v>
          </cell>
          <cell r="V41">
            <v>10000</v>
          </cell>
          <cell r="W41">
            <v>220</v>
          </cell>
          <cell r="AB41" t="str">
            <v>VESS</v>
          </cell>
        </row>
        <row r="42">
          <cell r="C42" t="str">
            <v>18</v>
          </cell>
          <cell r="D42" t="str">
            <v>1</v>
          </cell>
          <cell r="I42" t="str">
            <v>H</v>
          </cell>
          <cell r="J42">
            <v>90</v>
          </cell>
          <cell r="K42">
            <v>24</v>
          </cell>
          <cell r="L42">
            <v>2400</v>
          </cell>
          <cell r="M42">
            <v>6000</v>
          </cell>
          <cell r="N42">
            <v>23</v>
          </cell>
          <cell r="P42" t="str">
            <v>NO</v>
          </cell>
          <cell r="Q42" t="str">
            <v>HOT</v>
          </cell>
          <cell r="R42" t="str">
            <v>NO</v>
          </cell>
          <cell r="S42" t="str">
            <v>Yes</v>
          </cell>
          <cell r="T42" t="str">
            <v>?</v>
          </cell>
          <cell r="U42">
            <v>11580</v>
          </cell>
          <cell r="V42">
            <v>6600</v>
          </cell>
          <cell r="W42">
            <v>76.400000000000006</v>
          </cell>
          <cell r="X42" t="str">
            <v>1864 AMOCO GEEL n.3 PTA BELGIUM + 30%</v>
          </cell>
          <cell r="AB42" t="str">
            <v>VESS</v>
          </cell>
        </row>
        <row r="43">
          <cell r="C43" t="str">
            <v>18</v>
          </cell>
          <cell r="D43" t="str">
            <v>1</v>
          </cell>
          <cell r="I43" t="str">
            <v>VB</v>
          </cell>
          <cell r="J43">
            <v>90</v>
          </cell>
          <cell r="K43">
            <v>24</v>
          </cell>
          <cell r="L43">
            <v>2400</v>
          </cell>
          <cell r="M43">
            <v>1800</v>
          </cell>
          <cell r="N43">
            <v>23</v>
          </cell>
          <cell r="P43" t="str">
            <v>NO</v>
          </cell>
          <cell r="Q43" t="str">
            <v>HOT</v>
          </cell>
          <cell r="R43" t="str">
            <v>NO</v>
          </cell>
          <cell r="S43" t="str">
            <v>Yes</v>
          </cell>
          <cell r="T43" t="str">
            <v>?</v>
          </cell>
          <cell r="U43">
            <v>15510</v>
          </cell>
          <cell r="V43">
            <v>2800</v>
          </cell>
          <cell r="W43">
            <v>43.4</v>
          </cell>
          <cell r="X43" t="str">
            <v>1864 AMOCO GEEL n.3 PTA BELGIUM + 30%</v>
          </cell>
          <cell r="AB43" t="str">
            <v>VESS</v>
          </cell>
        </row>
        <row r="44">
          <cell r="B44" t="str">
            <v>VE1</v>
          </cell>
          <cell r="C44" t="str">
            <v>01</v>
          </cell>
          <cell r="D44" t="str">
            <v>2</v>
          </cell>
          <cell r="G44" t="str">
            <v>D-7014</v>
          </cell>
          <cell r="H44" t="str">
            <v xml:space="preserve">CONTIN. BLOWDOWN FLASH DRUM </v>
          </cell>
          <cell r="I44" t="str">
            <v>VL</v>
          </cell>
          <cell r="J44">
            <v>90</v>
          </cell>
          <cell r="K44">
            <v>22</v>
          </cell>
          <cell r="L44">
            <v>900</v>
          </cell>
          <cell r="M44">
            <v>2480</v>
          </cell>
          <cell r="N44">
            <v>12</v>
          </cell>
          <cell r="O44">
            <v>3</v>
          </cell>
          <cell r="P44" t="str">
            <v>NO</v>
          </cell>
          <cell r="Q44" t="str">
            <v>HOT</v>
          </cell>
          <cell r="R44" t="str">
            <v>NO</v>
          </cell>
          <cell r="S44" t="str">
            <v>Yes</v>
          </cell>
          <cell r="T44" t="str">
            <v>?</v>
          </cell>
          <cell r="U44">
            <v>19900</v>
          </cell>
          <cell r="V44">
            <v>1030</v>
          </cell>
          <cell r="W44">
            <v>20.5</v>
          </cell>
          <cell r="X44" t="str">
            <v>1864 AMOCO GEEL n.3 PTA BELGIUM + 12%</v>
          </cell>
          <cell r="AB44" t="str">
            <v>VESS</v>
          </cell>
        </row>
        <row r="45">
          <cell r="B45" t="str">
            <v>VE1</v>
          </cell>
          <cell r="C45" t="str">
            <v>01</v>
          </cell>
          <cell r="D45" t="str">
            <v>2</v>
          </cell>
          <cell r="G45" t="str">
            <v>D-7015</v>
          </cell>
          <cell r="H45" t="str">
            <v xml:space="preserve">DISCONTIN. BLOWDOWN FLASH DRUM </v>
          </cell>
          <cell r="I45" t="str">
            <v>VL</v>
          </cell>
          <cell r="J45">
            <v>90</v>
          </cell>
          <cell r="K45">
            <v>22</v>
          </cell>
          <cell r="L45">
            <v>950</v>
          </cell>
          <cell r="M45">
            <v>2450</v>
          </cell>
          <cell r="N45">
            <v>12</v>
          </cell>
          <cell r="O45">
            <v>3</v>
          </cell>
          <cell r="P45" t="str">
            <v>YES</v>
          </cell>
          <cell r="Q45" t="str">
            <v>HOT</v>
          </cell>
          <cell r="R45" t="str">
            <v>NO</v>
          </cell>
          <cell r="S45" t="str">
            <v>Yes</v>
          </cell>
          <cell r="T45" t="str">
            <v>?</v>
          </cell>
          <cell r="U45">
            <v>19350</v>
          </cell>
          <cell r="V45">
            <v>1100</v>
          </cell>
          <cell r="W45">
            <v>21.3</v>
          </cell>
          <cell r="X45" t="str">
            <v>1864 AMOCO GEEL n.3 PTA BELGIUM + 12%</v>
          </cell>
          <cell r="AB45" t="str">
            <v>VESS</v>
          </cell>
        </row>
        <row r="46">
          <cell r="B46" t="str">
            <v>VE1</v>
          </cell>
          <cell r="C46" t="str">
            <v>01</v>
          </cell>
          <cell r="D46" t="str">
            <v>1</v>
          </cell>
          <cell r="G46" t="str">
            <v>D-7009 B</v>
          </cell>
          <cell r="H46" t="str">
            <v>COMPRESSOR  K.O. DRUM</v>
          </cell>
          <cell r="I46" t="str">
            <v>VL</v>
          </cell>
          <cell r="J46">
            <v>90</v>
          </cell>
          <cell r="K46">
            <v>22</v>
          </cell>
          <cell r="L46">
            <v>1200</v>
          </cell>
          <cell r="M46">
            <v>2500</v>
          </cell>
          <cell r="N46">
            <v>14</v>
          </cell>
          <cell r="O46">
            <v>3</v>
          </cell>
          <cell r="P46" t="str">
            <v>NO</v>
          </cell>
          <cell r="Q46" t="str">
            <v>HOT</v>
          </cell>
          <cell r="R46" t="str">
            <v>NO</v>
          </cell>
          <cell r="S46" t="str">
            <v>Yes</v>
          </cell>
          <cell r="T46" t="str">
            <v>?</v>
          </cell>
          <cell r="U46">
            <v>17760</v>
          </cell>
          <cell r="V46">
            <v>1350</v>
          </cell>
          <cell r="W46">
            <v>24</v>
          </cell>
          <cell r="X46" t="str">
            <v>1864 AMOCO GEEL n.3 PTA BELGIUM + 12%</v>
          </cell>
          <cell r="AB46" t="str">
            <v>VESS</v>
          </cell>
        </row>
        <row r="47">
          <cell r="B47" t="str">
            <v>VE1</v>
          </cell>
          <cell r="C47" t="str">
            <v>01</v>
          </cell>
          <cell r="D47" t="str">
            <v>1</v>
          </cell>
          <cell r="G47" t="str">
            <v>D-7010 B</v>
          </cell>
          <cell r="H47" t="str">
            <v>FINAL SEPARATOR</v>
          </cell>
          <cell r="I47" t="str">
            <v>VL</v>
          </cell>
          <cell r="J47">
            <v>90</v>
          </cell>
          <cell r="K47">
            <v>24</v>
          </cell>
          <cell r="L47">
            <v>610</v>
          </cell>
          <cell r="M47">
            <v>3820</v>
          </cell>
          <cell r="N47">
            <v>10</v>
          </cell>
          <cell r="O47">
            <v>3</v>
          </cell>
          <cell r="P47" t="str">
            <v>NO</v>
          </cell>
          <cell r="Q47" t="str">
            <v>HOT</v>
          </cell>
          <cell r="R47" t="str">
            <v>NO</v>
          </cell>
          <cell r="S47" t="str">
            <v>Yes</v>
          </cell>
          <cell r="T47" t="str">
            <v>?</v>
          </cell>
          <cell r="U47">
            <v>27610</v>
          </cell>
          <cell r="V47">
            <v>500</v>
          </cell>
          <cell r="W47">
            <v>13.8</v>
          </cell>
          <cell r="X47" t="str">
            <v>1864 AMOCO GEEL n.3 PTA BELGIUM + 12%</v>
          </cell>
          <cell r="AB47" t="str">
            <v>VESS</v>
          </cell>
        </row>
        <row r="48">
          <cell r="B48" t="str">
            <v>VE1</v>
          </cell>
          <cell r="C48" t="str">
            <v>01</v>
          </cell>
          <cell r="D48" t="str">
            <v>2</v>
          </cell>
          <cell r="G48" t="str">
            <v>D-7011</v>
          </cell>
          <cell r="H48" t="str">
            <v>W.H.B. K.O.  DRUM</v>
          </cell>
          <cell r="I48" t="str">
            <v>VL</v>
          </cell>
          <cell r="J48">
            <v>90</v>
          </cell>
          <cell r="K48">
            <v>24</v>
          </cell>
          <cell r="L48">
            <v>700</v>
          </cell>
          <cell r="M48">
            <v>2375</v>
          </cell>
          <cell r="N48">
            <v>10</v>
          </cell>
          <cell r="O48">
            <v>3</v>
          </cell>
          <cell r="P48" t="str">
            <v>YES</v>
          </cell>
          <cell r="Q48" t="str">
            <v>HOT</v>
          </cell>
          <cell r="R48" t="str">
            <v>NO</v>
          </cell>
          <cell r="S48" t="str">
            <v>Yes</v>
          </cell>
          <cell r="T48" t="str">
            <v>?</v>
          </cell>
          <cell r="U48">
            <v>22490</v>
          </cell>
          <cell r="V48">
            <v>780</v>
          </cell>
          <cell r="W48">
            <v>17.5</v>
          </cell>
          <cell r="X48" t="str">
            <v>1864 AMOCO GEEL n.3 PTA BELGIUM + 12%</v>
          </cell>
          <cell r="AB48" t="str">
            <v>VESS</v>
          </cell>
        </row>
        <row r="49">
          <cell r="B49" t="str">
            <v>LV</v>
          </cell>
          <cell r="D49" t="str">
            <v>1</v>
          </cell>
          <cell r="G49" t="str">
            <v>E-7003 B</v>
          </cell>
          <cell r="H49" t="str">
            <v>COOLING WATER AIR FIN</v>
          </cell>
          <cell r="V49">
            <v>0</v>
          </cell>
          <cell r="W49">
            <v>0</v>
          </cell>
          <cell r="X49" t="str">
            <v>INCLUDED IN AIR FAN</v>
          </cell>
          <cell r="AB49" t="str">
            <v>DRIV</v>
          </cell>
        </row>
        <row r="50">
          <cell r="B50" t="str">
            <v>LV</v>
          </cell>
          <cell r="D50" t="str">
            <v>1</v>
          </cell>
          <cell r="G50" t="str">
            <v>E-7003 B</v>
          </cell>
          <cell r="H50" t="str">
            <v>COOLING WATER AIR FIN</v>
          </cell>
          <cell r="V50">
            <v>0</v>
          </cell>
          <cell r="W50">
            <v>0</v>
          </cell>
          <cell r="X50" t="str">
            <v>INCLUDED IN AIR FAN</v>
          </cell>
          <cell r="AB50" t="str">
            <v>DRIV</v>
          </cell>
        </row>
        <row r="51">
          <cell r="B51" t="str">
            <v>INJEC</v>
          </cell>
          <cell r="D51" t="str">
            <v>1</v>
          </cell>
          <cell r="G51" t="str">
            <v>W-7001 B</v>
          </cell>
          <cell r="H51" t="str">
            <v>HYDRAZINE INJECTION SYSTEM</v>
          </cell>
          <cell r="U51">
            <v>62500</v>
          </cell>
          <cell r="V51">
            <v>800</v>
          </cell>
          <cell r="W51">
            <v>50</v>
          </cell>
          <cell r="AB51" t="str">
            <v>MISC</v>
          </cell>
        </row>
        <row r="52">
          <cell r="B52" t="str">
            <v>INJEC</v>
          </cell>
          <cell r="D52" t="str">
            <v>1</v>
          </cell>
          <cell r="G52" t="str">
            <v>W-7002 B</v>
          </cell>
          <cell r="H52" t="str">
            <v>PHOSPHATEI NJECTION SYSTEM</v>
          </cell>
          <cell r="U52">
            <v>52631.57894736842</v>
          </cell>
          <cell r="V52">
            <v>950</v>
          </cell>
          <cell r="W52">
            <v>50</v>
          </cell>
          <cell r="AB52" t="str">
            <v>MISC</v>
          </cell>
        </row>
        <row r="53">
          <cell r="B53" t="str">
            <v>TUR</v>
          </cell>
          <cell r="D53" t="str">
            <v>1</v>
          </cell>
          <cell r="H53" t="str">
            <v>SUPERVISION OF ERECTION</v>
          </cell>
          <cell r="W53">
            <v>0</v>
          </cell>
          <cell r="X53" t="str">
            <v>INCLUDED ABOVE</v>
          </cell>
          <cell r="AB53" t="str">
            <v>MISC</v>
          </cell>
        </row>
        <row r="54">
          <cell r="B54" t="str">
            <v>TUR</v>
          </cell>
          <cell r="D54" t="str">
            <v>1</v>
          </cell>
          <cell r="H54" t="str">
            <v>COMMISSIONING</v>
          </cell>
          <cell r="W54">
            <v>0</v>
          </cell>
          <cell r="X54" t="str">
            <v>INCLUDED ABOVE</v>
          </cell>
          <cell r="AB54" t="str">
            <v>MISC</v>
          </cell>
        </row>
        <row r="55">
          <cell r="D55" t="str">
            <v>1</v>
          </cell>
          <cell r="H55" t="str">
            <v>OPERATION BACK UP MECH. EQUIPMENT</v>
          </cell>
          <cell r="U55">
            <v>134967392</v>
          </cell>
          <cell r="W55">
            <v>135</v>
          </cell>
          <cell r="X55" t="str">
            <v>BUDGET QUOT. ABB STAL 8/99 ( in  corone svedesi 224 LIT)</v>
          </cell>
          <cell r="AB55" t="str">
            <v>MISC</v>
          </cell>
        </row>
        <row r="56">
          <cell r="D56" t="str">
            <v>1</v>
          </cell>
          <cell r="H56" t="str">
            <v>OPERATION BACK UP ELECT. EQUIPMENT</v>
          </cell>
          <cell r="U56">
            <v>77290752</v>
          </cell>
          <cell r="W56">
            <v>77.3</v>
          </cell>
          <cell r="X56" t="str">
            <v>BUDGET QUOT. ABB STAL 8/99 ( in  corone svedesi 224 LIT)</v>
          </cell>
          <cell r="AB56" t="str">
            <v>MISC</v>
          </cell>
        </row>
        <row r="57">
          <cell r="D57" t="str">
            <v>1</v>
          </cell>
          <cell r="H57" t="str">
            <v>SPARE PARTS</v>
          </cell>
          <cell r="U57">
            <v>54856480</v>
          </cell>
          <cell r="W57">
            <v>54.9</v>
          </cell>
          <cell r="X57" t="str">
            <v>BUDGET QUOT. ABB STAL 8/99 ( in  corone svedesi 224 LIT)</v>
          </cell>
          <cell r="AB57" t="str">
            <v>MISC</v>
          </cell>
        </row>
        <row r="58">
          <cell r="D58" t="str">
            <v>1</v>
          </cell>
          <cell r="H58" t="str">
            <v>DELIVERY F.O.B.</v>
          </cell>
          <cell r="W58" t="str">
            <v>INCLUDED</v>
          </cell>
          <cell r="X58" t="str">
            <v>BUDGET QUOT. ABB STAL 8/99 ( in  corone svedesi 224 LIT)</v>
          </cell>
          <cell r="AB58" t="str">
            <v>MISC</v>
          </cell>
        </row>
        <row r="59">
          <cell r="B59" t="str">
            <v>CP</v>
          </cell>
          <cell r="C59" t="str">
            <v>01</v>
          </cell>
          <cell r="D59" t="str">
            <v>2</v>
          </cell>
          <cell r="G59" t="str">
            <v>P-7005 C</v>
          </cell>
          <cell r="H59" t="str">
            <v>COOLING WATER CIRCULATION PUMP</v>
          </cell>
          <cell r="I59">
            <v>70</v>
          </cell>
          <cell r="J59">
            <v>80</v>
          </cell>
          <cell r="K59">
            <v>9.5</v>
          </cell>
          <cell r="L59">
            <v>40</v>
          </cell>
          <cell r="M59" t="str">
            <v>&gt;7</v>
          </cell>
          <cell r="N59">
            <v>20</v>
          </cell>
          <cell r="O59" t="str">
            <v>01</v>
          </cell>
          <cell r="Q59" t="str">
            <v>E</v>
          </cell>
          <cell r="S59" t="str">
            <v>H</v>
          </cell>
          <cell r="T59">
            <v>0</v>
          </cell>
          <cell r="U59">
            <v>55000000</v>
          </cell>
          <cell r="V59">
            <v>390</v>
          </cell>
          <cell r="W59">
            <v>55</v>
          </cell>
          <cell r="AB59" t="str">
            <v>CPUM</v>
          </cell>
        </row>
        <row r="60">
          <cell r="B60" t="str">
            <v>LV</v>
          </cell>
          <cell r="D60" t="str">
            <v>1</v>
          </cell>
          <cell r="G60" t="str">
            <v>P-7005 C</v>
          </cell>
          <cell r="H60" t="str">
            <v>COOLING WATER CIRCULATION PUMP</v>
          </cell>
          <cell r="I60">
            <v>20</v>
          </cell>
          <cell r="K60">
            <v>2</v>
          </cell>
          <cell r="U60">
            <v>1800000</v>
          </cell>
          <cell r="V60">
            <v>150</v>
          </cell>
          <cell r="W60">
            <v>1.8</v>
          </cell>
          <cell r="X60" t="str">
            <v>ESTIM. 90.000  LIT/HP</v>
          </cell>
          <cell r="AB60" t="str">
            <v>DRIV</v>
          </cell>
        </row>
        <row r="61">
          <cell r="B61" t="str">
            <v>FU</v>
          </cell>
          <cell r="G61" t="str">
            <v>F-1101</v>
          </cell>
          <cell r="W61">
            <v>0</v>
          </cell>
          <cell r="AB61" t="str">
            <v>FURN</v>
          </cell>
        </row>
        <row r="62">
          <cell r="B62" t="str">
            <v>EX</v>
          </cell>
          <cell r="C62" t="str">
            <v>01.01</v>
          </cell>
          <cell r="D62">
            <v>2</v>
          </cell>
          <cell r="G62" t="str">
            <v>E-7004 B</v>
          </cell>
          <cell r="H62" t="str">
            <v>FUEL GAS AFTERCOOLER</v>
          </cell>
          <cell r="I62" t="str">
            <v>BEU</v>
          </cell>
          <cell r="J62" t="str">
            <v>0.49</v>
          </cell>
          <cell r="K62">
            <v>49</v>
          </cell>
          <cell r="L62">
            <v>195</v>
          </cell>
          <cell r="M62">
            <v>22.5</v>
          </cell>
          <cell r="N62">
            <v>80</v>
          </cell>
          <cell r="O62">
            <v>8.5</v>
          </cell>
          <cell r="P62">
            <v>6100</v>
          </cell>
          <cell r="Q62" t="str">
            <v>T</v>
          </cell>
          <cell r="R62" t="str">
            <v>01</v>
          </cell>
          <cell r="S62" t="str">
            <v>01</v>
          </cell>
          <cell r="T62">
            <v>0</v>
          </cell>
          <cell r="U62">
            <v>18920</v>
          </cell>
          <cell r="V62">
            <v>2060</v>
          </cell>
          <cell r="W62">
            <v>39</v>
          </cell>
          <cell r="X62" t="str">
            <v xml:space="preserve"> Unit weight (Kg./m²) = 42,04</v>
          </cell>
          <cell r="AB62" t="str">
            <v>EXCH</v>
          </cell>
        </row>
        <row r="63">
          <cell r="B63" t="str">
            <v>EX</v>
          </cell>
          <cell r="C63" t="str">
            <v>01.01</v>
          </cell>
          <cell r="D63">
            <v>2</v>
          </cell>
          <cell r="G63" t="str">
            <v>E-7005</v>
          </cell>
          <cell r="H63" t="str">
            <v>LPG EVAPORATOR</v>
          </cell>
          <cell r="I63" t="str">
            <v>BKU</v>
          </cell>
          <cell r="J63" t="str">
            <v>1.952</v>
          </cell>
          <cell r="K63">
            <v>100</v>
          </cell>
          <cell r="L63">
            <v>120</v>
          </cell>
          <cell r="M63">
            <v>23</v>
          </cell>
          <cell r="N63">
            <v>260</v>
          </cell>
          <cell r="O63">
            <v>6</v>
          </cell>
          <cell r="P63">
            <v>6100</v>
          </cell>
          <cell r="Q63" t="str">
            <v>T</v>
          </cell>
          <cell r="R63" t="str">
            <v>01</v>
          </cell>
          <cell r="S63" t="str">
            <v>01</v>
          </cell>
          <cell r="T63">
            <v>0</v>
          </cell>
          <cell r="U63">
            <v>14130</v>
          </cell>
          <cell r="V63">
            <v>3860</v>
          </cell>
          <cell r="W63">
            <v>54.5</v>
          </cell>
          <cell r="X63" t="str">
            <v xml:space="preserve"> Unit weight (Kg./m²) = 38,60</v>
          </cell>
          <cell r="AB63" t="str">
            <v>EXCH</v>
          </cell>
        </row>
        <row r="64">
          <cell r="B64" t="str">
            <v>EX</v>
          </cell>
          <cell r="C64" t="str">
            <v>01.01</v>
          </cell>
          <cell r="D64">
            <v>2</v>
          </cell>
          <cell r="G64" t="str">
            <v>E-7006</v>
          </cell>
          <cell r="H64" t="str">
            <v>LPG SUPERHEATER</v>
          </cell>
          <cell r="I64" t="str">
            <v>BEU</v>
          </cell>
          <cell r="J64" t="str">
            <v>0.353</v>
          </cell>
          <cell r="K64">
            <v>30</v>
          </cell>
          <cell r="L64">
            <v>140</v>
          </cell>
          <cell r="M64">
            <v>23</v>
          </cell>
          <cell r="N64">
            <v>260</v>
          </cell>
          <cell r="O64">
            <v>6</v>
          </cell>
          <cell r="P64">
            <v>6100</v>
          </cell>
          <cell r="Q64" t="str">
            <v>T</v>
          </cell>
          <cell r="R64" t="str">
            <v>01</v>
          </cell>
          <cell r="S64" t="str">
            <v>01</v>
          </cell>
          <cell r="T64">
            <v>0</v>
          </cell>
          <cell r="U64">
            <v>22770</v>
          </cell>
          <cell r="V64">
            <v>1440</v>
          </cell>
          <cell r="W64">
            <v>32.799999999999997</v>
          </cell>
          <cell r="X64" t="str">
            <v xml:space="preserve"> Unit weight (Kg./m²) = 48,00</v>
          </cell>
          <cell r="AB64" t="str">
            <v>EXCH</v>
          </cell>
        </row>
        <row r="65">
          <cell r="B65" t="str">
            <v>VE3</v>
          </cell>
          <cell r="C65" t="str">
            <v>01</v>
          </cell>
          <cell r="D65" t="str">
            <v>2</v>
          </cell>
          <cell r="G65" t="str">
            <v>D-7003</v>
          </cell>
          <cell r="I65" t="str">
            <v>VL</v>
          </cell>
          <cell r="J65">
            <v>90</v>
          </cell>
          <cell r="K65">
            <v>24</v>
          </cell>
          <cell r="L65">
            <v>700</v>
          </cell>
          <cell r="M65">
            <v>2000</v>
          </cell>
          <cell r="N65">
            <v>10</v>
          </cell>
          <cell r="O65">
            <v>3</v>
          </cell>
          <cell r="S65" t="str">
            <v>Yes</v>
          </cell>
          <cell r="T65" t="str">
            <v>?</v>
          </cell>
          <cell r="U65">
            <v>0</v>
          </cell>
          <cell r="V65">
            <v>560</v>
          </cell>
          <cell r="W65">
            <v>0</v>
          </cell>
          <cell r="AB65" t="str">
            <v>VESS</v>
          </cell>
        </row>
        <row r="66">
          <cell r="B66" t="str">
            <v>VE3</v>
          </cell>
          <cell r="C66" t="str">
            <v>01</v>
          </cell>
          <cell r="D66" t="str">
            <v>2</v>
          </cell>
          <cell r="G66" t="str">
            <v>D-7004</v>
          </cell>
          <cell r="I66" t="str">
            <v>VL</v>
          </cell>
          <cell r="J66">
            <v>90</v>
          </cell>
          <cell r="K66">
            <v>24</v>
          </cell>
          <cell r="L66">
            <v>950</v>
          </cell>
          <cell r="M66">
            <v>1900</v>
          </cell>
          <cell r="N66">
            <v>13</v>
          </cell>
          <cell r="O66">
            <v>3</v>
          </cell>
          <cell r="S66" t="str">
            <v>Yes</v>
          </cell>
          <cell r="T66" t="str">
            <v>?</v>
          </cell>
          <cell r="U66">
            <v>0</v>
          </cell>
          <cell r="V66">
            <v>1030</v>
          </cell>
          <cell r="W66">
            <v>0</v>
          </cell>
          <cell r="AB66" t="str">
            <v>VESS</v>
          </cell>
        </row>
        <row r="67">
          <cell r="B67" t="str">
            <v>VE3</v>
          </cell>
          <cell r="C67" t="str">
            <v>01</v>
          </cell>
          <cell r="D67" t="str">
            <v>2</v>
          </cell>
          <cell r="G67" t="str">
            <v>D-7011</v>
          </cell>
          <cell r="I67" t="str">
            <v>VL</v>
          </cell>
          <cell r="J67">
            <v>90</v>
          </cell>
          <cell r="K67">
            <v>24</v>
          </cell>
          <cell r="L67">
            <v>600</v>
          </cell>
          <cell r="M67">
            <v>2000</v>
          </cell>
          <cell r="N67">
            <v>9</v>
          </cell>
          <cell r="O67">
            <v>3</v>
          </cell>
          <cell r="S67" t="str">
            <v>Yes</v>
          </cell>
          <cell r="T67" t="str">
            <v>?</v>
          </cell>
          <cell r="U67">
            <v>0</v>
          </cell>
          <cell r="V67">
            <v>420</v>
          </cell>
          <cell r="W67">
            <v>0</v>
          </cell>
          <cell r="AB67" t="str">
            <v>VESS</v>
          </cell>
        </row>
        <row r="68">
          <cell r="B68" t="str">
            <v>FU</v>
          </cell>
          <cell r="H68" t="str">
            <v>BURNERS</v>
          </cell>
          <cell r="I68" t="str">
            <v>TYPE  JOHN ZINK PLNC 18 M quantirty : 28</v>
          </cell>
          <cell r="U68">
            <v>8571.4285714285706</v>
          </cell>
          <cell r="V68">
            <v>28000</v>
          </cell>
          <cell r="W68">
            <v>240</v>
          </cell>
          <cell r="X68" t="str">
            <v>BID</v>
          </cell>
          <cell r="AB68" t="str">
            <v>FURN</v>
          </cell>
        </row>
        <row r="69">
          <cell r="B69" t="str">
            <v>FU</v>
          </cell>
          <cell r="H69" t="str">
            <v>BURNERS</v>
          </cell>
          <cell r="I69" t="str">
            <v>TYPE  JOHN ZINK PLNC 18 M+ WG  quantirty : 8</v>
          </cell>
          <cell r="U69">
            <v>8750</v>
          </cell>
          <cell r="V69">
            <v>8000</v>
          </cell>
          <cell r="W69">
            <v>70</v>
          </cell>
          <cell r="X69" t="str">
            <v>BID</v>
          </cell>
          <cell r="AB69" t="str">
            <v>FURN</v>
          </cell>
        </row>
        <row r="70">
          <cell r="B70" t="str">
            <v>FU</v>
          </cell>
          <cell r="H70" t="str">
            <v>PACKING</v>
          </cell>
          <cell r="W70">
            <v>4</v>
          </cell>
          <cell r="X70" t="str">
            <v>BID</v>
          </cell>
          <cell r="AB70" t="str">
            <v>FURN</v>
          </cell>
        </row>
        <row r="71">
          <cell r="B71" t="str">
            <v>FU</v>
          </cell>
          <cell r="H71" t="str">
            <v>SOOFTBLOWERS</v>
          </cell>
          <cell r="I71" t="str">
            <v>TYPE CLYDE BERGEMANN  MK FH/E  quantirty : 12</v>
          </cell>
          <cell r="U71">
            <v>8822.9166666666661</v>
          </cell>
          <cell r="V71">
            <v>18000</v>
          </cell>
          <cell r="W71">
            <v>160</v>
          </cell>
          <cell r="X71" t="str">
            <v>BID</v>
          </cell>
          <cell r="AB71" t="str">
            <v>FURN</v>
          </cell>
        </row>
        <row r="72">
          <cell r="B72" t="str">
            <v>FU</v>
          </cell>
          <cell r="H72" t="str">
            <v>ELECTRICAL PART &amp; ACCESSORIES</v>
          </cell>
          <cell r="U72">
            <v>20000</v>
          </cell>
          <cell r="V72">
            <v>2000</v>
          </cell>
          <cell r="W72">
            <v>40</v>
          </cell>
          <cell r="AB72" t="str">
            <v>FURN</v>
          </cell>
        </row>
        <row r="73">
          <cell r="B73" t="str">
            <v>FU</v>
          </cell>
          <cell r="H73" t="str">
            <v>MODIF. CONVECTING SECTION</v>
          </cell>
          <cell r="U73">
            <v>4000</v>
          </cell>
          <cell r="V73">
            <v>20000</v>
          </cell>
          <cell r="W73">
            <v>80</v>
          </cell>
          <cell r="AB73" t="str">
            <v>FURN</v>
          </cell>
        </row>
        <row r="74">
          <cell r="B74" t="str">
            <v>FU</v>
          </cell>
          <cell r="H74" t="str">
            <v>MODIFICATION PIPING</v>
          </cell>
          <cell r="U74">
            <v>8000</v>
          </cell>
          <cell r="V74">
            <v>2000</v>
          </cell>
          <cell r="W74">
            <v>16</v>
          </cell>
          <cell r="AB74" t="str">
            <v>FURN</v>
          </cell>
        </row>
        <row r="75">
          <cell r="B75" t="str">
            <v>FU</v>
          </cell>
          <cell r="H75" t="str">
            <v>MODIF. PIPING AROUND BURNERS</v>
          </cell>
          <cell r="U75">
            <v>8000</v>
          </cell>
          <cell r="V75">
            <v>5000</v>
          </cell>
          <cell r="W75">
            <v>40</v>
          </cell>
          <cell r="AB75" t="str">
            <v>FURN</v>
          </cell>
        </row>
        <row r="76">
          <cell r="B76" t="str">
            <v>CP</v>
          </cell>
          <cell r="C76" t="str">
            <v>01</v>
          </cell>
          <cell r="D76" t="str">
            <v>3</v>
          </cell>
          <cell r="G76" t="str">
            <v>P-7001 C</v>
          </cell>
          <cell r="H76" t="str">
            <v>PROPANE FEED PUMP</v>
          </cell>
          <cell r="I76">
            <v>25</v>
          </cell>
          <cell r="J76">
            <v>70</v>
          </cell>
          <cell r="K76">
            <v>35</v>
          </cell>
          <cell r="L76">
            <v>300</v>
          </cell>
          <cell r="M76">
            <v>1</v>
          </cell>
          <cell r="N76">
            <v>50</v>
          </cell>
          <cell r="O76" t="str">
            <v>01</v>
          </cell>
          <cell r="Q76" t="str">
            <v>E</v>
          </cell>
          <cell r="S76" t="str">
            <v>H</v>
          </cell>
          <cell r="T76">
            <v>0</v>
          </cell>
          <cell r="U76">
            <v>110000000</v>
          </cell>
          <cell r="V76">
            <v>820</v>
          </cell>
          <cell r="W76">
            <v>110</v>
          </cell>
          <cell r="AB76" t="str">
            <v>CPUM</v>
          </cell>
        </row>
        <row r="77">
          <cell r="B77" t="str">
            <v>LV</v>
          </cell>
          <cell r="G77" t="str">
            <v>P-7001 C</v>
          </cell>
          <cell r="H77" t="str">
            <v>PROPANE FEED PUMP</v>
          </cell>
          <cell r="I77">
            <v>40</v>
          </cell>
          <cell r="K77">
            <v>2</v>
          </cell>
          <cell r="U77">
            <v>3600000</v>
          </cell>
          <cell r="V77">
            <v>270</v>
          </cell>
          <cell r="W77">
            <v>3.6</v>
          </cell>
          <cell r="X77" t="str">
            <v>ESTIM. 90.000  LIT/HP</v>
          </cell>
          <cell r="AB77" t="str">
            <v>DRIV</v>
          </cell>
        </row>
        <row r="80">
          <cell r="C80" t="str">
            <v>NOTE</v>
          </cell>
          <cell r="P80" t="str">
            <v>TOTAL VESSELS ( dismantling )</v>
          </cell>
          <cell r="V80">
            <v>1121850</v>
          </cell>
          <cell r="W80">
            <v>23110.82</v>
          </cell>
          <cell r="AB80">
            <v>64</v>
          </cell>
          <cell r="AH80" t="str">
            <v>VE3</v>
          </cell>
          <cell r="AI80" t="str">
            <v>VESS</v>
          </cell>
        </row>
        <row r="82">
          <cell r="C82" t="str">
            <v>(1)</v>
          </cell>
          <cell r="D82" t="str">
            <v>VS = VERTICAL ON SKIRT ; VB = VERTICAL ON BRACKETS ; VL = VERTICAL ON LEGS ; H = HORIZONTAL</v>
          </cell>
        </row>
        <row r="83">
          <cell r="C83" t="str">
            <v>(2)</v>
          </cell>
          <cell r="D83" t="str">
            <v>H = HOT ; C = COLD</v>
          </cell>
        </row>
        <row r="84">
          <cell r="C84" t="str">
            <v>?</v>
          </cell>
          <cell r="D84" t="str">
            <v>MODIFIED = WEIGHT/COST DATA</v>
          </cell>
        </row>
        <row r="85">
          <cell r="C85" t="str">
            <v>T</v>
          </cell>
          <cell r="D85" t="str">
            <v>LOWER TEMPERATURE TO - 29 °C</v>
          </cell>
        </row>
        <row r="88">
          <cell r="B88" t="str">
            <v>C:\6758\MOH\[PRICEBOOK5.xls]Dbase (Release 07 updated to 11/08/1999)</v>
          </cell>
          <cell r="AA88" t="str">
            <v>PB000000.XLS</v>
          </cell>
        </row>
        <row r="90">
          <cell r="B90">
            <v>5</v>
          </cell>
        </row>
      </sheetData>
      <sheetData sheetId="3" refreshError="1">
        <row r="12">
          <cell r="BL12" t="str">
            <v>1</v>
          </cell>
        </row>
        <row r="13">
          <cell r="C13" t="str">
            <v>FU</v>
          </cell>
        </row>
        <row r="14">
          <cell r="C14" t="str">
            <v>BO</v>
          </cell>
        </row>
        <row r="15">
          <cell r="C15" t="str">
            <v>AI</v>
          </cell>
        </row>
        <row r="16">
          <cell r="C16" t="str">
            <v>VE1</v>
          </cell>
        </row>
        <row r="17">
          <cell r="C17" t="str">
            <v>VE2</v>
          </cell>
        </row>
        <row r="18">
          <cell r="C18" t="str">
            <v>CP</v>
          </cell>
        </row>
        <row r="19">
          <cell r="C19" t="str">
            <v>RC</v>
          </cell>
        </row>
        <row r="20">
          <cell r="C20" t="str">
            <v>EX</v>
          </cell>
        </row>
        <row r="21">
          <cell r="C21" t="str">
            <v>.</v>
          </cell>
        </row>
        <row r="22">
          <cell r="C22" t="str">
            <v>TUR</v>
          </cell>
        </row>
        <row r="24">
          <cell r="C24" t="str">
            <v>MV</v>
          </cell>
        </row>
        <row r="25">
          <cell r="C25" t="str">
            <v>LV</v>
          </cell>
        </row>
        <row r="26">
          <cell r="C26" t="str">
            <v>INJEC</v>
          </cell>
        </row>
        <row r="27">
          <cell r="C27" t="str">
            <v>VE3</v>
          </cell>
        </row>
        <row r="28">
          <cell r="C28" t="str">
            <v>.</v>
          </cell>
        </row>
        <row r="29">
          <cell r="C29" t="str">
            <v>.</v>
          </cell>
        </row>
        <row r="30">
          <cell r="C30" t="str">
            <v>.</v>
          </cell>
        </row>
        <row r="31">
          <cell r="C31" t="str">
            <v>.</v>
          </cell>
        </row>
        <row r="32">
          <cell r="C32" t="str">
            <v>.</v>
          </cell>
        </row>
        <row r="33">
          <cell r="C33" t="str">
            <v>.</v>
          </cell>
        </row>
        <row r="34">
          <cell r="C34" t="str">
            <v>.</v>
          </cell>
        </row>
        <row r="35">
          <cell r="C35" t="str">
            <v>.</v>
          </cell>
        </row>
        <row r="36">
          <cell r="C36" t="str">
            <v>.</v>
          </cell>
        </row>
        <row r="37">
          <cell r="C37" t="str">
            <v>.</v>
          </cell>
        </row>
        <row r="38">
          <cell r="C38" t="str">
            <v>.</v>
          </cell>
        </row>
        <row r="39">
          <cell r="C39" t="str">
            <v>.</v>
          </cell>
        </row>
        <row r="40">
          <cell r="C40" t="str">
            <v>.</v>
          </cell>
        </row>
        <row r="41">
          <cell r="C41" t="str">
            <v>.</v>
          </cell>
        </row>
        <row r="42">
          <cell r="C42" t="str">
            <v>.</v>
          </cell>
        </row>
        <row r="43">
          <cell r="C43" t="str">
            <v>.</v>
          </cell>
        </row>
        <row r="44">
          <cell r="C44" t="str">
            <v>.</v>
          </cell>
        </row>
        <row r="45">
          <cell r="C45" t="str">
            <v>.</v>
          </cell>
        </row>
        <row r="46">
          <cell r="C46" t="str">
            <v>.</v>
          </cell>
        </row>
        <row r="47">
          <cell r="C47" t="str">
            <v>.</v>
          </cell>
        </row>
        <row r="48">
          <cell r="C48" t="str">
            <v>.</v>
          </cell>
        </row>
        <row r="49">
          <cell r="C49" t="str">
            <v>.</v>
          </cell>
        </row>
        <row r="50">
          <cell r="C50" t="str">
            <v>.</v>
          </cell>
        </row>
        <row r="51">
          <cell r="C51" t="str">
            <v>.</v>
          </cell>
        </row>
        <row r="52">
          <cell r="C52" t="str">
            <v>.</v>
          </cell>
        </row>
        <row r="53">
          <cell r="E53">
            <v>45</v>
          </cell>
        </row>
        <row r="54">
          <cell r="C54" t="str">
            <v>.</v>
          </cell>
        </row>
        <row r="55">
          <cell r="C55" t="str">
            <v>.</v>
          </cell>
        </row>
        <row r="56">
          <cell r="C56" t="str">
            <v>.</v>
          </cell>
        </row>
        <row r="57">
          <cell r="C57" t="str">
            <v>.</v>
          </cell>
        </row>
        <row r="58">
          <cell r="C58" t="str">
            <v>.</v>
          </cell>
        </row>
        <row r="59">
          <cell r="C59" t="str">
            <v>.</v>
          </cell>
          <cell r="BL59">
            <v>0</v>
          </cell>
        </row>
        <row r="60">
          <cell r="C60" t="str">
            <v>.</v>
          </cell>
        </row>
        <row r="61">
          <cell r="C61" t="str">
            <v>.</v>
          </cell>
        </row>
        <row r="62">
          <cell r="C62" t="str">
            <v>.</v>
          </cell>
        </row>
        <row r="63">
          <cell r="C63" t="str">
            <v>.</v>
          </cell>
        </row>
        <row r="64">
          <cell r="C64" t="str">
            <v>.</v>
          </cell>
        </row>
        <row r="65">
          <cell r="C65" t="str">
            <v>.</v>
          </cell>
        </row>
        <row r="66">
          <cell r="C66" t="str">
            <v>.</v>
          </cell>
        </row>
        <row r="69">
          <cell r="C69" t="str">
            <v>.</v>
          </cell>
        </row>
        <row r="70">
          <cell r="C70" t="str">
            <v>.</v>
          </cell>
        </row>
        <row r="71">
          <cell r="C71" t="str">
            <v>.</v>
          </cell>
        </row>
        <row r="72">
          <cell r="C72" t="str">
            <v>.</v>
          </cell>
        </row>
        <row r="73">
          <cell r="C73" t="str">
            <v>.</v>
          </cell>
        </row>
        <row r="79">
          <cell r="C79" t="str">
            <v>ATTENZIONE I DATI RICHIAMATI DAL FOGLIO DBASE SONO ERRATI.</v>
          </cell>
        </row>
      </sheetData>
      <sheetData sheetId="4"/>
      <sheetData sheetId="5"/>
      <sheetData sheetId="6" refreshError="1">
        <row r="1">
          <cell r="A1" t="str">
            <v>04 REACTORS - COST DATA SOURCE</v>
          </cell>
        </row>
        <row r="4">
          <cell r="B4" t="str">
            <v>01</v>
          </cell>
          <cell r="C4">
            <v>1</v>
          </cell>
          <cell r="J4">
            <v>0</v>
          </cell>
        </row>
        <row r="5">
          <cell r="B5" t="str">
            <v>03</v>
          </cell>
          <cell r="C5">
            <v>1</v>
          </cell>
          <cell r="J5">
            <v>0</v>
          </cell>
        </row>
        <row r="6">
          <cell r="B6" t="str">
            <v>12</v>
          </cell>
          <cell r="C6">
            <v>1</v>
          </cell>
          <cell r="J6">
            <v>0</v>
          </cell>
        </row>
        <row r="7">
          <cell r="B7" t="str">
            <v>16</v>
          </cell>
          <cell r="C7">
            <v>1</v>
          </cell>
          <cell r="J7">
            <v>0</v>
          </cell>
        </row>
        <row r="8">
          <cell r="B8" t="str">
            <v>18</v>
          </cell>
          <cell r="C8">
            <v>1</v>
          </cell>
          <cell r="J8">
            <v>0</v>
          </cell>
        </row>
        <row r="9">
          <cell r="B9" t="str">
            <v>26</v>
          </cell>
          <cell r="C9">
            <v>1</v>
          </cell>
          <cell r="J9">
            <v>0</v>
          </cell>
        </row>
        <row r="10">
          <cell r="B10" t="str">
            <v>30</v>
          </cell>
          <cell r="C10">
            <v>1</v>
          </cell>
          <cell r="J10">
            <v>0</v>
          </cell>
        </row>
        <row r="11">
          <cell r="B11" t="str">
            <v>31</v>
          </cell>
          <cell r="C11">
            <v>1</v>
          </cell>
          <cell r="J11">
            <v>0</v>
          </cell>
        </row>
        <row r="12">
          <cell r="B12" t="str">
            <v>33</v>
          </cell>
          <cell r="C12">
            <v>1</v>
          </cell>
          <cell r="J12">
            <v>0</v>
          </cell>
        </row>
        <row r="13">
          <cell r="B13" t="str">
            <v>34</v>
          </cell>
          <cell r="C13">
            <v>1</v>
          </cell>
          <cell r="J13">
            <v>0</v>
          </cell>
        </row>
        <row r="14">
          <cell r="B14" t="str">
            <v>35</v>
          </cell>
          <cell r="C14">
            <v>1</v>
          </cell>
          <cell r="J14">
            <v>0</v>
          </cell>
        </row>
        <row r="15">
          <cell r="B15" t="str">
            <v>99</v>
          </cell>
          <cell r="C15">
            <v>1</v>
          </cell>
          <cell r="J15">
            <v>0</v>
          </cell>
        </row>
        <row r="55">
          <cell r="A55" t="str">
            <v>07 TOWERS - COST DATA SOURCE</v>
          </cell>
        </row>
        <row r="58">
          <cell r="B58" t="str">
            <v>01</v>
          </cell>
          <cell r="C58">
            <v>1</v>
          </cell>
          <cell r="J58">
            <v>0</v>
          </cell>
        </row>
        <row r="59">
          <cell r="B59" t="str">
            <v>03</v>
          </cell>
          <cell r="C59">
            <v>1</v>
          </cell>
          <cell r="J59">
            <v>0</v>
          </cell>
        </row>
        <row r="60">
          <cell r="B60" t="str">
            <v>12</v>
          </cell>
          <cell r="C60">
            <v>1</v>
          </cell>
          <cell r="J60">
            <v>0</v>
          </cell>
        </row>
        <row r="61">
          <cell r="B61" t="str">
            <v>16</v>
          </cell>
          <cell r="C61">
            <v>1</v>
          </cell>
          <cell r="J61">
            <v>0</v>
          </cell>
        </row>
        <row r="62">
          <cell r="B62" t="str">
            <v>18</v>
          </cell>
          <cell r="C62">
            <v>1</v>
          </cell>
          <cell r="J62">
            <v>0</v>
          </cell>
        </row>
        <row r="63">
          <cell r="B63" t="str">
            <v>26</v>
          </cell>
          <cell r="C63">
            <v>1</v>
          </cell>
          <cell r="J63">
            <v>0</v>
          </cell>
        </row>
        <row r="64">
          <cell r="B64" t="str">
            <v>30</v>
          </cell>
          <cell r="C64">
            <v>1</v>
          </cell>
          <cell r="J64">
            <v>0</v>
          </cell>
        </row>
        <row r="65">
          <cell r="B65" t="str">
            <v>31</v>
          </cell>
          <cell r="C65">
            <v>1</v>
          </cell>
          <cell r="J65">
            <v>0</v>
          </cell>
        </row>
        <row r="66">
          <cell r="B66" t="str">
            <v>33</v>
          </cell>
          <cell r="C66">
            <v>1</v>
          </cell>
          <cell r="J66">
            <v>0</v>
          </cell>
        </row>
        <row r="67">
          <cell r="B67" t="str">
            <v>34</v>
          </cell>
          <cell r="C67">
            <v>1</v>
          </cell>
          <cell r="J67">
            <v>0</v>
          </cell>
        </row>
        <row r="68">
          <cell r="B68" t="str">
            <v>35</v>
          </cell>
          <cell r="C68">
            <v>1</v>
          </cell>
          <cell r="J68">
            <v>0</v>
          </cell>
        </row>
        <row r="69">
          <cell r="B69" t="str">
            <v>99</v>
          </cell>
          <cell r="C69">
            <v>1</v>
          </cell>
          <cell r="J69">
            <v>0</v>
          </cell>
        </row>
        <row r="109">
          <cell r="A109" t="str">
            <v>09 S&amp;T HEAT EXCH. - COST DATA SOURCE</v>
          </cell>
        </row>
        <row r="112">
          <cell r="E112" t="str">
            <v>M0101</v>
          </cell>
          <cell r="F112" t="str">
            <v>1793 ETHYLENE CHINA (HE CS/CS) 07-1992</v>
          </cell>
          <cell r="I112">
            <v>16.516346696122447</v>
          </cell>
          <cell r="J112">
            <v>-1.3284369186409108</v>
          </cell>
          <cell r="K112">
            <v>5.4408138106837728E-2</v>
          </cell>
          <cell r="L112">
            <v>16.816451288572786</v>
          </cell>
        </row>
        <row r="113">
          <cell r="E113" t="str">
            <v>M</v>
          </cell>
          <cell r="L113">
            <v>0</v>
          </cell>
        </row>
        <row r="114">
          <cell r="E114" t="str">
            <v>M</v>
          </cell>
          <cell r="L114">
            <v>0</v>
          </cell>
        </row>
        <row r="115">
          <cell r="E115" t="str">
            <v>M</v>
          </cell>
          <cell r="L115">
            <v>0</v>
          </cell>
        </row>
        <row r="116">
          <cell r="E116" t="str">
            <v>M</v>
          </cell>
          <cell r="L116">
            <v>0</v>
          </cell>
        </row>
        <row r="117">
          <cell r="E117" t="str">
            <v>M</v>
          </cell>
          <cell r="L117">
            <v>0</v>
          </cell>
        </row>
        <row r="118">
          <cell r="E118" t="str">
            <v>M</v>
          </cell>
          <cell r="L118">
            <v>0</v>
          </cell>
        </row>
        <row r="119">
          <cell r="E119" t="str">
            <v>M</v>
          </cell>
          <cell r="L119">
            <v>0</v>
          </cell>
        </row>
        <row r="120">
          <cell r="E120" t="str">
            <v>M</v>
          </cell>
          <cell r="L120">
            <v>0</v>
          </cell>
        </row>
        <row r="121">
          <cell r="E121" t="str">
            <v>M</v>
          </cell>
          <cell r="L121">
            <v>0</v>
          </cell>
        </row>
        <row r="122">
          <cell r="E122" t="str">
            <v>M</v>
          </cell>
          <cell r="L122">
            <v>0</v>
          </cell>
        </row>
        <row r="123">
          <cell r="E123" t="str">
            <v>M</v>
          </cell>
          <cell r="L123">
            <v>0</v>
          </cell>
        </row>
        <row r="125">
          <cell r="A125" t="str">
            <v>1793HECS</v>
          </cell>
        </row>
        <row r="163">
          <cell r="A163" t="str">
            <v>11 VESSELS - COST DATA SOURCE</v>
          </cell>
        </row>
        <row r="166">
          <cell r="B166" t="str">
            <v>01</v>
          </cell>
          <cell r="C166">
            <v>1.1200000000000001</v>
          </cell>
          <cell r="D166" t="str">
            <v>005/1864 AMOCO GEEL No. 3 PTA BELGIUM (01) 05-1996</v>
          </cell>
          <cell r="G166">
            <v>14.286563314428061</v>
          </cell>
          <cell r="H166">
            <v>-0.86741894379594198</v>
          </cell>
          <cell r="I166">
            <v>3.1508244347735782E-2</v>
          </cell>
          <cell r="J166">
            <v>14.399891999735065</v>
          </cell>
        </row>
        <row r="167">
          <cell r="B167" t="str">
            <v>03</v>
          </cell>
          <cell r="C167">
            <v>1</v>
          </cell>
          <cell r="J167">
            <v>0</v>
          </cell>
        </row>
        <row r="168">
          <cell r="B168" t="str">
            <v>12</v>
          </cell>
          <cell r="C168">
            <v>1</v>
          </cell>
          <cell r="J168">
            <v>0</v>
          </cell>
        </row>
        <row r="169">
          <cell r="B169" t="str">
            <v>16</v>
          </cell>
          <cell r="C169">
            <v>1</v>
          </cell>
          <cell r="J169">
            <v>0</v>
          </cell>
        </row>
        <row r="170">
          <cell r="B170" t="str">
            <v>18</v>
          </cell>
          <cell r="C170">
            <v>1.3</v>
          </cell>
          <cell r="D170" t="str">
            <v>005/1864 AMOCO GEEL No. 3 PTA BELGIUM (01) 05-1996</v>
          </cell>
          <cell r="G170">
            <v>14.286563314428061</v>
          </cell>
          <cell r="H170">
            <v>-0.86741894379594198</v>
          </cell>
          <cell r="I170">
            <v>3.1508244347735782E-2</v>
          </cell>
          <cell r="J170">
            <v>14.548927578895553</v>
          </cell>
        </row>
        <row r="171">
          <cell r="B171" t="str">
            <v>26</v>
          </cell>
          <cell r="C171">
            <v>1</v>
          </cell>
          <cell r="J171">
            <v>0</v>
          </cell>
        </row>
        <row r="172">
          <cell r="B172" t="str">
            <v>30</v>
          </cell>
          <cell r="C172">
            <v>1</v>
          </cell>
          <cell r="J172">
            <v>0</v>
          </cell>
        </row>
        <row r="173">
          <cell r="B173" t="str">
            <v>31</v>
          </cell>
          <cell r="C173">
            <v>1</v>
          </cell>
          <cell r="J173">
            <v>0</v>
          </cell>
        </row>
        <row r="174">
          <cell r="B174" t="str">
            <v>33</v>
          </cell>
          <cell r="C174">
            <v>1</v>
          </cell>
          <cell r="J174">
            <v>0</v>
          </cell>
        </row>
        <row r="175">
          <cell r="B175" t="str">
            <v>34</v>
          </cell>
          <cell r="C175">
            <v>1</v>
          </cell>
          <cell r="J175">
            <v>0</v>
          </cell>
        </row>
        <row r="176">
          <cell r="B176" t="str">
            <v>35</v>
          </cell>
          <cell r="C176">
            <v>1</v>
          </cell>
          <cell r="J176">
            <v>0</v>
          </cell>
        </row>
        <row r="177">
          <cell r="B177" t="str">
            <v>99</v>
          </cell>
          <cell r="C177">
            <v>1</v>
          </cell>
          <cell r="J177">
            <v>0</v>
          </cell>
        </row>
        <row r="179">
          <cell r="A179" t="str">
            <v>1864V005</v>
          </cell>
        </row>
        <row r="187">
          <cell r="A187" t="str">
            <v>1864V005</v>
          </cell>
        </row>
        <row r="220">
          <cell r="A220" t="str">
            <v>01</v>
          </cell>
          <cell r="B220" t="str">
            <v>CS</v>
          </cell>
          <cell r="H220">
            <v>1</v>
          </cell>
        </row>
        <row r="221">
          <cell r="A221" t="str">
            <v>02</v>
          </cell>
          <cell r="B221" t="str">
            <v>GALVANIZED CS</v>
          </cell>
          <cell r="H221">
            <v>1</v>
          </cell>
        </row>
        <row r="222">
          <cell r="A222" t="str">
            <v>03</v>
          </cell>
          <cell r="B222" t="str">
            <v>KCS</v>
          </cell>
          <cell r="H222">
            <v>1</v>
          </cell>
        </row>
        <row r="223">
          <cell r="A223" t="str">
            <v>06</v>
          </cell>
          <cell r="B223" t="str">
            <v>CS EBONITE LINED</v>
          </cell>
          <cell r="H223">
            <v>1</v>
          </cell>
        </row>
        <row r="224">
          <cell r="A224" t="str">
            <v>07</v>
          </cell>
          <cell r="B224" t="str">
            <v>CS PVC LINED</v>
          </cell>
          <cell r="H224">
            <v>1</v>
          </cell>
        </row>
        <row r="225">
          <cell r="A225" t="str">
            <v>08</v>
          </cell>
          <cell r="B225" t="str">
            <v>CS RUBBER LINED</v>
          </cell>
          <cell r="H225">
            <v>1</v>
          </cell>
        </row>
        <row r="226">
          <cell r="A226" t="str">
            <v>09</v>
          </cell>
          <cell r="B226" t="str">
            <v>CS GLASSLINED</v>
          </cell>
          <cell r="H226">
            <v>1</v>
          </cell>
        </row>
        <row r="227">
          <cell r="A227" t="str">
            <v>12</v>
          </cell>
          <cell r="B227" t="str">
            <v>CS CLADDED WITH Cr., Ni. OR INOX MTL.</v>
          </cell>
          <cell r="H227">
            <v>1</v>
          </cell>
        </row>
        <row r="228">
          <cell r="A228" t="str">
            <v>13</v>
          </cell>
          <cell r="B228" t="str">
            <v>CS EPOXY LINED</v>
          </cell>
          <cell r="H228">
            <v>1</v>
          </cell>
        </row>
        <row r="229">
          <cell r="A229" t="str">
            <v>16</v>
          </cell>
          <cell r="B229" t="str">
            <v>AS CARBON MOLY (½ Mo)</v>
          </cell>
          <cell r="H229">
            <v>0.88036199999999998</v>
          </cell>
        </row>
        <row r="230">
          <cell r="A230" t="str">
            <v>17</v>
          </cell>
          <cell r="B230" t="str">
            <v>AS 1Cr. - ½Mo.</v>
          </cell>
          <cell r="H230">
            <v>0.88036199999999998</v>
          </cell>
        </row>
        <row r="231">
          <cell r="A231" t="str">
            <v>18</v>
          </cell>
          <cell r="B231" t="str">
            <v>AS 1¼ Cr. - ½ Mo.</v>
          </cell>
          <cell r="H231">
            <v>0.88036199999999998</v>
          </cell>
        </row>
        <row r="232">
          <cell r="A232" t="str">
            <v>19</v>
          </cell>
          <cell r="B232" t="str">
            <v>AS 2¼ Cr. - ½ Mo.</v>
          </cell>
          <cell r="H232">
            <v>0.88036199999999998</v>
          </cell>
        </row>
        <row r="233">
          <cell r="A233" t="str">
            <v>20</v>
          </cell>
          <cell r="B233" t="str">
            <v>AS 3 Cr. - 1 Mo.</v>
          </cell>
          <cell r="H233">
            <v>0.88036199999999998</v>
          </cell>
        </row>
        <row r="234">
          <cell r="A234" t="str">
            <v>21</v>
          </cell>
          <cell r="B234" t="str">
            <v>AS 5 Cr. - ½ Mo.</v>
          </cell>
          <cell r="H234">
            <v>0.88036199999999998</v>
          </cell>
        </row>
        <row r="235">
          <cell r="A235" t="str">
            <v>22</v>
          </cell>
          <cell r="B235" t="str">
            <v>AS 9 Cr. &amp; 12 Cr.</v>
          </cell>
          <cell r="H235">
            <v>0.88036199999999998</v>
          </cell>
        </row>
        <row r="236">
          <cell r="A236" t="str">
            <v>23</v>
          </cell>
          <cell r="B236" t="str">
            <v>AS 2½ Ni.</v>
          </cell>
          <cell r="H236">
            <v>0.94433800000000001</v>
          </cell>
        </row>
        <row r="237">
          <cell r="A237" t="str">
            <v>24</v>
          </cell>
          <cell r="B237" t="str">
            <v>AS 3½ Ni.</v>
          </cell>
          <cell r="H237">
            <v>0.94433800000000001</v>
          </cell>
        </row>
        <row r="238">
          <cell r="A238" t="str">
            <v>25</v>
          </cell>
          <cell r="B238" t="str">
            <v>AS 9 Ni.</v>
          </cell>
          <cell r="H238">
            <v>0.94433800000000001</v>
          </cell>
        </row>
        <row r="239">
          <cell r="A239" t="str">
            <v>26</v>
          </cell>
          <cell r="B239" t="str">
            <v>AS CLADDED WITH Cr. , Ni. OR INOX MTL.</v>
          </cell>
          <cell r="H239">
            <v>0.90085400000000004</v>
          </cell>
        </row>
        <row r="240">
          <cell r="A240" t="str">
            <v>30</v>
          </cell>
          <cell r="B240" t="str">
            <v>SS AISI 304</v>
          </cell>
          <cell r="H240">
            <v>0.90085400000000004</v>
          </cell>
        </row>
        <row r="241">
          <cell r="A241" t="str">
            <v>31</v>
          </cell>
          <cell r="B241" t="str">
            <v>SS AISI 304L</v>
          </cell>
          <cell r="H241">
            <v>0.90085400000000004</v>
          </cell>
        </row>
        <row r="242">
          <cell r="A242" t="str">
            <v>32</v>
          </cell>
          <cell r="B242" t="str">
            <v>SS AISI 310/310S</v>
          </cell>
          <cell r="H242">
            <v>0.90085400000000004</v>
          </cell>
        </row>
        <row r="243">
          <cell r="A243" t="str">
            <v>33</v>
          </cell>
          <cell r="B243" t="str">
            <v>SS AISI 316</v>
          </cell>
          <cell r="H243">
            <v>0.90085400000000004</v>
          </cell>
        </row>
        <row r="244">
          <cell r="A244" t="str">
            <v>34</v>
          </cell>
          <cell r="B244" t="str">
            <v>SS AISI 316L</v>
          </cell>
          <cell r="H244">
            <v>0.90085400000000004</v>
          </cell>
        </row>
        <row r="245">
          <cell r="A245" t="str">
            <v>35</v>
          </cell>
          <cell r="B245" t="str">
            <v>SS AISI 321/321H</v>
          </cell>
          <cell r="H245">
            <v>0.90085400000000004</v>
          </cell>
        </row>
        <row r="246">
          <cell r="A246" t="str">
            <v>36</v>
          </cell>
          <cell r="B246" t="str">
            <v>ALOYCO 20</v>
          </cell>
          <cell r="H246">
            <v>0.90085400000000004</v>
          </cell>
        </row>
        <row r="247">
          <cell r="A247" t="str">
            <v>37</v>
          </cell>
          <cell r="B247" t="str">
            <v>SS AISI 347</v>
          </cell>
          <cell r="H247">
            <v>0.89585599999999999</v>
          </cell>
        </row>
        <row r="248">
          <cell r="A248" t="str">
            <v>38</v>
          </cell>
          <cell r="B248" t="str">
            <v>SS AISI 410</v>
          </cell>
          <cell r="H248">
            <v>0.88735900000000001</v>
          </cell>
        </row>
        <row r="249">
          <cell r="A249" t="str">
            <v>45</v>
          </cell>
          <cell r="B249" t="str">
            <v>ALUMINIUM</v>
          </cell>
          <cell r="H249">
            <v>0.63545099999999999</v>
          </cell>
        </row>
        <row r="250">
          <cell r="A250" t="str">
            <v>46</v>
          </cell>
          <cell r="B250" t="str">
            <v>ALUMINIUM ALLOY</v>
          </cell>
          <cell r="H250">
            <v>0.63545099999999999</v>
          </cell>
        </row>
        <row r="251">
          <cell r="A251" t="str">
            <v>47</v>
          </cell>
          <cell r="B251" t="str">
            <v>COPPER</v>
          </cell>
          <cell r="H251">
            <v>0.93734099999999998</v>
          </cell>
        </row>
        <row r="252">
          <cell r="A252" t="str">
            <v>48</v>
          </cell>
          <cell r="B252" t="str">
            <v>COPPER ALLOY</v>
          </cell>
          <cell r="H252">
            <v>0.93734099999999998</v>
          </cell>
        </row>
        <row r="253">
          <cell r="A253" t="str">
            <v>49</v>
          </cell>
          <cell r="B253" t="str">
            <v>BRONZE</v>
          </cell>
          <cell r="H253">
            <v>0.92634499999999997</v>
          </cell>
        </row>
        <row r="254">
          <cell r="A254" t="str">
            <v>50</v>
          </cell>
          <cell r="B254" t="str">
            <v>BRASS</v>
          </cell>
          <cell r="H254">
            <v>0.92634499999999997</v>
          </cell>
        </row>
        <row r="255">
          <cell r="A255" t="str">
            <v>52</v>
          </cell>
          <cell r="B255" t="str">
            <v>INCOLOY 800</v>
          </cell>
          <cell r="H255">
            <v>0.90035399999999999</v>
          </cell>
        </row>
        <row r="256">
          <cell r="A256" t="str">
            <v>53</v>
          </cell>
          <cell r="B256" t="str">
            <v>INCOLOY 825</v>
          </cell>
          <cell r="H256">
            <v>0.90685199999999999</v>
          </cell>
        </row>
        <row r="257">
          <cell r="A257" t="str">
            <v>54</v>
          </cell>
          <cell r="B257" t="str">
            <v>INCOLOY 600</v>
          </cell>
          <cell r="H257">
            <v>0.90685199999999999</v>
          </cell>
        </row>
        <row r="258">
          <cell r="A258" t="str">
            <v>55</v>
          </cell>
          <cell r="B258" t="str">
            <v>NICKEL</v>
          </cell>
          <cell r="H258">
            <v>0.94433800000000001</v>
          </cell>
        </row>
        <row r="259">
          <cell r="A259" t="str">
            <v>56</v>
          </cell>
          <cell r="B259" t="str">
            <v>NICKEL LOW-CARBON</v>
          </cell>
          <cell r="H259">
            <v>0.94433800000000001</v>
          </cell>
        </row>
        <row r="260">
          <cell r="A260" t="str">
            <v>57</v>
          </cell>
          <cell r="B260" t="str">
            <v>MONEL</v>
          </cell>
          <cell r="H260">
            <v>0.94133999999999995</v>
          </cell>
        </row>
        <row r="261">
          <cell r="A261" t="str">
            <v>58</v>
          </cell>
          <cell r="B261" t="str">
            <v>HASTELLOY B</v>
          </cell>
          <cell r="H261">
            <v>0.96183200000000002</v>
          </cell>
        </row>
        <row r="262">
          <cell r="A262" t="str">
            <v>59</v>
          </cell>
          <cell r="B262" t="str">
            <v>HASTELLOY C</v>
          </cell>
          <cell r="H262">
            <v>0.94683799999999996</v>
          </cell>
        </row>
        <row r="263">
          <cell r="A263" t="str">
            <v>60</v>
          </cell>
          <cell r="B263" t="str">
            <v>TITANIUM</v>
          </cell>
          <cell r="H263">
            <v>0.72541800000000001</v>
          </cell>
        </row>
        <row r="264">
          <cell r="A264" t="str">
            <v>61</v>
          </cell>
          <cell r="B264" t="str">
            <v>GRAPHITE</v>
          </cell>
          <cell r="H264">
            <v>0</v>
          </cell>
        </row>
        <row r="265">
          <cell r="A265" t="str">
            <v>62</v>
          </cell>
          <cell r="B265" t="str">
            <v>CARBATE</v>
          </cell>
          <cell r="H265">
            <v>0</v>
          </cell>
        </row>
        <row r="266">
          <cell r="A266" t="str">
            <v>63</v>
          </cell>
          <cell r="B266" t="str">
            <v>PREF. PLASTICTS : POLIPROPILENE, FIBERCAST, PVC, TEFLON, ETC.</v>
          </cell>
          <cell r="H266">
            <v>0</v>
          </cell>
        </row>
        <row r="267">
          <cell r="A267" t="str">
            <v>64</v>
          </cell>
          <cell r="B267" t="str">
            <v>PLASTIC TO ASSEMBLY : BORNUMMARZ, HAVEG 41, CORGARD</v>
          </cell>
          <cell r="H267">
            <v>0</v>
          </cell>
        </row>
      </sheetData>
      <sheetData sheetId="7" refreshError="1">
        <row r="2">
          <cell r="C2">
            <v>-999</v>
          </cell>
          <cell r="D2">
            <v>38</v>
          </cell>
          <cell r="E2">
            <v>93</v>
          </cell>
          <cell r="F2">
            <v>149</v>
          </cell>
          <cell r="G2">
            <v>204</v>
          </cell>
          <cell r="H2">
            <v>260</v>
          </cell>
          <cell r="I2">
            <v>316</v>
          </cell>
          <cell r="J2">
            <v>343</v>
          </cell>
          <cell r="K2">
            <v>371</v>
          </cell>
          <cell r="L2">
            <v>399</v>
          </cell>
          <cell r="M2">
            <v>427</v>
          </cell>
          <cell r="N2">
            <v>454</v>
          </cell>
          <cell r="O2">
            <v>482</v>
          </cell>
          <cell r="P2">
            <v>510</v>
          </cell>
          <cell r="Q2">
            <v>538</v>
          </cell>
          <cell r="R2">
            <v>566</v>
          </cell>
          <cell r="S2">
            <v>593</v>
          </cell>
          <cell r="T2">
            <v>621</v>
          </cell>
          <cell r="U2">
            <v>649</v>
          </cell>
          <cell r="V2">
            <v>677</v>
          </cell>
          <cell r="W2">
            <v>704</v>
          </cell>
          <cell r="X2">
            <v>732</v>
          </cell>
          <cell r="Y2">
            <v>760</v>
          </cell>
          <cell r="Z2">
            <v>788</v>
          </cell>
          <cell r="AA2">
            <v>816</v>
          </cell>
        </row>
        <row r="3">
          <cell r="C3">
            <v>12.3</v>
          </cell>
          <cell r="D3">
            <v>12.3</v>
          </cell>
          <cell r="E3">
            <v>12.3</v>
          </cell>
          <cell r="F3">
            <v>12.3</v>
          </cell>
          <cell r="G3">
            <v>12.3</v>
          </cell>
          <cell r="H3">
            <v>12.3</v>
          </cell>
          <cell r="I3">
            <v>12.3</v>
          </cell>
          <cell r="J3">
            <v>12.3</v>
          </cell>
          <cell r="K3">
            <v>11.7</v>
          </cell>
          <cell r="L3">
            <v>10.4</v>
          </cell>
          <cell r="M3">
            <v>8.4</v>
          </cell>
          <cell r="N3">
            <v>6.5</v>
          </cell>
          <cell r="O3">
            <v>4.5999999999999996</v>
          </cell>
          <cell r="P3">
            <v>3.2</v>
          </cell>
          <cell r="Q3">
            <v>1.8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</row>
        <row r="4">
          <cell r="C4">
            <v>12.3</v>
          </cell>
          <cell r="D4">
            <v>12.3</v>
          </cell>
          <cell r="E4">
            <v>12.3</v>
          </cell>
          <cell r="F4">
            <v>12.3</v>
          </cell>
          <cell r="G4">
            <v>12.3</v>
          </cell>
          <cell r="H4">
            <v>12.3</v>
          </cell>
          <cell r="I4">
            <v>12.3</v>
          </cell>
          <cell r="J4">
            <v>12.3</v>
          </cell>
          <cell r="K4">
            <v>11.7</v>
          </cell>
          <cell r="L4">
            <v>10.4</v>
          </cell>
          <cell r="M4">
            <v>8.4</v>
          </cell>
          <cell r="N4">
            <v>6.5</v>
          </cell>
          <cell r="O4">
            <v>4.5999999999999996</v>
          </cell>
          <cell r="P4">
            <v>3.2</v>
          </cell>
          <cell r="Q4">
            <v>1.8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</row>
        <row r="5">
          <cell r="C5">
            <v>12.3</v>
          </cell>
          <cell r="D5">
            <v>12.3</v>
          </cell>
          <cell r="E5">
            <v>12.3</v>
          </cell>
          <cell r="F5">
            <v>12.3</v>
          </cell>
          <cell r="G5">
            <v>12.3</v>
          </cell>
          <cell r="H5">
            <v>12.3</v>
          </cell>
          <cell r="I5">
            <v>12.3</v>
          </cell>
          <cell r="J5">
            <v>12.3</v>
          </cell>
          <cell r="K5">
            <v>11.7</v>
          </cell>
          <cell r="L5">
            <v>10.4</v>
          </cell>
          <cell r="M5">
            <v>8.4</v>
          </cell>
          <cell r="N5">
            <v>6.5</v>
          </cell>
          <cell r="O5">
            <v>4.5999999999999996</v>
          </cell>
          <cell r="P5">
            <v>3.2</v>
          </cell>
          <cell r="Q5">
            <v>1.8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</row>
        <row r="6">
          <cell r="C6">
            <v>13.2</v>
          </cell>
          <cell r="D6">
            <v>13.2</v>
          </cell>
          <cell r="E6">
            <v>13.2</v>
          </cell>
          <cell r="F6">
            <v>13.2</v>
          </cell>
          <cell r="G6">
            <v>13.2</v>
          </cell>
          <cell r="H6">
            <v>13.2</v>
          </cell>
          <cell r="I6">
            <v>13.2</v>
          </cell>
          <cell r="J6">
            <v>13.2</v>
          </cell>
          <cell r="K6">
            <v>13.2</v>
          </cell>
          <cell r="L6">
            <v>13.2</v>
          </cell>
          <cell r="M6">
            <v>13.2</v>
          </cell>
          <cell r="N6">
            <v>12.9</v>
          </cell>
          <cell r="O6">
            <v>9.6</v>
          </cell>
          <cell r="P6">
            <v>5.8</v>
          </cell>
          <cell r="Q6">
            <v>3.4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</row>
        <row r="7">
          <cell r="C7">
            <v>13.2</v>
          </cell>
          <cell r="D7">
            <v>13.2</v>
          </cell>
          <cell r="E7">
            <v>13.2</v>
          </cell>
          <cell r="F7">
            <v>13.2</v>
          </cell>
          <cell r="G7">
            <v>13.2</v>
          </cell>
          <cell r="H7">
            <v>13.2</v>
          </cell>
          <cell r="I7">
            <v>13.2</v>
          </cell>
          <cell r="J7">
            <v>13.2</v>
          </cell>
          <cell r="K7">
            <v>13.2</v>
          </cell>
          <cell r="L7">
            <v>13.2</v>
          </cell>
          <cell r="M7">
            <v>13.2</v>
          </cell>
          <cell r="N7">
            <v>12.9</v>
          </cell>
          <cell r="O7">
            <v>11.2</v>
          </cell>
          <cell r="P7">
            <v>7.7</v>
          </cell>
          <cell r="Q7">
            <v>4.9000000000000004</v>
          </cell>
          <cell r="R7">
            <v>3.2</v>
          </cell>
          <cell r="S7">
            <v>2</v>
          </cell>
          <cell r="T7">
            <v>1.5</v>
          </cell>
          <cell r="U7">
            <v>0.8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</row>
        <row r="8">
          <cell r="C8">
            <v>13.2</v>
          </cell>
          <cell r="D8">
            <v>13.2</v>
          </cell>
          <cell r="E8">
            <v>13.2</v>
          </cell>
          <cell r="F8">
            <v>13.2</v>
          </cell>
          <cell r="G8">
            <v>13.2</v>
          </cell>
          <cell r="H8">
            <v>13.2</v>
          </cell>
          <cell r="I8">
            <v>13.2</v>
          </cell>
          <cell r="J8">
            <v>13.2</v>
          </cell>
          <cell r="K8">
            <v>13.2</v>
          </cell>
          <cell r="L8">
            <v>13.2</v>
          </cell>
          <cell r="M8">
            <v>13.2</v>
          </cell>
          <cell r="N8">
            <v>12.9</v>
          </cell>
          <cell r="O8">
            <v>11.2</v>
          </cell>
          <cell r="P8">
            <v>7.7</v>
          </cell>
          <cell r="Q8">
            <v>4.9000000000000004</v>
          </cell>
          <cell r="R8">
            <v>3.2</v>
          </cell>
          <cell r="S8">
            <v>2</v>
          </cell>
          <cell r="T8">
            <v>1.5</v>
          </cell>
          <cell r="U8">
            <v>0.8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</row>
        <row r="9">
          <cell r="C9">
            <v>13.2</v>
          </cell>
          <cell r="D9">
            <v>13.2</v>
          </cell>
          <cell r="E9">
            <v>12.5</v>
          </cell>
          <cell r="F9">
            <v>11.7</v>
          </cell>
          <cell r="G9">
            <v>11.4</v>
          </cell>
          <cell r="H9">
            <v>11.2</v>
          </cell>
          <cell r="I9">
            <v>11.2</v>
          </cell>
          <cell r="J9">
            <v>11.2</v>
          </cell>
          <cell r="K9">
            <v>11.2</v>
          </cell>
          <cell r="L9">
            <v>10.9</v>
          </cell>
          <cell r="M9">
            <v>10.7</v>
          </cell>
          <cell r="N9">
            <v>10.5</v>
          </cell>
          <cell r="O9">
            <v>10.3</v>
          </cell>
          <cell r="P9">
            <v>10.1</v>
          </cell>
          <cell r="Q9">
            <v>9.6999999999999993</v>
          </cell>
          <cell r="R9">
            <v>8.6</v>
          </cell>
          <cell r="S9">
            <v>6.9</v>
          </cell>
          <cell r="T9">
            <v>5.4</v>
          </cell>
          <cell r="U9">
            <v>4.3</v>
          </cell>
          <cell r="V9">
            <v>3.3</v>
          </cell>
          <cell r="W9">
            <v>2.6</v>
          </cell>
          <cell r="X9">
            <v>2</v>
          </cell>
          <cell r="Y9">
            <v>1.6</v>
          </cell>
          <cell r="Z9">
            <v>1.3</v>
          </cell>
          <cell r="AA9">
            <v>1</v>
          </cell>
        </row>
        <row r="10">
          <cell r="C10">
            <v>11</v>
          </cell>
          <cell r="D10">
            <v>11</v>
          </cell>
          <cell r="E10">
            <v>11</v>
          </cell>
          <cell r="F10">
            <v>10.8</v>
          </cell>
          <cell r="G10">
            <v>10.3</v>
          </cell>
          <cell r="H10">
            <v>10.1</v>
          </cell>
          <cell r="I10">
            <v>9.8000000000000007</v>
          </cell>
          <cell r="J10">
            <v>9.6</v>
          </cell>
          <cell r="K10">
            <v>9.5</v>
          </cell>
          <cell r="L10">
            <v>9.4</v>
          </cell>
          <cell r="M10">
            <v>9.1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C11">
            <v>13.2</v>
          </cell>
          <cell r="D11">
            <v>13.2</v>
          </cell>
          <cell r="E11">
            <v>13.2</v>
          </cell>
          <cell r="F11">
            <v>12.9</v>
          </cell>
          <cell r="G11">
            <v>12.7</v>
          </cell>
          <cell r="H11">
            <v>12.7</v>
          </cell>
          <cell r="I11">
            <v>12</v>
          </cell>
          <cell r="J11">
            <v>11.7</v>
          </cell>
          <cell r="K11">
            <v>11.5</v>
          </cell>
          <cell r="L11">
            <v>11.3</v>
          </cell>
          <cell r="M11">
            <v>11.2</v>
          </cell>
          <cell r="N11">
            <v>11</v>
          </cell>
          <cell r="O11">
            <v>10.9</v>
          </cell>
          <cell r="P11">
            <v>10.8</v>
          </cell>
          <cell r="Q11">
            <v>10.8</v>
          </cell>
          <cell r="R11">
            <v>10.199999999999999</v>
          </cell>
          <cell r="S11">
            <v>8.6999999999999993</v>
          </cell>
          <cell r="T11">
            <v>6.9</v>
          </cell>
          <cell r="U11">
            <v>5.2</v>
          </cell>
          <cell r="V11">
            <v>3.9</v>
          </cell>
          <cell r="W11">
            <v>2.9</v>
          </cell>
          <cell r="X11">
            <v>2.2000000000000002</v>
          </cell>
          <cell r="Y11">
            <v>1.6</v>
          </cell>
          <cell r="Z11">
            <v>1.2</v>
          </cell>
          <cell r="AA11">
            <v>0.9</v>
          </cell>
        </row>
        <row r="12">
          <cell r="C12">
            <v>11</v>
          </cell>
          <cell r="D12">
            <v>11</v>
          </cell>
          <cell r="E12">
            <v>11</v>
          </cell>
          <cell r="F12">
            <v>11</v>
          </cell>
          <cell r="G12">
            <v>10.9</v>
          </cell>
          <cell r="H12">
            <v>10.1</v>
          </cell>
          <cell r="I12">
            <v>9.5</v>
          </cell>
          <cell r="J12">
            <v>9.3000000000000007</v>
          </cell>
          <cell r="K12">
            <v>9.1</v>
          </cell>
          <cell r="L12">
            <v>8.9</v>
          </cell>
          <cell r="M12">
            <v>8.6999999999999993</v>
          </cell>
          <cell r="N12">
            <v>8.5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</row>
        <row r="13">
          <cell r="C13">
            <v>13.2</v>
          </cell>
          <cell r="D13">
            <v>13.2</v>
          </cell>
          <cell r="E13">
            <v>12.9</v>
          </cell>
          <cell r="F13">
            <v>12.2</v>
          </cell>
          <cell r="G13">
            <v>12</v>
          </cell>
          <cell r="H13">
            <v>12</v>
          </cell>
          <cell r="I13">
            <v>11.5</v>
          </cell>
          <cell r="J13">
            <v>11.3</v>
          </cell>
          <cell r="K13">
            <v>11.1</v>
          </cell>
          <cell r="L13">
            <v>11</v>
          </cell>
          <cell r="M13">
            <v>10.9</v>
          </cell>
          <cell r="N13">
            <v>10.8</v>
          </cell>
          <cell r="O13">
            <v>10.8</v>
          </cell>
          <cell r="P13">
            <v>10.7</v>
          </cell>
          <cell r="Q13">
            <v>9.6999999999999993</v>
          </cell>
          <cell r="R13">
            <v>6.7</v>
          </cell>
          <cell r="S13">
            <v>4.9000000000000004</v>
          </cell>
          <cell r="T13">
            <v>3.5</v>
          </cell>
          <cell r="U13">
            <v>2.5</v>
          </cell>
          <cell r="V13">
            <v>1.8</v>
          </cell>
          <cell r="W13">
            <v>1.2</v>
          </cell>
          <cell r="X13">
            <v>0.8</v>
          </cell>
          <cell r="Y13">
            <v>0.6</v>
          </cell>
          <cell r="Z13">
            <v>0.4</v>
          </cell>
          <cell r="AA13">
            <v>0.2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</row>
        <row r="24">
          <cell r="B24" t="str">
            <v>AEM</v>
          </cell>
          <cell r="C24" t="str">
            <v>AES</v>
          </cell>
          <cell r="D24" t="str">
            <v>AET</v>
          </cell>
          <cell r="E24" t="str">
            <v>AEU</v>
          </cell>
          <cell r="F24" t="str">
            <v>AKM</v>
          </cell>
          <cell r="G24" t="str">
            <v>AKS</v>
          </cell>
          <cell r="H24" t="str">
            <v>AKT</v>
          </cell>
          <cell r="I24" t="str">
            <v>AKU</v>
          </cell>
          <cell r="J24" t="str">
            <v>BEM</v>
          </cell>
          <cell r="K24" t="str">
            <v>BES</v>
          </cell>
          <cell r="L24" t="str">
            <v>BET</v>
          </cell>
          <cell r="M24" t="str">
            <v>BEU</v>
          </cell>
          <cell r="N24" t="str">
            <v>BKM</v>
          </cell>
          <cell r="O24" t="str">
            <v>BKS</v>
          </cell>
          <cell r="P24" t="str">
            <v>BKT</v>
          </cell>
          <cell r="Q24" t="str">
            <v>BKU</v>
          </cell>
        </row>
        <row r="25">
          <cell r="B25">
            <v>0.92</v>
          </cell>
          <cell r="C25">
            <v>1</v>
          </cell>
          <cell r="D25">
            <v>1</v>
          </cell>
          <cell r="E25">
            <v>0.9</v>
          </cell>
          <cell r="F25">
            <v>1.1499999999999999</v>
          </cell>
          <cell r="G25">
            <v>1.25</v>
          </cell>
          <cell r="H25">
            <v>1.25</v>
          </cell>
          <cell r="I25">
            <v>0.95</v>
          </cell>
          <cell r="J25">
            <v>0.9</v>
          </cell>
          <cell r="K25">
            <v>0.95</v>
          </cell>
          <cell r="L25">
            <v>0.95</v>
          </cell>
          <cell r="M25">
            <v>0.85</v>
          </cell>
          <cell r="N25">
            <v>1.1000000000000001</v>
          </cell>
          <cell r="O25">
            <v>1.2</v>
          </cell>
          <cell r="P25">
            <v>1.2</v>
          </cell>
          <cell r="Q25">
            <v>0.9</v>
          </cell>
        </row>
        <row r="28">
          <cell r="B28" t="str">
            <v>A</v>
          </cell>
          <cell r="C28" t="str">
            <v>B</v>
          </cell>
          <cell r="D28" t="str">
            <v>C</v>
          </cell>
          <cell r="E28" t="str">
            <v>D</v>
          </cell>
          <cell r="F28" t="str">
            <v>E</v>
          </cell>
          <cell r="G28" t="str">
            <v>F</v>
          </cell>
          <cell r="H28" t="str">
            <v>G</v>
          </cell>
          <cell r="I28" t="str">
            <v>H</v>
          </cell>
          <cell r="J28" t="str">
            <v>I</v>
          </cell>
          <cell r="K28" t="str">
            <v>J</v>
          </cell>
          <cell r="L28" t="str">
            <v>K</v>
          </cell>
          <cell r="M28" t="str">
            <v>L</v>
          </cell>
          <cell r="N28" t="str">
            <v>M</v>
          </cell>
          <cell r="O28" t="str">
            <v>N</v>
          </cell>
          <cell r="P28" t="str">
            <v>O</v>
          </cell>
          <cell r="Q28" t="str">
            <v>P</v>
          </cell>
          <cell r="R28" t="str">
            <v>Q</v>
          </cell>
          <cell r="S28" t="str">
            <v>R</v>
          </cell>
          <cell r="T28" t="str">
            <v>S</v>
          </cell>
          <cell r="U28" t="str">
            <v>T</v>
          </cell>
          <cell r="V28" t="str">
            <v>U</v>
          </cell>
          <cell r="W28" t="str">
            <v>V</v>
          </cell>
          <cell r="X28" t="str">
            <v>W</v>
          </cell>
          <cell r="Y28" t="str">
            <v>X</v>
          </cell>
          <cell r="Z28" t="str">
            <v>Y</v>
          </cell>
          <cell r="AA28" t="str">
            <v>Z</v>
          </cell>
        </row>
        <row r="29">
          <cell r="B29" t="str">
            <v>A</v>
          </cell>
          <cell r="C29" t="str">
            <v>B</v>
          </cell>
          <cell r="D29" t="str">
            <v>A</v>
          </cell>
          <cell r="E29" t="str">
            <v>A</v>
          </cell>
          <cell r="F29" t="str">
            <v>.</v>
          </cell>
          <cell r="G29" t="str">
            <v>.</v>
          </cell>
          <cell r="H29" t="str">
            <v>.</v>
          </cell>
          <cell r="I29" t="str">
            <v>.</v>
          </cell>
          <cell r="J29" t="str">
            <v>.</v>
          </cell>
          <cell r="K29" t="str">
            <v>.</v>
          </cell>
          <cell r="L29" t="str">
            <v>.</v>
          </cell>
          <cell r="M29" t="str">
            <v>.</v>
          </cell>
          <cell r="N29" t="str">
            <v>.</v>
          </cell>
          <cell r="O29" t="str">
            <v>A</v>
          </cell>
          <cell r="P29" t="str">
            <v>.</v>
          </cell>
          <cell r="Q29" t="str">
            <v>.</v>
          </cell>
          <cell r="R29" t="str">
            <v>.</v>
          </cell>
          <cell r="S29" t="str">
            <v>.</v>
          </cell>
          <cell r="T29" t="str">
            <v>.</v>
          </cell>
          <cell r="U29" t="str">
            <v>.</v>
          </cell>
          <cell r="V29" t="str">
            <v>.</v>
          </cell>
          <cell r="W29" t="str">
            <v>.</v>
          </cell>
          <cell r="X29" t="str">
            <v>.</v>
          </cell>
          <cell r="Y29" t="str">
            <v>.</v>
          </cell>
          <cell r="Z29" t="str">
            <v>.</v>
          </cell>
          <cell r="AA29" t="str">
            <v>.</v>
          </cell>
        </row>
        <row r="30">
          <cell r="B30" t="str">
            <v>.</v>
          </cell>
          <cell r="C30" t="str">
            <v>.</v>
          </cell>
          <cell r="D30" t="str">
            <v>.</v>
          </cell>
          <cell r="E30" t="str">
            <v>.</v>
          </cell>
          <cell r="F30" t="str">
            <v>E</v>
          </cell>
          <cell r="G30" t="str">
            <v>E</v>
          </cell>
          <cell r="H30" t="str">
            <v>E</v>
          </cell>
          <cell r="I30" t="str">
            <v>E</v>
          </cell>
          <cell r="J30" t="str">
            <v>.</v>
          </cell>
          <cell r="K30" t="str">
            <v>E</v>
          </cell>
          <cell r="L30" t="str">
            <v>K</v>
          </cell>
          <cell r="M30" t="str">
            <v>.</v>
          </cell>
          <cell r="N30" t="str">
            <v>.</v>
          </cell>
          <cell r="O30" t="str">
            <v>.</v>
          </cell>
          <cell r="P30" t="str">
            <v>.</v>
          </cell>
          <cell r="Q30" t="str">
            <v>.</v>
          </cell>
          <cell r="R30" t="str">
            <v>.</v>
          </cell>
          <cell r="S30" t="str">
            <v>.</v>
          </cell>
          <cell r="T30" t="str">
            <v>.</v>
          </cell>
          <cell r="U30" t="str">
            <v>.</v>
          </cell>
          <cell r="V30" t="str">
            <v>.</v>
          </cell>
          <cell r="W30" t="str">
            <v>.</v>
          </cell>
          <cell r="X30" t="str">
            <v>.</v>
          </cell>
          <cell r="Y30" t="str">
            <v>E</v>
          </cell>
          <cell r="Z30" t="str">
            <v>.</v>
          </cell>
          <cell r="AA30" t="str">
            <v>.</v>
          </cell>
        </row>
        <row r="31">
          <cell r="B31" t="str">
            <v>.</v>
          </cell>
          <cell r="C31" t="str">
            <v>.</v>
          </cell>
          <cell r="D31" t="str">
            <v>.</v>
          </cell>
          <cell r="E31" t="str">
            <v>.</v>
          </cell>
          <cell r="F31" t="str">
            <v>.</v>
          </cell>
          <cell r="G31" t="str">
            <v>.</v>
          </cell>
          <cell r="H31" t="str">
            <v>.</v>
          </cell>
          <cell r="I31" t="str">
            <v>.</v>
          </cell>
          <cell r="J31" t="str">
            <v>.</v>
          </cell>
          <cell r="K31" t="str">
            <v>.</v>
          </cell>
          <cell r="L31" t="str">
            <v>.</v>
          </cell>
          <cell r="M31" t="str">
            <v>M</v>
          </cell>
          <cell r="N31" t="str">
            <v>M</v>
          </cell>
          <cell r="O31" t="str">
            <v>M</v>
          </cell>
          <cell r="P31" t="str">
            <v>.</v>
          </cell>
          <cell r="Q31" t="str">
            <v>S</v>
          </cell>
          <cell r="R31" t="str">
            <v>.</v>
          </cell>
          <cell r="S31" t="str">
            <v>.</v>
          </cell>
          <cell r="T31" t="str">
            <v>S</v>
          </cell>
          <cell r="U31" t="str">
            <v>T</v>
          </cell>
          <cell r="V31" t="str">
            <v>U</v>
          </cell>
          <cell r="W31" t="str">
            <v>.</v>
          </cell>
          <cell r="X31" t="str">
            <v>S</v>
          </cell>
          <cell r="Y31" t="str">
            <v>.</v>
          </cell>
          <cell r="Z31" t="str">
            <v>.</v>
          </cell>
          <cell r="AA31" t="str">
            <v>.</v>
          </cell>
        </row>
      </sheetData>
      <sheetData sheetId="8" refreshError="1">
        <row r="11">
          <cell r="B11" t="str">
            <v>EQP.</v>
          </cell>
          <cell r="C11" t="str">
            <v>MAT.</v>
          </cell>
          <cell r="F11" t="str">
            <v>ITEM</v>
          </cell>
          <cell r="I11" t="str">
            <v>FLOW</v>
          </cell>
          <cell r="J11" t="str">
            <v>HEAT</v>
          </cell>
          <cell r="L11" t="str">
            <v>DESIGN</v>
          </cell>
          <cell r="M11" t="str">
            <v>COILS MATERIAL</v>
          </cell>
          <cell r="R11" t="str">
            <v>SOOT_</v>
          </cell>
          <cell r="S11" t="str">
            <v>ASS.</v>
          </cell>
          <cell r="T11" t="str">
            <v>SUPPLY</v>
          </cell>
          <cell r="U11" t="str">
            <v>UNIT</v>
          </cell>
          <cell r="V11" t="str">
            <v>QUANTITY</v>
          </cell>
          <cell r="W11" t="str">
            <v>TOTAL</v>
          </cell>
        </row>
        <row r="12">
          <cell r="B12" t="str">
            <v>CODE</v>
          </cell>
          <cell r="C12" t="str">
            <v>CODE</v>
          </cell>
          <cell r="D12" t="str">
            <v>REV.</v>
          </cell>
          <cell r="E12" t="str">
            <v>UNIT</v>
          </cell>
          <cell r="F12" t="str">
            <v>old</v>
          </cell>
          <cell r="G12" t="str">
            <v>current</v>
          </cell>
          <cell r="H12" t="str">
            <v>SERVICE</v>
          </cell>
          <cell r="I12" t="str">
            <v>RATE</v>
          </cell>
          <cell r="J12" t="str">
            <v>ABS.</v>
          </cell>
          <cell r="K12" t="str">
            <v>EFF.</v>
          </cell>
          <cell r="L12" t="str">
            <v>PRESS.</v>
          </cell>
          <cell r="M12" t="str">
            <v>RAD.</v>
          </cell>
          <cell r="N12" t="str">
            <v>CONV.</v>
          </cell>
          <cell r="O12" t="str">
            <v>TYPE</v>
          </cell>
          <cell r="P12" t="str">
            <v>STACK</v>
          </cell>
          <cell r="Q12" t="str">
            <v>DUCTS</v>
          </cell>
          <cell r="R12" t="str">
            <v>BLOW.</v>
          </cell>
          <cell r="U12" t="str">
            <v>COST</v>
          </cell>
          <cell r="V12" t="str">
            <v>(Kg.)</v>
          </cell>
          <cell r="W12" t="str">
            <v>COST</v>
          </cell>
        </row>
        <row r="13">
          <cell r="B13" t="str">
            <v>F1</v>
          </cell>
          <cell r="G13" t="str">
            <v>F2</v>
          </cell>
          <cell r="H13" t="str">
            <v>F3</v>
          </cell>
          <cell r="I13" t="str">
            <v>T/h</v>
          </cell>
          <cell r="J13" t="str">
            <v>MKcal/h</v>
          </cell>
          <cell r="L13" t="str">
            <v>Kg/cm2</v>
          </cell>
          <cell r="O13" t="str">
            <v>(1)</v>
          </cell>
          <cell r="S13" t="str">
            <v>(2)</v>
          </cell>
          <cell r="T13" t="str">
            <v>(3)</v>
          </cell>
          <cell r="V13" t="str">
            <v>F4</v>
          </cell>
          <cell r="W13" t="str">
            <v>F5</v>
          </cell>
        </row>
        <row r="15">
          <cell r="B15" t="str">
            <v>EQP.</v>
          </cell>
          <cell r="C15" t="str">
            <v>MAT.</v>
          </cell>
          <cell r="F15" t="str">
            <v>ITEM</v>
          </cell>
          <cell r="I15" t="str">
            <v>STEAM</v>
          </cell>
          <cell r="L15" t="str">
            <v>DESIGN</v>
          </cell>
          <cell r="M15" t="str">
            <v>TUBE MAT. CODE</v>
          </cell>
          <cell r="O15" t="str">
            <v>AIR FANS</v>
          </cell>
          <cell r="Q15" t="str">
            <v>ASS.</v>
          </cell>
          <cell r="U15" t="str">
            <v>UNIT</v>
          </cell>
          <cell r="V15" t="str">
            <v>QUANTITY</v>
          </cell>
          <cell r="W15" t="str">
            <v>TOTAL</v>
          </cell>
        </row>
        <row r="16">
          <cell r="B16" t="str">
            <v>CODE</v>
          </cell>
          <cell r="C16" t="str">
            <v>CODE</v>
          </cell>
          <cell r="D16" t="str">
            <v>REV.</v>
          </cell>
          <cell r="E16" t="str">
            <v>UNIT</v>
          </cell>
          <cell r="F16" t="str">
            <v>old</v>
          </cell>
          <cell r="G16" t="str">
            <v>current</v>
          </cell>
          <cell r="H16" t="str">
            <v>SERVICE</v>
          </cell>
          <cell r="I16" t="str">
            <v>F. RATE</v>
          </cell>
          <cell r="J16" t="str">
            <v>TEMP.</v>
          </cell>
          <cell r="K16" t="str">
            <v>EFF.</v>
          </cell>
          <cell r="L16" t="str">
            <v>PRESS.</v>
          </cell>
          <cell r="M16" t="str">
            <v>1°</v>
          </cell>
          <cell r="N16" t="str">
            <v>2°</v>
          </cell>
          <cell r="O16" t="str">
            <v>No.</v>
          </cell>
          <cell r="P16" t="str">
            <v>DRIVER</v>
          </cell>
          <cell r="U16" t="str">
            <v>COST</v>
          </cell>
          <cell r="V16" t="str">
            <v>(Kg.)</v>
          </cell>
          <cell r="W16" t="str">
            <v>COST</v>
          </cell>
        </row>
        <row r="17">
          <cell r="B17" t="str">
            <v>F1</v>
          </cell>
          <cell r="G17" t="str">
            <v>F2</v>
          </cell>
          <cell r="H17" t="str">
            <v>F3</v>
          </cell>
          <cell r="I17" t="str">
            <v>T/h</v>
          </cell>
          <cell r="J17" t="str">
            <v>°C</v>
          </cell>
          <cell r="L17" t="str">
            <v>Kg/cm2</v>
          </cell>
          <cell r="M17" t="str">
            <v>STAGE</v>
          </cell>
          <cell r="N17" t="str">
            <v>STAGE</v>
          </cell>
          <cell r="P17" t="str">
            <v>TYPE</v>
          </cell>
          <cell r="Q17" t="str">
            <v>(1)</v>
          </cell>
          <cell r="V17" t="str">
            <v>F4</v>
          </cell>
          <cell r="W17" t="str">
            <v>F5</v>
          </cell>
        </row>
        <row r="19">
          <cell r="B19" t="str">
            <v>EQP.</v>
          </cell>
          <cell r="C19" t="str">
            <v>MAT.</v>
          </cell>
          <cell r="F19" t="str">
            <v>ITEM</v>
          </cell>
          <cell r="J19" t="str">
            <v>FLUE</v>
          </cell>
          <cell r="K19" t="str">
            <v>DIAMETER</v>
          </cell>
          <cell r="N19" t="str">
            <v>MAT.</v>
          </cell>
          <cell r="P19" t="str">
            <v>DUCTS</v>
          </cell>
          <cell r="R19" t="str">
            <v>ASS.</v>
          </cell>
          <cell r="U19" t="str">
            <v>UNIT</v>
          </cell>
          <cell r="V19" t="str">
            <v>QUANTITY</v>
          </cell>
          <cell r="W19" t="str">
            <v>TOTAL</v>
          </cell>
        </row>
        <row r="20">
          <cell r="B20" t="str">
            <v>CODE</v>
          </cell>
          <cell r="C20" t="str">
            <v>CODE</v>
          </cell>
          <cell r="D20" t="str">
            <v>REV.</v>
          </cell>
          <cell r="E20" t="str">
            <v>UNIT</v>
          </cell>
          <cell r="F20" t="str">
            <v>old</v>
          </cell>
          <cell r="G20" t="str">
            <v>current</v>
          </cell>
          <cell r="H20" t="str">
            <v>SERVICE</v>
          </cell>
          <cell r="I20" t="str">
            <v>CAPACITY</v>
          </cell>
          <cell r="J20" t="str">
            <v>GAS</v>
          </cell>
          <cell r="K20" t="str">
            <v>BTM</v>
          </cell>
          <cell r="L20" t="str">
            <v>TOP</v>
          </cell>
          <cell r="M20" t="str">
            <v>HEIGHT</v>
          </cell>
          <cell r="N20" t="str">
            <v>TYPE</v>
          </cell>
          <cell r="O20" t="str">
            <v>FONDATION</v>
          </cell>
          <cell r="P20" t="str">
            <v>WIDTH</v>
          </cell>
          <cell r="Q20" t="str">
            <v>LENGTH</v>
          </cell>
          <cell r="U20" t="str">
            <v>COST</v>
          </cell>
          <cell r="V20" t="str">
            <v>(Kg.)</v>
          </cell>
          <cell r="W20" t="str">
            <v>COST</v>
          </cell>
        </row>
        <row r="21">
          <cell r="B21" t="str">
            <v>F1</v>
          </cell>
          <cell r="G21" t="str">
            <v>F2</v>
          </cell>
          <cell r="H21" t="str">
            <v>F3</v>
          </cell>
          <cell r="I21" t="str">
            <v>m3/h</v>
          </cell>
          <cell r="J21" t="str">
            <v>TEMP.°C</v>
          </cell>
          <cell r="K21" t="str">
            <v>m.</v>
          </cell>
          <cell r="L21" t="str">
            <v>m.</v>
          </cell>
          <cell r="M21" t="str">
            <v>m.</v>
          </cell>
          <cell r="N21" t="str">
            <v>(1)</v>
          </cell>
          <cell r="P21" t="str">
            <v>m.</v>
          </cell>
          <cell r="Q21" t="str">
            <v>m.</v>
          </cell>
          <cell r="R21" t="str">
            <v>(2)</v>
          </cell>
          <cell r="V21" t="str">
            <v>F4</v>
          </cell>
          <cell r="W21" t="str">
            <v>F5</v>
          </cell>
        </row>
        <row r="23">
          <cell r="B23" t="str">
            <v>EQP.</v>
          </cell>
          <cell r="C23" t="str">
            <v>MAT.</v>
          </cell>
          <cell r="F23" t="str">
            <v>ITEM</v>
          </cell>
          <cell r="I23" t="str">
            <v>FLOW</v>
          </cell>
          <cell r="J23" t="str">
            <v>MOLEC.</v>
          </cell>
          <cell r="K23" t="str">
            <v>OPER.</v>
          </cell>
          <cell r="L23" t="str">
            <v>T I P</v>
          </cell>
          <cell r="N23" t="str">
            <v>R I S E R</v>
          </cell>
          <cell r="P23" t="str">
            <v>MOL.</v>
          </cell>
          <cell r="Q23" t="str">
            <v>TOP</v>
          </cell>
          <cell r="R23" t="str">
            <v>STRUCT.</v>
          </cell>
          <cell r="S23" t="str">
            <v>ASS.</v>
          </cell>
          <cell r="U23" t="str">
            <v>UNIT</v>
          </cell>
          <cell r="V23" t="str">
            <v>QUANTITY</v>
          </cell>
          <cell r="W23" t="str">
            <v>TOTAL</v>
          </cell>
        </row>
        <row r="24">
          <cell r="B24" t="str">
            <v>CODE</v>
          </cell>
          <cell r="C24" t="str">
            <v>CODE</v>
          </cell>
          <cell r="D24" t="str">
            <v>REV.</v>
          </cell>
          <cell r="E24" t="str">
            <v>UNIT</v>
          </cell>
          <cell r="F24" t="str">
            <v>old</v>
          </cell>
          <cell r="G24" t="str">
            <v>current</v>
          </cell>
          <cell r="H24" t="str">
            <v>SERVICE</v>
          </cell>
          <cell r="I24" t="str">
            <v>RATE</v>
          </cell>
          <cell r="J24" t="str">
            <v>WEIGHT</v>
          </cell>
          <cell r="K24" t="str">
            <v>TEMP.</v>
          </cell>
          <cell r="L24" t="str">
            <v>DIA.</v>
          </cell>
          <cell r="M24" t="str">
            <v>H</v>
          </cell>
          <cell r="N24" t="str">
            <v>DIA.</v>
          </cell>
          <cell r="O24" t="str">
            <v>H</v>
          </cell>
          <cell r="P24" t="str">
            <v>SEAL</v>
          </cell>
          <cell r="Q24" t="str">
            <v>ELEV.</v>
          </cell>
          <cell r="U24" t="str">
            <v>COST</v>
          </cell>
          <cell r="V24" t="str">
            <v>(Kg.)</v>
          </cell>
          <cell r="W24" t="str">
            <v>COST</v>
          </cell>
        </row>
        <row r="25">
          <cell r="B25" t="str">
            <v>F1</v>
          </cell>
          <cell r="G25" t="str">
            <v>F2</v>
          </cell>
          <cell r="H25" t="str">
            <v>F3</v>
          </cell>
          <cell r="I25" t="str">
            <v>T/h</v>
          </cell>
          <cell r="K25" t="str">
            <v>°C</v>
          </cell>
          <cell r="L25" t="str">
            <v>m.</v>
          </cell>
          <cell r="M25" t="str">
            <v>m.</v>
          </cell>
          <cell r="N25" t="str">
            <v>m.</v>
          </cell>
          <cell r="O25" t="str">
            <v>m.</v>
          </cell>
          <cell r="P25" t="str">
            <v>m.</v>
          </cell>
          <cell r="Q25" t="str">
            <v>m.</v>
          </cell>
          <cell r="R25" t="str">
            <v>(1)</v>
          </cell>
          <cell r="S25" t="str">
            <v>(2)</v>
          </cell>
          <cell r="V25" t="str">
            <v>F4</v>
          </cell>
          <cell r="W25" t="str">
            <v>F5</v>
          </cell>
        </row>
        <row r="27">
          <cell r="B27" t="str">
            <v>EQP.</v>
          </cell>
          <cell r="C27" t="str">
            <v>MAT.</v>
          </cell>
          <cell r="F27" t="str">
            <v>ITEM</v>
          </cell>
          <cell r="J27" t="str">
            <v>WATER TEMP.</v>
          </cell>
          <cell r="L27" t="str">
            <v>WET AIR</v>
          </cell>
          <cell r="M27" t="str">
            <v>F A N S</v>
          </cell>
          <cell r="O27" t="str">
            <v>M A T E R I A L</v>
          </cell>
          <cell r="Q27" t="str">
            <v>D R A F T</v>
          </cell>
          <cell r="S27" t="str">
            <v>CELLS</v>
          </cell>
          <cell r="T27" t="str">
            <v>TYPE</v>
          </cell>
          <cell r="U27" t="str">
            <v>UNIT</v>
          </cell>
          <cell r="V27" t="str">
            <v>QUANTITY</v>
          </cell>
          <cell r="W27" t="str">
            <v>TOTAL</v>
          </cell>
        </row>
        <row r="28">
          <cell r="B28" t="str">
            <v>CODE</v>
          </cell>
          <cell r="C28" t="str">
            <v>CODE</v>
          </cell>
          <cell r="D28" t="str">
            <v>REV.</v>
          </cell>
          <cell r="E28" t="str">
            <v>UNIT</v>
          </cell>
          <cell r="F28" t="str">
            <v>old</v>
          </cell>
          <cell r="G28" t="str">
            <v>current</v>
          </cell>
          <cell r="H28" t="str">
            <v>SERVICE</v>
          </cell>
          <cell r="I28" t="str">
            <v>CAPACITY</v>
          </cell>
          <cell r="J28" t="str">
            <v>IN</v>
          </cell>
          <cell r="K28" t="str">
            <v>OUT</v>
          </cell>
          <cell r="L28" t="str">
            <v>TEMP.</v>
          </cell>
          <cell r="M28" t="str">
            <v>No.</v>
          </cell>
          <cell r="N28" t="str">
            <v>HP</v>
          </cell>
          <cell r="O28" t="str">
            <v>STRUCT.</v>
          </cell>
          <cell r="P28" t="str">
            <v>FILL.</v>
          </cell>
          <cell r="Q28" t="str">
            <v>INDUC.</v>
          </cell>
          <cell r="R28" t="str">
            <v>FORCED</v>
          </cell>
          <cell r="S28" t="str">
            <v>No.</v>
          </cell>
          <cell r="U28" t="str">
            <v>COST</v>
          </cell>
          <cell r="V28" t="str">
            <v>(Kg.)</v>
          </cell>
          <cell r="W28" t="str">
            <v>COST</v>
          </cell>
        </row>
        <row r="29">
          <cell r="B29" t="str">
            <v>F1</v>
          </cell>
          <cell r="G29" t="str">
            <v>F2</v>
          </cell>
          <cell r="H29" t="str">
            <v>F3</v>
          </cell>
          <cell r="I29" t="str">
            <v>m3/h</v>
          </cell>
          <cell r="J29" t="str">
            <v>°C</v>
          </cell>
          <cell r="K29" t="str">
            <v>°C</v>
          </cell>
          <cell r="L29" t="str">
            <v>°C</v>
          </cell>
          <cell r="V29" t="str">
            <v>F4</v>
          </cell>
          <cell r="W29" t="str">
            <v>F5</v>
          </cell>
        </row>
        <row r="31">
          <cell r="B31" t="str">
            <v>EQP.</v>
          </cell>
          <cell r="C31" t="str">
            <v>MAT.</v>
          </cell>
          <cell r="F31" t="str">
            <v>ITEM</v>
          </cell>
          <cell r="I31" t="str">
            <v>TYPE</v>
          </cell>
          <cell r="J31" t="str">
            <v>DESIGN</v>
          </cell>
          <cell r="L31" t="str">
            <v>DIMENSIONS</v>
          </cell>
          <cell r="N31" t="str">
            <v>THICK.</v>
          </cell>
          <cell r="O31" t="str">
            <v>CORR.</v>
          </cell>
          <cell r="P31" t="str">
            <v>INT.</v>
          </cell>
          <cell r="Q31" t="str">
            <v>INSUL.</v>
          </cell>
          <cell r="R31" t="str">
            <v>INTERNALS</v>
          </cell>
          <cell r="U31" t="str">
            <v>UNIT</v>
          </cell>
          <cell r="V31" t="str">
            <v>QUANTITY</v>
          </cell>
          <cell r="W31" t="str">
            <v>TOTAL</v>
          </cell>
        </row>
        <row r="32">
          <cell r="B32" t="str">
            <v>CODE</v>
          </cell>
          <cell r="C32" t="str">
            <v>CODE</v>
          </cell>
          <cell r="D32" t="str">
            <v>REV.</v>
          </cell>
          <cell r="E32" t="str">
            <v>UNIT</v>
          </cell>
          <cell r="F32" t="str">
            <v>old</v>
          </cell>
          <cell r="G32" t="str">
            <v>current</v>
          </cell>
          <cell r="H32" t="str">
            <v>SERVICE</v>
          </cell>
          <cell r="J32" t="str">
            <v>TEMP.</v>
          </cell>
          <cell r="K32" t="str">
            <v>PRESS.</v>
          </cell>
          <cell r="L32" t="str">
            <v>DIA.</v>
          </cell>
          <cell r="M32" t="str">
            <v>H or L</v>
          </cell>
          <cell r="N32" t="str">
            <v>SHELL</v>
          </cell>
          <cell r="O32" t="str">
            <v>ALLOW.</v>
          </cell>
          <cell r="P32" t="str">
            <v>(Y/N)</v>
          </cell>
          <cell r="Q32" t="str">
            <v>TYPE</v>
          </cell>
          <cell r="R32" t="str">
            <v>FINISHING</v>
          </cell>
          <cell r="U32" t="str">
            <v>COST</v>
          </cell>
          <cell r="V32" t="str">
            <v>(Kg.)</v>
          </cell>
          <cell r="W32" t="str">
            <v>COST</v>
          </cell>
        </row>
        <row r="33">
          <cell r="B33" t="str">
            <v>F1</v>
          </cell>
          <cell r="G33" t="str">
            <v>F2</v>
          </cell>
          <cell r="H33" t="str">
            <v>F3</v>
          </cell>
          <cell r="I33" t="str">
            <v>(1)</v>
          </cell>
          <cell r="J33" t="str">
            <v>°C</v>
          </cell>
          <cell r="K33" t="str">
            <v>Kg/cm2</v>
          </cell>
          <cell r="L33" t="str">
            <v>mm.</v>
          </cell>
          <cell r="M33" t="str">
            <v>mm.</v>
          </cell>
          <cell r="N33" t="str">
            <v>mm.</v>
          </cell>
          <cell r="O33" t="str">
            <v>mm.</v>
          </cell>
          <cell r="Q33" t="str">
            <v>(2)</v>
          </cell>
          <cell r="R33" t="str">
            <v>(3)</v>
          </cell>
          <cell r="V33" t="str">
            <v>F4</v>
          </cell>
          <cell r="W33" t="str">
            <v>F5</v>
          </cell>
        </row>
        <row r="35">
          <cell r="B35" t="str">
            <v>EQP.</v>
          </cell>
          <cell r="C35" t="str">
            <v>MAT.</v>
          </cell>
          <cell r="F35" t="str">
            <v>ITEM</v>
          </cell>
          <cell r="I35" t="str">
            <v>SECT.</v>
          </cell>
          <cell r="J35" t="str">
            <v>DESIGN</v>
          </cell>
          <cell r="L35" t="str">
            <v>DIMENSIONS</v>
          </cell>
          <cell r="N35" t="str">
            <v>THICK.</v>
          </cell>
          <cell r="O35" t="str">
            <v>CORR.</v>
          </cell>
          <cell r="P35" t="str">
            <v>TRAYS</v>
          </cell>
          <cell r="R35" t="str">
            <v>INSUL. &amp;</v>
          </cell>
          <cell r="S35">
            <v>1</v>
          </cell>
          <cell r="U35" t="str">
            <v>UNIT</v>
          </cell>
          <cell r="V35" t="str">
            <v>QUANTITY</v>
          </cell>
          <cell r="W35" t="str">
            <v>TOTAL</v>
          </cell>
        </row>
        <row r="36">
          <cell r="B36" t="str">
            <v>CODE</v>
          </cell>
          <cell r="C36" t="str">
            <v>CODE</v>
          </cell>
          <cell r="D36" t="str">
            <v>REV.</v>
          </cell>
          <cell r="E36" t="str">
            <v>UNIT</v>
          </cell>
          <cell r="F36" t="str">
            <v>old</v>
          </cell>
          <cell r="G36" t="str">
            <v>current</v>
          </cell>
          <cell r="H36" t="str">
            <v>SERVICE</v>
          </cell>
          <cell r="I36" t="str">
            <v>T/M/B</v>
          </cell>
          <cell r="J36" t="str">
            <v>TEMP.</v>
          </cell>
          <cell r="K36" t="str">
            <v>PRESS.</v>
          </cell>
          <cell r="L36" t="str">
            <v>DIA.</v>
          </cell>
          <cell r="M36" t="str">
            <v>H or L</v>
          </cell>
          <cell r="N36" t="str">
            <v>SHELL</v>
          </cell>
          <cell r="O36" t="str">
            <v>ALLOW.</v>
          </cell>
          <cell r="P36" t="str">
            <v>No.</v>
          </cell>
          <cell r="Q36" t="str">
            <v>TYPE</v>
          </cell>
          <cell r="R36" t="str">
            <v>INT. CLADD.</v>
          </cell>
          <cell r="S36" t="str">
            <v>X-RAY</v>
          </cell>
          <cell r="U36" t="str">
            <v>COST</v>
          </cell>
          <cell r="V36" t="str">
            <v>(Kg.)</v>
          </cell>
          <cell r="W36" t="str">
            <v>COST</v>
          </cell>
        </row>
        <row r="37">
          <cell r="B37" t="str">
            <v>F1</v>
          </cell>
          <cell r="G37" t="str">
            <v>F2</v>
          </cell>
          <cell r="H37" t="str">
            <v>F3</v>
          </cell>
          <cell r="I37" t="str">
            <v>(1)</v>
          </cell>
          <cell r="J37" t="str">
            <v>°C</v>
          </cell>
          <cell r="K37" t="str">
            <v>Kg/cm2</v>
          </cell>
          <cell r="L37" t="str">
            <v>mm.</v>
          </cell>
          <cell r="M37" t="str">
            <v>mm.</v>
          </cell>
          <cell r="N37" t="str">
            <v>(2) mm.</v>
          </cell>
          <cell r="O37" t="str">
            <v>mm.</v>
          </cell>
          <cell r="Q37" t="str">
            <v>(3)</v>
          </cell>
          <cell r="R37" t="str">
            <v>(4)</v>
          </cell>
          <cell r="V37" t="str">
            <v>F4</v>
          </cell>
          <cell r="W37" t="str">
            <v>F5</v>
          </cell>
        </row>
        <row r="39">
          <cell r="B39" t="str">
            <v>EQP.</v>
          </cell>
          <cell r="C39" t="str">
            <v>MAT.</v>
          </cell>
          <cell r="F39" t="str">
            <v>ITEM</v>
          </cell>
          <cell r="I39" t="str">
            <v>TYPE</v>
          </cell>
          <cell r="U39" t="str">
            <v>UNIT</v>
          </cell>
          <cell r="V39" t="str">
            <v>QUANTITY</v>
          </cell>
          <cell r="W39" t="str">
            <v>TOTAL</v>
          </cell>
        </row>
        <row r="40">
          <cell r="B40" t="str">
            <v>CODE</v>
          </cell>
          <cell r="C40" t="str">
            <v>CODE</v>
          </cell>
          <cell r="D40" t="str">
            <v>REV.</v>
          </cell>
          <cell r="E40" t="str">
            <v>UNIT</v>
          </cell>
          <cell r="F40" t="str">
            <v>old</v>
          </cell>
          <cell r="G40" t="str">
            <v>current</v>
          </cell>
          <cell r="H40" t="str">
            <v>SERVICE</v>
          </cell>
          <cell r="J40" t="str">
            <v>DIA.</v>
          </cell>
          <cell r="K40" t="str">
            <v>No.</v>
          </cell>
          <cell r="L40" t="str">
            <v>MATERIAL</v>
          </cell>
          <cell r="M40" t="str">
            <v>D E S C R P T I O N</v>
          </cell>
          <cell r="U40" t="str">
            <v>COST</v>
          </cell>
          <cell r="V40" t="str">
            <v>(Kg.)</v>
          </cell>
          <cell r="W40" t="str">
            <v>COST</v>
          </cell>
        </row>
        <row r="41">
          <cell r="B41" t="str">
            <v>F1</v>
          </cell>
          <cell r="G41" t="str">
            <v>F2</v>
          </cell>
          <cell r="H41" t="str">
            <v>F3</v>
          </cell>
          <cell r="I41" t="str">
            <v>(1)</v>
          </cell>
          <cell r="J41" t="str">
            <v>mm.</v>
          </cell>
          <cell r="V41" t="str">
            <v>F4</v>
          </cell>
          <cell r="W41" t="str">
            <v>F5</v>
          </cell>
        </row>
        <row r="43">
          <cell r="B43" t="str">
            <v>EQP.</v>
          </cell>
          <cell r="C43" t="str">
            <v>MAT.</v>
          </cell>
          <cell r="F43" t="str">
            <v>ITEM</v>
          </cell>
          <cell r="I43" t="str">
            <v>TEMA</v>
          </cell>
          <cell r="K43" t="str">
            <v>SURFACE</v>
          </cell>
          <cell r="L43" t="str">
            <v>SHELL SIDE DESIGN</v>
          </cell>
          <cell r="N43" t="str">
            <v xml:space="preserve">  TUBE SIDE DESIGN</v>
          </cell>
          <cell r="P43" t="str">
            <v>TUBE DATA</v>
          </cell>
          <cell r="R43" t="str">
            <v>MATERIAL CODES</v>
          </cell>
          <cell r="U43" t="str">
            <v>UNIT</v>
          </cell>
          <cell r="V43" t="str">
            <v>QUANTITY</v>
          </cell>
          <cell r="W43" t="str">
            <v>TOTAL</v>
          </cell>
        </row>
        <row r="44">
          <cell r="B44" t="str">
            <v>CODE</v>
          </cell>
          <cell r="C44" t="str">
            <v>CODE</v>
          </cell>
          <cell r="D44" t="str">
            <v>REV.</v>
          </cell>
          <cell r="E44" t="str">
            <v>UNIT</v>
          </cell>
          <cell r="F44" t="str">
            <v>old</v>
          </cell>
          <cell r="G44" t="str">
            <v>current</v>
          </cell>
          <cell r="H44" t="str">
            <v>SERVICE</v>
          </cell>
          <cell r="I44" t="str">
            <v>"R"</v>
          </cell>
          <cell r="J44" t="str">
            <v>DUTY</v>
          </cell>
          <cell r="K44" t="str">
            <v>PER SHELL</v>
          </cell>
          <cell r="L44" t="str">
            <v>TEMP.</v>
          </cell>
          <cell r="M44" t="str">
            <v>PRESS.</v>
          </cell>
          <cell r="N44" t="str">
            <v>TEMP.</v>
          </cell>
          <cell r="O44" t="str">
            <v>PRESS.</v>
          </cell>
          <cell r="P44" t="str">
            <v>LENGTH</v>
          </cell>
          <cell r="Q44" t="str">
            <v>PATT.</v>
          </cell>
          <cell r="R44" t="str">
            <v>SHELL</v>
          </cell>
          <cell r="S44" t="str">
            <v>TUBE</v>
          </cell>
          <cell r="U44" t="str">
            <v>COST</v>
          </cell>
          <cell r="V44" t="str">
            <v>(Kg.)</v>
          </cell>
          <cell r="W44" t="str">
            <v>COST</v>
          </cell>
        </row>
        <row r="45">
          <cell r="B45" t="str">
            <v>F1</v>
          </cell>
          <cell r="C45" t="str">
            <v>S+T</v>
          </cell>
          <cell r="G45" t="str">
            <v>F2</v>
          </cell>
          <cell r="H45" t="str">
            <v>F3</v>
          </cell>
          <cell r="I45" t="str">
            <v>TYPE</v>
          </cell>
          <cell r="J45" t="str">
            <v>MKcal/h</v>
          </cell>
          <cell r="K45" t="str">
            <v>m2</v>
          </cell>
          <cell r="L45" t="str">
            <v>°C</v>
          </cell>
          <cell r="M45" t="str">
            <v>Kg/cm2</v>
          </cell>
          <cell r="N45" t="str">
            <v>°C</v>
          </cell>
          <cell r="O45" t="str">
            <v>Kg/cm2</v>
          </cell>
          <cell r="P45" t="str">
            <v>mm.</v>
          </cell>
          <cell r="Q45" t="str">
            <v>(1)</v>
          </cell>
          <cell r="V45" t="str">
            <v>F4</v>
          </cell>
          <cell r="W45" t="str">
            <v>F5</v>
          </cell>
        </row>
        <row r="47">
          <cell r="B47" t="str">
            <v>EQP.</v>
          </cell>
          <cell r="C47" t="str">
            <v>MAT.</v>
          </cell>
          <cell r="F47" t="str">
            <v>ITEM</v>
          </cell>
          <cell r="J47" t="str">
            <v>BARE</v>
          </cell>
          <cell r="K47" t="str">
            <v>TUBE</v>
          </cell>
          <cell r="L47" t="str">
            <v>D E S I G N</v>
          </cell>
          <cell r="N47" t="str">
            <v>DES. AIR</v>
          </cell>
          <cell r="O47" t="str">
            <v>F A N S</v>
          </cell>
          <cell r="Q47" t="str">
            <v>D R A F T</v>
          </cell>
          <cell r="U47" t="str">
            <v>UNIT</v>
          </cell>
          <cell r="V47" t="str">
            <v>QUANTITY</v>
          </cell>
          <cell r="W47" t="str">
            <v>TOTAL</v>
          </cell>
        </row>
        <row r="48">
          <cell r="B48" t="str">
            <v>CODE</v>
          </cell>
          <cell r="C48" t="str">
            <v>CODE</v>
          </cell>
          <cell r="D48" t="str">
            <v>REV.</v>
          </cell>
          <cell r="E48" t="str">
            <v>UNIT</v>
          </cell>
          <cell r="F48" t="str">
            <v>old</v>
          </cell>
          <cell r="G48" t="str">
            <v>current</v>
          </cell>
          <cell r="H48" t="str">
            <v>SERVICE</v>
          </cell>
          <cell r="I48" t="str">
            <v>DUTY</v>
          </cell>
          <cell r="J48" t="str">
            <v>SURFACE</v>
          </cell>
          <cell r="K48" t="str">
            <v>LENGHT</v>
          </cell>
          <cell r="L48" t="str">
            <v>TEMP.</v>
          </cell>
          <cell r="M48" t="str">
            <v>PRESS.</v>
          </cell>
          <cell r="N48" t="str">
            <v>TEMP.</v>
          </cell>
          <cell r="O48" t="str">
            <v>No.</v>
          </cell>
          <cell r="P48" t="str">
            <v>HP</v>
          </cell>
          <cell r="Q48" t="str">
            <v>INDUC.</v>
          </cell>
          <cell r="R48" t="str">
            <v>FORCED</v>
          </cell>
          <cell r="U48" t="str">
            <v>COST</v>
          </cell>
          <cell r="V48" t="str">
            <v>(Kg.)</v>
          </cell>
          <cell r="W48" t="str">
            <v>COST</v>
          </cell>
        </row>
        <row r="49">
          <cell r="B49" t="str">
            <v>F1</v>
          </cell>
          <cell r="G49" t="str">
            <v>F2</v>
          </cell>
          <cell r="H49" t="str">
            <v>F3</v>
          </cell>
          <cell r="I49" t="str">
            <v>MKcal/h</v>
          </cell>
          <cell r="J49" t="str">
            <v>m2</v>
          </cell>
          <cell r="K49" t="str">
            <v>m.</v>
          </cell>
          <cell r="L49" t="str">
            <v>°C</v>
          </cell>
          <cell r="M49" t="str">
            <v>Kg/cm2</v>
          </cell>
          <cell r="N49" t="str">
            <v>°C</v>
          </cell>
          <cell r="V49" t="str">
            <v>F4</v>
          </cell>
          <cell r="W49" t="str">
            <v>F5</v>
          </cell>
        </row>
        <row r="51">
          <cell r="B51" t="str">
            <v>EQP.</v>
          </cell>
          <cell r="C51" t="str">
            <v>MAT.</v>
          </cell>
          <cell r="F51" t="str">
            <v>ITEM</v>
          </cell>
          <cell r="I51" t="str">
            <v>TYPE</v>
          </cell>
          <cell r="J51" t="str">
            <v>DESIGN</v>
          </cell>
          <cell r="L51" t="str">
            <v>DIMENSIONS</v>
          </cell>
          <cell r="N51" t="str">
            <v>THICK.</v>
          </cell>
          <cell r="O51" t="str">
            <v>CORR.</v>
          </cell>
          <cell r="P51" t="str">
            <v>DEM.</v>
          </cell>
          <cell r="Q51" t="str">
            <v>INSULAT.</v>
          </cell>
          <cell r="R51" t="str">
            <v>INTERNAL</v>
          </cell>
          <cell r="S51">
            <v>1</v>
          </cell>
          <cell r="U51" t="str">
            <v>UNIT</v>
          </cell>
          <cell r="V51" t="str">
            <v>QUANTITY</v>
          </cell>
          <cell r="W51" t="str">
            <v>TOTAL</v>
          </cell>
        </row>
        <row r="52">
          <cell r="B52" t="str">
            <v>CODE</v>
          </cell>
          <cell r="C52" t="str">
            <v>CODE</v>
          </cell>
          <cell r="D52" t="str">
            <v>REV.</v>
          </cell>
          <cell r="E52" t="str">
            <v>UNIT</v>
          </cell>
          <cell r="F52" t="str">
            <v>old</v>
          </cell>
          <cell r="G52" t="str">
            <v>current</v>
          </cell>
          <cell r="H52" t="str">
            <v>SERVICE</v>
          </cell>
          <cell r="J52" t="str">
            <v>TEMP.</v>
          </cell>
          <cell r="K52" t="str">
            <v>PRESS.</v>
          </cell>
          <cell r="L52" t="str">
            <v>DIA.</v>
          </cell>
          <cell r="M52" t="str">
            <v>H or L</v>
          </cell>
          <cell r="N52" t="str">
            <v>SHELL</v>
          </cell>
          <cell r="O52" t="str">
            <v>ALLOW.</v>
          </cell>
          <cell r="P52" t="str">
            <v>(Y/N)</v>
          </cell>
          <cell r="Q52" t="str">
            <v>TYPE</v>
          </cell>
          <cell r="R52" t="str">
            <v>LINING</v>
          </cell>
          <cell r="S52" t="str">
            <v>X-RAY</v>
          </cell>
          <cell r="U52" t="str">
            <v>COST</v>
          </cell>
          <cell r="V52" t="str">
            <v>(Kg.)</v>
          </cell>
          <cell r="W52" t="str">
            <v>COST</v>
          </cell>
        </row>
        <row r="53">
          <cell r="B53" t="str">
            <v>F1</v>
          </cell>
          <cell r="G53" t="str">
            <v>F2</v>
          </cell>
          <cell r="H53" t="str">
            <v>F3</v>
          </cell>
          <cell r="I53" t="str">
            <v>(1)</v>
          </cell>
          <cell r="J53" t="str">
            <v>°C</v>
          </cell>
          <cell r="K53" t="str">
            <v>Kg/cm2</v>
          </cell>
          <cell r="L53" t="str">
            <v>mm.</v>
          </cell>
          <cell r="M53" t="str">
            <v>mm.</v>
          </cell>
          <cell r="N53" t="str">
            <v>mm.</v>
          </cell>
          <cell r="O53" t="str">
            <v>mm.</v>
          </cell>
          <cell r="Q53" t="str">
            <v>(2)</v>
          </cell>
          <cell r="V53" t="str">
            <v>F4</v>
          </cell>
          <cell r="W53" t="str">
            <v>F5</v>
          </cell>
        </row>
        <row r="55">
          <cell r="B55" t="str">
            <v>EQP.</v>
          </cell>
          <cell r="C55" t="str">
            <v>(1)</v>
          </cell>
          <cell r="F55" t="str">
            <v>ITEM</v>
          </cell>
          <cell r="I55" t="str">
            <v>FLOW</v>
          </cell>
          <cell r="J55" t="str">
            <v>DESIGN</v>
          </cell>
          <cell r="L55" t="str">
            <v>DIFF.</v>
          </cell>
          <cell r="O55" t="str">
            <v>IMPELLER</v>
          </cell>
          <cell r="P55" t="str">
            <v>INSULAT.</v>
          </cell>
          <cell r="R55" t="str">
            <v>STAGE</v>
          </cell>
          <cell r="U55" t="str">
            <v>UNIT</v>
          </cell>
          <cell r="V55" t="str">
            <v>QUANTITY</v>
          </cell>
          <cell r="W55" t="str">
            <v>TOTAL</v>
          </cell>
        </row>
        <row r="56">
          <cell r="B56" t="str">
            <v>CODE</v>
          </cell>
          <cell r="C56" t="str">
            <v>CODE</v>
          </cell>
          <cell r="D56" t="str">
            <v>REV.</v>
          </cell>
          <cell r="E56" t="str">
            <v>UNIT</v>
          </cell>
          <cell r="F56" t="str">
            <v>old</v>
          </cell>
          <cell r="G56" t="str">
            <v>current</v>
          </cell>
          <cell r="H56" t="str">
            <v>SERVICE</v>
          </cell>
          <cell r="I56" t="str">
            <v>RATE</v>
          </cell>
          <cell r="J56" t="str">
            <v>TEMP.</v>
          </cell>
          <cell r="K56" t="str">
            <v>PRESS.</v>
          </cell>
          <cell r="L56" t="str">
            <v>HEAD</v>
          </cell>
          <cell r="M56" t="str">
            <v>NPSH</v>
          </cell>
          <cell r="N56" t="str">
            <v>BHP</v>
          </cell>
          <cell r="O56" t="str">
            <v>MATERIAL</v>
          </cell>
          <cell r="P56" t="str">
            <v>TYPE</v>
          </cell>
          <cell r="Q56" t="str">
            <v>DRIVER</v>
          </cell>
          <cell r="R56" t="str">
            <v>No.</v>
          </cell>
          <cell r="S56" t="str">
            <v>POS.</v>
          </cell>
          <cell r="U56" t="str">
            <v>COST</v>
          </cell>
          <cell r="V56" t="str">
            <v>(Kg.)</v>
          </cell>
          <cell r="W56" t="str">
            <v>COST</v>
          </cell>
        </row>
        <row r="57">
          <cell r="B57" t="str">
            <v>F1</v>
          </cell>
          <cell r="G57" t="str">
            <v>F2</v>
          </cell>
          <cell r="H57" t="str">
            <v>F3</v>
          </cell>
          <cell r="I57" t="str">
            <v>m3/h</v>
          </cell>
          <cell r="J57" t="str">
            <v>°C</v>
          </cell>
          <cell r="K57" t="str">
            <v>Kg/cm2</v>
          </cell>
          <cell r="L57" t="str">
            <v>mt</v>
          </cell>
          <cell r="M57" t="str">
            <v>m</v>
          </cell>
          <cell r="O57" t="str">
            <v>CODE</v>
          </cell>
          <cell r="P57" t="str">
            <v>(2)</v>
          </cell>
          <cell r="Q57" t="str">
            <v>(3)</v>
          </cell>
          <cell r="S57" t="str">
            <v>(4)</v>
          </cell>
          <cell r="V57" t="str">
            <v>F4</v>
          </cell>
          <cell r="W57" t="str">
            <v>F5</v>
          </cell>
        </row>
        <row r="59">
          <cell r="B59" t="str">
            <v>EQP.</v>
          </cell>
          <cell r="C59" t="str">
            <v>(1)</v>
          </cell>
          <cell r="F59" t="str">
            <v>ITEM</v>
          </cell>
          <cell r="I59" t="str">
            <v>FLOW</v>
          </cell>
          <cell r="J59" t="str">
            <v>DESIGN</v>
          </cell>
          <cell r="L59" t="str">
            <v>DIFF.</v>
          </cell>
          <cell r="O59" t="str">
            <v>IMPELLER</v>
          </cell>
          <cell r="P59" t="str">
            <v>INSULAT.</v>
          </cell>
          <cell r="R59" t="str">
            <v>CYLINDER</v>
          </cell>
          <cell r="S59" t="str">
            <v>SAFETY</v>
          </cell>
          <cell r="U59" t="str">
            <v>UNIT</v>
          </cell>
          <cell r="V59" t="str">
            <v>QUANTITY</v>
          </cell>
          <cell r="W59" t="str">
            <v>TOTAL</v>
          </cell>
        </row>
        <row r="60">
          <cell r="B60" t="str">
            <v>CODE</v>
          </cell>
          <cell r="C60" t="str">
            <v>CODE</v>
          </cell>
          <cell r="D60" t="str">
            <v>REV.</v>
          </cell>
          <cell r="E60" t="str">
            <v>UNIT</v>
          </cell>
          <cell r="F60" t="str">
            <v>old</v>
          </cell>
          <cell r="G60" t="str">
            <v>current</v>
          </cell>
          <cell r="H60" t="str">
            <v>SERVICE</v>
          </cell>
          <cell r="I60" t="str">
            <v>RATE</v>
          </cell>
          <cell r="J60" t="str">
            <v>TEMP.</v>
          </cell>
          <cell r="K60" t="str">
            <v>PRESS.</v>
          </cell>
          <cell r="L60" t="str">
            <v>HEAD</v>
          </cell>
          <cell r="M60" t="str">
            <v>NPSH</v>
          </cell>
          <cell r="N60" t="str">
            <v>BHP</v>
          </cell>
          <cell r="O60" t="str">
            <v>MATERIAL</v>
          </cell>
          <cell r="P60" t="str">
            <v>TYPE</v>
          </cell>
          <cell r="Q60" t="str">
            <v>DRIVER</v>
          </cell>
          <cell r="R60" t="str">
            <v>No.</v>
          </cell>
          <cell r="S60" t="str">
            <v>VALVE</v>
          </cell>
          <cell r="U60" t="str">
            <v>COST</v>
          </cell>
          <cell r="V60" t="str">
            <v>(Kg.)</v>
          </cell>
          <cell r="W60" t="str">
            <v>COST</v>
          </cell>
        </row>
        <row r="61">
          <cell r="B61" t="str">
            <v>F1</v>
          </cell>
          <cell r="G61" t="str">
            <v>F2</v>
          </cell>
          <cell r="H61" t="str">
            <v>F3</v>
          </cell>
          <cell r="I61" t="str">
            <v>m3/h</v>
          </cell>
          <cell r="J61" t="str">
            <v>°C</v>
          </cell>
          <cell r="K61" t="str">
            <v>Kg/cm2</v>
          </cell>
          <cell r="L61" t="str">
            <v>mt</v>
          </cell>
          <cell r="M61" t="str">
            <v>m</v>
          </cell>
          <cell r="O61" t="str">
            <v>CODE</v>
          </cell>
          <cell r="P61" t="str">
            <v>(2)</v>
          </cell>
          <cell r="Q61" t="str">
            <v>(3)</v>
          </cell>
          <cell r="S61" t="str">
            <v>SETTING</v>
          </cell>
          <cell r="V61" t="str">
            <v>F4</v>
          </cell>
          <cell r="W61" t="str">
            <v>F5</v>
          </cell>
        </row>
        <row r="63">
          <cell r="B63" t="str">
            <v>EQP.</v>
          </cell>
          <cell r="C63" t="str">
            <v>(1)</v>
          </cell>
          <cell r="F63" t="str">
            <v>ITEM</v>
          </cell>
          <cell r="J63" t="str">
            <v>MOLEC.</v>
          </cell>
          <cell r="K63" t="str">
            <v>DESIGN INLET</v>
          </cell>
          <cell r="M63" t="str">
            <v>DESIGN OUTLET</v>
          </cell>
          <cell r="O63" t="str">
            <v>STAGES</v>
          </cell>
          <cell r="R63" t="str">
            <v>MATERIAL</v>
          </cell>
          <cell r="U63" t="str">
            <v>UNIT</v>
          </cell>
          <cell r="V63" t="str">
            <v>QUANTITY</v>
          </cell>
          <cell r="W63" t="str">
            <v>TOTAL</v>
          </cell>
        </row>
        <row r="64">
          <cell r="B64" t="str">
            <v>CODE</v>
          </cell>
          <cell r="C64" t="str">
            <v>CODE</v>
          </cell>
          <cell r="D64" t="str">
            <v>REV.</v>
          </cell>
          <cell r="E64" t="str">
            <v>UNIT</v>
          </cell>
          <cell r="F64" t="str">
            <v>old</v>
          </cell>
          <cell r="G64" t="str">
            <v>current</v>
          </cell>
          <cell r="H64" t="str">
            <v>SERVICE</v>
          </cell>
          <cell r="I64" t="str">
            <v>CAPACITY</v>
          </cell>
          <cell r="J64" t="str">
            <v>WEIGHT</v>
          </cell>
          <cell r="K64" t="str">
            <v>TEMP.</v>
          </cell>
          <cell r="L64" t="str">
            <v>PRESS.</v>
          </cell>
          <cell r="M64" t="str">
            <v>TEMP.</v>
          </cell>
          <cell r="N64" t="str">
            <v>PRESS.</v>
          </cell>
          <cell r="O64" t="str">
            <v>No.</v>
          </cell>
          <cell r="P64" t="str">
            <v>BHP</v>
          </cell>
          <cell r="Q64" t="str">
            <v>RPM</v>
          </cell>
          <cell r="R64" t="str">
            <v>CODE</v>
          </cell>
          <cell r="U64" t="str">
            <v>COST</v>
          </cell>
          <cell r="V64" t="str">
            <v>(Kg.)</v>
          </cell>
          <cell r="W64" t="str">
            <v>COST</v>
          </cell>
        </row>
        <row r="65">
          <cell r="B65" t="str">
            <v>F1</v>
          </cell>
          <cell r="G65" t="str">
            <v>F2</v>
          </cell>
          <cell r="H65" t="str">
            <v>F3</v>
          </cell>
          <cell r="I65" t="str">
            <v>m3/h</v>
          </cell>
          <cell r="K65" t="str">
            <v>°C</v>
          </cell>
          <cell r="L65" t="str">
            <v>Kg/cm2</v>
          </cell>
          <cell r="M65" t="str">
            <v>°C</v>
          </cell>
          <cell r="N65" t="str">
            <v>Kg/cm2</v>
          </cell>
          <cell r="R65" t="str">
            <v>(2)</v>
          </cell>
          <cell r="V65" t="str">
            <v>F4</v>
          </cell>
          <cell r="W65" t="str">
            <v>F5</v>
          </cell>
        </row>
        <row r="67">
          <cell r="B67" t="str">
            <v>EQP.</v>
          </cell>
          <cell r="C67" t="str">
            <v>(1)</v>
          </cell>
          <cell r="F67" t="str">
            <v>ITEM</v>
          </cell>
          <cell r="J67" t="str">
            <v>MOLEC.</v>
          </cell>
          <cell r="K67" t="str">
            <v>DESIGN INLET</v>
          </cell>
          <cell r="M67" t="str">
            <v>DESIGN OUTLET</v>
          </cell>
          <cell r="O67" t="str">
            <v>STAGES</v>
          </cell>
          <cell r="R67" t="str">
            <v>MATERIAL</v>
          </cell>
          <cell r="U67" t="str">
            <v>UNIT</v>
          </cell>
          <cell r="V67" t="str">
            <v>QUANTITY</v>
          </cell>
          <cell r="W67" t="str">
            <v>TOTAL</v>
          </cell>
        </row>
        <row r="68">
          <cell r="B68" t="str">
            <v>CODE</v>
          </cell>
          <cell r="C68" t="str">
            <v>CODE</v>
          </cell>
          <cell r="D68" t="str">
            <v>REV.</v>
          </cell>
          <cell r="E68" t="str">
            <v>UNIT</v>
          </cell>
          <cell r="F68" t="str">
            <v>old</v>
          </cell>
          <cell r="G68" t="str">
            <v>current</v>
          </cell>
          <cell r="H68" t="str">
            <v>SERVICE</v>
          </cell>
          <cell r="I68" t="str">
            <v>CAPACITY</v>
          </cell>
          <cell r="J68" t="str">
            <v>WEIGHT</v>
          </cell>
          <cell r="K68" t="str">
            <v>TEMP.</v>
          </cell>
          <cell r="L68" t="str">
            <v>PRESS.</v>
          </cell>
          <cell r="M68" t="str">
            <v>TEMP.</v>
          </cell>
          <cell r="N68" t="str">
            <v>PRESS.</v>
          </cell>
          <cell r="O68" t="str">
            <v>No.</v>
          </cell>
          <cell r="P68" t="str">
            <v>BHP</v>
          </cell>
          <cell r="Q68" t="str">
            <v>RPM</v>
          </cell>
          <cell r="R68" t="str">
            <v>CODE</v>
          </cell>
          <cell r="U68" t="str">
            <v>COST</v>
          </cell>
          <cell r="V68" t="str">
            <v>(Kg.)</v>
          </cell>
          <cell r="W68" t="str">
            <v>COST</v>
          </cell>
        </row>
        <row r="69">
          <cell r="B69" t="str">
            <v>F1</v>
          </cell>
          <cell r="G69" t="str">
            <v>F2</v>
          </cell>
          <cell r="H69" t="str">
            <v>F3</v>
          </cell>
          <cell r="I69" t="str">
            <v>m3/h</v>
          </cell>
          <cell r="K69" t="str">
            <v>°C</v>
          </cell>
          <cell r="L69" t="str">
            <v>Kg/cm2</v>
          </cell>
          <cell r="M69" t="str">
            <v>°C</v>
          </cell>
          <cell r="N69" t="str">
            <v>Kg/cm2</v>
          </cell>
          <cell r="R69" t="str">
            <v>(2)</v>
          </cell>
          <cell r="V69" t="str">
            <v>F4</v>
          </cell>
          <cell r="W69" t="str">
            <v>F5</v>
          </cell>
        </row>
        <row r="71">
          <cell r="B71" t="str">
            <v>EQP.</v>
          </cell>
          <cell r="C71" t="str">
            <v>MAT.</v>
          </cell>
          <cell r="F71" t="str">
            <v>ITEM</v>
          </cell>
          <cell r="I71" t="str">
            <v>ELECTRIC MOTOR</v>
          </cell>
          <cell r="L71" t="str">
            <v>S T E A M / G A S  T U R B I N E  A N D  O T H E R S</v>
          </cell>
          <cell r="U71" t="str">
            <v>UNIT</v>
          </cell>
          <cell r="V71" t="str">
            <v>QUANTITY</v>
          </cell>
          <cell r="W71" t="str">
            <v>TOTAL</v>
          </cell>
        </row>
        <row r="72">
          <cell r="B72" t="str">
            <v>CODE</v>
          </cell>
          <cell r="C72" t="str">
            <v>CODE</v>
          </cell>
          <cell r="D72" t="str">
            <v>REV.</v>
          </cell>
          <cell r="E72" t="str">
            <v>UNIT</v>
          </cell>
          <cell r="F72" t="str">
            <v>old</v>
          </cell>
          <cell r="G72" t="str">
            <v>current</v>
          </cell>
          <cell r="H72" t="str">
            <v>SERVICE</v>
          </cell>
          <cell r="I72" t="str">
            <v>HP</v>
          </cell>
          <cell r="J72" t="str">
            <v>ENCLOS.</v>
          </cell>
          <cell r="K72" t="str">
            <v>POLES</v>
          </cell>
          <cell r="L72" t="str">
            <v>ST. FLOW RATE</v>
          </cell>
          <cell r="M72" t="str">
            <v>ST. PRESS. IN</v>
          </cell>
          <cell r="N72" t="str">
            <v>ST. PRESS. OUT</v>
          </cell>
          <cell r="O72" t="str">
            <v>RPM</v>
          </cell>
          <cell r="P72" t="str">
            <v>TYPE</v>
          </cell>
          <cell r="Q72" t="str">
            <v>Kw</v>
          </cell>
          <cell r="U72" t="str">
            <v>COST</v>
          </cell>
          <cell r="V72" t="str">
            <v>(Kg.)</v>
          </cell>
          <cell r="W72" t="str">
            <v>COST</v>
          </cell>
        </row>
        <row r="73">
          <cell r="B73" t="str">
            <v>F1</v>
          </cell>
          <cell r="G73" t="str">
            <v>F2</v>
          </cell>
          <cell r="H73" t="str">
            <v>F3</v>
          </cell>
          <cell r="K73" t="str">
            <v>No.</v>
          </cell>
          <cell r="L73" t="str">
            <v>Kg/h</v>
          </cell>
          <cell r="M73" t="str">
            <v>Kg/cm2</v>
          </cell>
          <cell r="N73" t="str">
            <v>Kg/cm2</v>
          </cell>
          <cell r="R73" t="str">
            <v>(1)</v>
          </cell>
          <cell r="V73" t="str">
            <v>F4</v>
          </cell>
          <cell r="W73" t="str">
            <v>F5</v>
          </cell>
        </row>
        <row r="75">
          <cell r="B75" t="str">
            <v>EQP.</v>
          </cell>
          <cell r="C75" t="str">
            <v>MAT.</v>
          </cell>
          <cell r="F75" t="str">
            <v>ITEM</v>
          </cell>
          <cell r="U75" t="str">
            <v>UNIT</v>
          </cell>
          <cell r="V75" t="str">
            <v>QUANTITY</v>
          </cell>
          <cell r="W75" t="str">
            <v>TOTAL</v>
          </cell>
        </row>
        <row r="76">
          <cell r="B76" t="str">
            <v>CODE</v>
          </cell>
          <cell r="C76" t="str">
            <v>CODE</v>
          </cell>
          <cell r="D76" t="str">
            <v>REV.</v>
          </cell>
          <cell r="E76" t="str">
            <v>UNIT</v>
          </cell>
          <cell r="F76" t="str">
            <v>old</v>
          </cell>
          <cell r="G76" t="str">
            <v>current</v>
          </cell>
          <cell r="H76" t="str">
            <v>SERVICE</v>
          </cell>
          <cell r="I76" t="str">
            <v>D E S C R I P T I O N</v>
          </cell>
          <cell r="U76" t="str">
            <v>COST</v>
          </cell>
          <cell r="V76" t="str">
            <v>(Kg.)</v>
          </cell>
          <cell r="W76" t="str">
            <v>COST</v>
          </cell>
        </row>
        <row r="77">
          <cell r="B77" t="str">
            <v>F1</v>
          </cell>
          <cell r="G77" t="str">
            <v>F2</v>
          </cell>
          <cell r="H77" t="str">
            <v>F3</v>
          </cell>
          <cell r="V77" t="str">
            <v>F4</v>
          </cell>
          <cell r="W77" t="str">
            <v>F5</v>
          </cell>
        </row>
        <row r="79">
          <cell r="B79" t="str">
            <v>EQP.</v>
          </cell>
          <cell r="C79" t="str">
            <v>MAT.</v>
          </cell>
          <cell r="F79" t="str">
            <v>ITEM</v>
          </cell>
          <cell r="J79" t="str">
            <v xml:space="preserve">       DIMENSIONS</v>
          </cell>
          <cell r="L79" t="str">
            <v>C.A.</v>
          </cell>
          <cell r="M79" t="str">
            <v>HEAT.</v>
          </cell>
          <cell r="O79" t="str">
            <v>FOAM</v>
          </cell>
          <cell r="P79" t="str">
            <v>INSULAT.</v>
          </cell>
          <cell r="Q79" t="str">
            <v>INTERNAL</v>
          </cell>
          <cell r="U79" t="str">
            <v>UNIT</v>
          </cell>
          <cell r="V79" t="str">
            <v>QUANTITY</v>
          </cell>
          <cell r="W79" t="str">
            <v>TOTAL</v>
          </cell>
        </row>
        <row r="80">
          <cell r="B80" t="str">
            <v>CODE</v>
          </cell>
          <cell r="C80" t="str">
            <v>CODE</v>
          </cell>
          <cell r="D80" t="str">
            <v>REV.</v>
          </cell>
          <cell r="E80" t="str">
            <v>UNIT</v>
          </cell>
          <cell r="F80" t="str">
            <v>old</v>
          </cell>
          <cell r="G80" t="str">
            <v>current</v>
          </cell>
          <cell r="H80" t="str">
            <v>SERVICE</v>
          </cell>
          <cell r="I80" t="str">
            <v>CAPACITY</v>
          </cell>
          <cell r="J80" t="str">
            <v>DIA.</v>
          </cell>
          <cell r="K80" t="str">
            <v>H or L</v>
          </cell>
          <cell r="L80" t="str">
            <v>(0, 1.5, 3)</v>
          </cell>
          <cell r="M80" t="str">
            <v>COIL</v>
          </cell>
          <cell r="N80" t="str">
            <v>MIXER</v>
          </cell>
          <cell r="O80" t="str">
            <v>CHAMBER</v>
          </cell>
          <cell r="P80" t="str">
            <v>TYPE</v>
          </cell>
          <cell r="Q80" t="str">
            <v>PROTECT.</v>
          </cell>
          <cell r="R80" t="str">
            <v>TYPE</v>
          </cell>
          <cell r="S80" t="str">
            <v>ASS.</v>
          </cell>
          <cell r="T80" t="str">
            <v>SUPPLY</v>
          </cell>
          <cell r="U80" t="str">
            <v>COST</v>
          </cell>
          <cell r="V80" t="str">
            <v>(Kg.)</v>
          </cell>
          <cell r="W80" t="str">
            <v>COST</v>
          </cell>
        </row>
        <row r="81">
          <cell r="B81" t="str">
            <v>F1</v>
          </cell>
          <cell r="G81" t="str">
            <v>F2</v>
          </cell>
          <cell r="H81" t="str">
            <v>F3</v>
          </cell>
          <cell r="I81" t="str">
            <v>m3</v>
          </cell>
          <cell r="J81" t="str">
            <v>m.</v>
          </cell>
          <cell r="K81" t="str">
            <v>m.</v>
          </cell>
          <cell r="L81" t="str">
            <v>mm.</v>
          </cell>
          <cell r="O81" t="str">
            <v>&amp; RISERS</v>
          </cell>
          <cell r="P81" t="str">
            <v>(1)</v>
          </cell>
          <cell r="Q81" t="str">
            <v>MATERIAL</v>
          </cell>
          <cell r="R81" t="str">
            <v>(2)</v>
          </cell>
          <cell r="S81" t="str">
            <v>(3)</v>
          </cell>
          <cell r="T81" t="str">
            <v>(4)</v>
          </cell>
          <cell r="V81" t="str">
            <v>F4</v>
          </cell>
          <cell r="W81" t="str">
            <v>F5</v>
          </cell>
        </row>
        <row r="83">
          <cell r="B83" t="str">
            <v>EQP.</v>
          </cell>
          <cell r="C83" t="str">
            <v>MAT.</v>
          </cell>
          <cell r="F83" t="str">
            <v>ITEM</v>
          </cell>
          <cell r="I83" t="str">
            <v xml:space="preserve">           F U I D</v>
          </cell>
          <cell r="K83" t="str">
            <v>VESSEL</v>
          </cell>
          <cell r="U83" t="str">
            <v>UNIT</v>
          </cell>
          <cell r="V83" t="str">
            <v>QUANTITY</v>
          </cell>
          <cell r="W83" t="str">
            <v>TOTAL</v>
          </cell>
        </row>
        <row r="84">
          <cell r="B84" t="str">
            <v>CODE</v>
          </cell>
          <cell r="C84" t="str">
            <v>CODE</v>
          </cell>
          <cell r="D84" t="str">
            <v>REV.</v>
          </cell>
          <cell r="E84" t="str">
            <v>UNIT</v>
          </cell>
          <cell r="F84" t="str">
            <v>old</v>
          </cell>
          <cell r="G84" t="str">
            <v>current</v>
          </cell>
          <cell r="H84" t="str">
            <v>SERVICE</v>
          </cell>
          <cell r="I84" t="str">
            <v>TEMP.</v>
          </cell>
          <cell r="J84" t="str">
            <v>VISC.</v>
          </cell>
          <cell r="K84" t="str">
            <v>CAPACITY</v>
          </cell>
          <cell r="L84" t="str">
            <v>MOTOR</v>
          </cell>
          <cell r="M84" t="str">
            <v>ENTERING</v>
          </cell>
          <cell r="N84" t="str">
            <v>SUPPORT</v>
          </cell>
          <cell r="O84" t="str">
            <v>SEAL</v>
          </cell>
          <cell r="P84" t="str">
            <v>BHP</v>
          </cell>
          <cell r="Q84" t="str">
            <v>LENGHT</v>
          </cell>
          <cell r="U84" t="str">
            <v>COST</v>
          </cell>
          <cell r="V84" t="str">
            <v>(Kg.)</v>
          </cell>
          <cell r="W84" t="str">
            <v>COST</v>
          </cell>
        </row>
        <row r="85">
          <cell r="B85" t="str">
            <v>F1</v>
          </cell>
          <cell r="G85" t="str">
            <v>F2</v>
          </cell>
          <cell r="H85" t="str">
            <v>F3</v>
          </cell>
          <cell r="I85" t="str">
            <v>°C</v>
          </cell>
          <cell r="J85" t="str">
            <v>Cp</v>
          </cell>
          <cell r="K85" t="str">
            <v>m3</v>
          </cell>
          <cell r="L85" t="str">
            <v>Kw</v>
          </cell>
          <cell r="M85" t="str">
            <v>(1)</v>
          </cell>
          <cell r="N85" t="str">
            <v>(2)</v>
          </cell>
          <cell r="Q85" t="str">
            <v>m.</v>
          </cell>
          <cell r="V85" t="str">
            <v>F4</v>
          </cell>
          <cell r="W85" t="str">
            <v>F5</v>
          </cell>
        </row>
        <row r="89">
          <cell r="B89">
            <v>5</v>
          </cell>
          <cell r="C89">
            <v>5</v>
          </cell>
          <cell r="D89">
            <v>4</v>
          </cell>
          <cell r="E89">
            <v>5</v>
          </cell>
          <cell r="F89">
            <v>3</v>
          </cell>
          <cell r="G89">
            <v>7</v>
          </cell>
          <cell r="H89">
            <v>23</v>
          </cell>
          <cell r="I89">
            <v>8</v>
          </cell>
          <cell r="J89">
            <v>8</v>
          </cell>
          <cell r="K89">
            <v>5</v>
          </cell>
          <cell r="L89">
            <v>6</v>
          </cell>
          <cell r="M89">
            <v>9</v>
          </cell>
          <cell r="N89">
            <v>9</v>
          </cell>
          <cell r="O89">
            <v>5</v>
          </cell>
          <cell r="P89">
            <v>6</v>
          </cell>
          <cell r="Q89">
            <v>6</v>
          </cell>
          <cell r="R89">
            <v>6</v>
          </cell>
          <cell r="S89">
            <v>5</v>
          </cell>
          <cell r="T89">
            <v>6</v>
          </cell>
          <cell r="U89">
            <v>9</v>
          </cell>
          <cell r="V89">
            <v>8</v>
          </cell>
          <cell r="W89">
            <v>10</v>
          </cell>
        </row>
        <row r="91">
          <cell r="B91">
            <v>5</v>
          </cell>
          <cell r="C91">
            <v>5</v>
          </cell>
          <cell r="D91">
            <v>4</v>
          </cell>
          <cell r="E91">
            <v>5</v>
          </cell>
          <cell r="F91">
            <v>3</v>
          </cell>
          <cell r="G91">
            <v>7</v>
          </cell>
          <cell r="H91">
            <v>23</v>
          </cell>
          <cell r="I91">
            <v>8</v>
          </cell>
          <cell r="J91">
            <v>8</v>
          </cell>
          <cell r="K91">
            <v>6</v>
          </cell>
          <cell r="L91">
            <v>8</v>
          </cell>
          <cell r="M91">
            <v>7</v>
          </cell>
          <cell r="N91">
            <v>7</v>
          </cell>
          <cell r="O91">
            <v>4</v>
          </cell>
          <cell r="P91">
            <v>8</v>
          </cell>
          <cell r="Q91">
            <v>5</v>
          </cell>
          <cell r="R91">
            <v>6</v>
          </cell>
          <cell r="S91">
            <v>6</v>
          </cell>
          <cell r="T91">
            <v>6</v>
          </cell>
          <cell r="U91">
            <v>9</v>
          </cell>
          <cell r="V91">
            <v>8</v>
          </cell>
          <cell r="W91">
            <v>10</v>
          </cell>
        </row>
        <row r="93">
          <cell r="B93">
            <v>5</v>
          </cell>
          <cell r="C93">
            <v>5</v>
          </cell>
          <cell r="D93">
            <v>4</v>
          </cell>
          <cell r="E93">
            <v>5</v>
          </cell>
          <cell r="F93">
            <v>3</v>
          </cell>
          <cell r="G93">
            <v>7</v>
          </cell>
          <cell r="H93">
            <v>23</v>
          </cell>
          <cell r="I93">
            <v>8</v>
          </cell>
          <cell r="J93">
            <v>6</v>
          </cell>
          <cell r="K93">
            <v>6</v>
          </cell>
          <cell r="L93">
            <v>6</v>
          </cell>
          <cell r="M93">
            <v>6</v>
          </cell>
          <cell r="N93">
            <v>5</v>
          </cell>
          <cell r="O93">
            <v>9</v>
          </cell>
          <cell r="P93">
            <v>6</v>
          </cell>
          <cell r="Q93">
            <v>6</v>
          </cell>
          <cell r="R93">
            <v>5</v>
          </cell>
          <cell r="S93">
            <v>8</v>
          </cell>
          <cell r="T93">
            <v>8</v>
          </cell>
          <cell r="U93">
            <v>9</v>
          </cell>
          <cell r="V93">
            <v>8</v>
          </cell>
          <cell r="W93">
            <v>10</v>
          </cell>
        </row>
        <row r="95">
          <cell r="B95">
            <v>5</v>
          </cell>
          <cell r="C95">
            <v>5</v>
          </cell>
          <cell r="D95">
            <v>4</v>
          </cell>
          <cell r="E95">
            <v>5</v>
          </cell>
          <cell r="F95">
            <v>3</v>
          </cell>
          <cell r="G95">
            <v>7</v>
          </cell>
          <cell r="H95">
            <v>23</v>
          </cell>
          <cell r="I95">
            <v>8</v>
          </cell>
          <cell r="J95">
            <v>6</v>
          </cell>
          <cell r="K95">
            <v>6</v>
          </cell>
          <cell r="L95">
            <v>6</v>
          </cell>
          <cell r="M95">
            <v>6</v>
          </cell>
          <cell r="N95">
            <v>6</v>
          </cell>
          <cell r="O95">
            <v>6</v>
          </cell>
          <cell r="P95">
            <v>6</v>
          </cell>
          <cell r="Q95">
            <v>6</v>
          </cell>
          <cell r="R95">
            <v>7</v>
          </cell>
          <cell r="S95">
            <v>5</v>
          </cell>
          <cell r="T95">
            <v>11</v>
          </cell>
          <cell r="U95">
            <v>9</v>
          </cell>
          <cell r="V95">
            <v>8</v>
          </cell>
          <cell r="W95">
            <v>10</v>
          </cell>
        </row>
        <row r="97">
          <cell r="B97">
            <v>5</v>
          </cell>
          <cell r="C97">
            <v>5</v>
          </cell>
          <cell r="D97">
            <v>4</v>
          </cell>
          <cell r="E97">
            <v>5</v>
          </cell>
          <cell r="F97">
            <v>3</v>
          </cell>
          <cell r="G97">
            <v>7</v>
          </cell>
          <cell r="H97">
            <v>23</v>
          </cell>
          <cell r="I97">
            <v>8</v>
          </cell>
          <cell r="J97">
            <v>6</v>
          </cell>
          <cell r="K97">
            <v>6</v>
          </cell>
          <cell r="L97">
            <v>7</v>
          </cell>
          <cell r="M97">
            <v>6</v>
          </cell>
          <cell r="N97">
            <v>6</v>
          </cell>
          <cell r="O97">
            <v>8</v>
          </cell>
          <cell r="P97">
            <v>8</v>
          </cell>
          <cell r="Q97">
            <v>7</v>
          </cell>
          <cell r="R97">
            <v>7</v>
          </cell>
          <cell r="S97">
            <v>5</v>
          </cell>
          <cell r="T97">
            <v>5</v>
          </cell>
          <cell r="U97">
            <v>9</v>
          </cell>
          <cell r="V97">
            <v>8</v>
          </cell>
          <cell r="W97">
            <v>10</v>
          </cell>
        </row>
        <row r="99">
          <cell r="B99">
            <v>5</v>
          </cell>
          <cell r="C99">
            <v>5</v>
          </cell>
          <cell r="D99">
            <v>4</v>
          </cell>
          <cell r="E99">
            <v>5</v>
          </cell>
          <cell r="F99">
            <v>3</v>
          </cell>
          <cell r="G99">
            <v>7</v>
          </cell>
          <cell r="H99">
            <v>23</v>
          </cell>
          <cell r="I99">
            <v>5</v>
          </cell>
          <cell r="J99">
            <v>5</v>
          </cell>
          <cell r="K99">
            <v>6</v>
          </cell>
          <cell r="L99">
            <v>8</v>
          </cell>
          <cell r="M99">
            <v>8</v>
          </cell>
          <cell r="N99">
            <v>6</v>
          </cell>
          <cell r="O99">
            <v>7</v>
          </cell>
          <cell r="P99">
            <v>5</v>
          </cell>
          <cell r="Q99">
            <v>5</v>
          </cell>
          <cell r="R99">
            <v>10</v>
          </cell>
          <cell r="S99">
            <v>7</v>
          </cell>
          <cell r="T99">
            <v>7</v>
          </cell>
          <cell r="U99">
            <v>9</v>
          </cell>
          <cell r="V99">
            <v>8</v>
          </cell>
          <cell r="W99">
            <v>10</v>
          </cell>
        </row>
        <row r="101">
          <cell r="B101">
            <v>5</v>
          </cell>
          <cell r="C101">
            <v>5</v>
          </cell>
          <cell r="D101">
            <v>4</v>
          </cell>
          <cell r="E101">
            <v>5</v>
          </cell>
          <cell r="F101">
            <v>3</v>
          </cell>
          <cell r="G101">
            <v>7</v>
          </cell>
          <cell r="H101">
            <v>23</v>
          </cell>
          <cell r="I101">
            <v>5</v>
          </cell>
          <cell r="J101">
            <v>5</v>
          </cell>
          <cell r="K101">
            <v>6</v>
          </cell>
          <cell r="L101">
            <v>8</v>
          </cell>
          <cell r="M101">
            <v>8</v>
          </cell>
          <cell r="N101">
            <v>6</v>
          </cell>
          <cell r="O101">
            <v>7</v>
          </cell>
          <cell r="P101">
            <v>5</v>
          </cell>
          <cell r="Q101">
            <v>5</v>
          </cell>
          <cell r="R101">
            <v>10</v>
          </cell>
          <cell r="S101">
            <v>8</v>
          </cell>
          <cell r="T101">
            <v>6</v>
          </cell>
          <cell r="U101">
            <v>9</v>
          </cell>
          <cell r="V101">
            <v>8</v>
          </cell>
          <cell r="W101">
            <v>10</v>
          </cell>
        </row>
        <row r="103">
          <cell r="B103">
            <v>5</v>
          </cell>
          <cell r="C103">
            <v>5</v>
          </cell>
          <cell r="D103">
            <v>4</v>
          </cell>
          <cell r="E103">
            <v>5</v>
          </cell>
          <cell r="F103">
            <v>3</v>
          </cell>
          <cell r="G103">
            <v>7</v>
          </cell>
          <cell r="H103">
            <v>23</v>
          </cell>
          <cell r="I103">
            <v>5</v>
          </cell>
          <cell r="J103">
            <v>8</v>
          </cell>
          <cell r="K103">
            <v>6</v>
          </cell>
          <cell r="L103">
            <v>12</v>
          </cell>
          <cell r="M103">
            <v>6</v>
          </cell>
          <cell r="N103">
            <v>6</v>
          </cell>
          <cell r="O103">
            <v>6</v>
          </cell>
          <cell r="P103">
            <v>6</v>
          </cell>
          <cell r="Q103">
            <v>6</v>
          </cell>
          <cell r="R103">
            <v>6</v>
          </cell>
          <cell r="S103">
            <v>6</v>
          </cell>
          <cell r="T103">
            <v>6</v>
          </cell>
          <cell r="U103">
            <v>9</v>
          </cell>
          <cell r="V103">
            <v>8</v>
          </cell>
          <cell r="W103">
            <v>10</v>
          </cell>
        </row>
        <row r="105">
          <cell r="B105">
            <v>5</v>
          </cell>
          <cell r="C105">
            <v>5</v>
          </cell>
          <cell r="D105">
            <v>4</v>
          </cell>
          <cell r="E105">
            <v>5</v>
          </cell>
          <cell r="F105">
            <v>3</v>
          </cell>
          <cell r="G105">
            <v>7</v>
          </cell>
          <cell r="H105">
            <v>23</v>
          </cell>
          <cell r="I105">
            <v>5</v>
          </cell>
          <cell r="J105">
            <v>8</v>
          </cell>
          <cell r="K105">
            <v>9</v>
          </cell>
          <cell r="L105">
            <v>7</v>
          </cell>
          <cell r="M105">
            <v>8</v>
          </cell>
          <cell r="N105">
            <v>7</v>
          </cell>
          <cell r="O105">
            <v>8</v>
          </cell>
          <cell r="P105">
            <v>7</v>
          </cell>
          <cell r="Q105">
            <v>5</v>
          </cell>
          <cell r="R105">
            <v>6</v>
          </cell>
          <cell r="S105">
            <v>6</v>
          </cell>
          <cell r="T105">
            <v>3</v>
          </cell>
          <cell r="U105">
            <v>9</v>
          </cell>
          <cell r="V105">
            <v>8</v>
          </cell>
          <cell r="W105">
            <v>10</v>
          </cell>
        </row>
        <row r="107">
          <cell r="B107">
            <v>5</v>
          </cell>
          <cell r="C107">
            <v>5</v>
          </cell>
          <cell r="D107">
            <v>4</v>
          </cell>
          <cell r="E107">
            <v>5</v>
          </cell>
          <cell r="F107">
            <v>3</v>
          </cell>
          <cell r="G107">
            <v>7</v>
          </cell>
          <cell r="H107">
            <v>23</v>
          </cell>
          <cell r="I107">
            <v>8</v>
          </cell>
          <cell r="J107">
            <v>8</v>
          </cell>
          <cell r="K107">
            <v>7</v>
          </cell>
          <cell r="L107">
            <v>5</v>
          </cell>
          <cell r="M107">
            <v>6</v>
          </cell>
          <cell r="N107">
            <v>7</v>
          </cell>
          <cell r="O107">
            <v>6</v>
          </cell>
          <cell r="P107">
            <v>6</v>
          </cell>
          <cell r="Q107">
            <v>7</v>
          </cell>
          <cell r="R107">
            <v>7</v>
          </cell>
          <cell r="S107">
            <v>6</v>
          </cell>
          <cell r="T107">
            <v>6</v>
          </cell>
          <cell r="U107">
            <v>9</v>
          </cell>
          <cell r="V107">
            <v>8</v>
          </cell>
          <cell r="W107">
            <v>10</v>
          </cell>
        </row>
        <row r="109">
          <cell r="B109">
            <v>5</v>
          </cell>
          <cell r="C109">
            <v>5</v>
          </cell>
          <cell r="D109">
            <v>4</v>
          </cell>
          <cell r="E109">
            <v>5</v>
          </cell>
          <cell r="F109">
            <v>3</v>
          </cell>
          <cell r="G109">
            <v>7</v>
          </cell>
          <cell r="H109">
            <v>23</v>
          </cell>
          <cell r="I109">
            <v>5</v>
          </cell>
          <cell r="J109">
            <v>5</v>
          </cell>
          <cell r="K109">
            <v>6</v>
          </cell>
          <cell r="L109">
            <v>8</v>
          </cell>
          <cell r="M109">
            <v>8</v>
          </cell>
          <cell r="N109">
            <v>6</v>
          </cell>
          <cell r="O109">
            <v>7</v>
          </cell>
          <cell r="P109">
            <v>7</v>
          </cell>
          <cell r="Q109">
            <v>8</v>
          </cell>
          <cell r="R109">
            <v>9</v>
          </cell>
          <cell r="S109">
            <v>8</v>
          </cell>
          <cell r="T109">
            <v>2</v>
          </cell>
          <cell r="U109">
            <v>9</v>
          </cell>
          <cell r="V109">
            <v>8</v>
          </cell>
          <cell r="W109">
            <v>10</v>
          </cell>
        </row>
        <row r="111">
          <cell r="B111">
            <v>5</v>
          </cell>
          <cell r="C111">
            <v>5</v>
          </cell>
          <cell r="D111">
            <v>4</v>
          </cell>
          <cell r="E111">
            <v>5</v>
          </cell>
          <cell r="F111">
            <v>3</v>
          </cell>
          <cell r="G111">
            <v>7</v>
          </cell>
          <cell r="H111">
            <v>23</v>
          </cell>
          <cell r="I111">
            <v>6</v>
          </cell>
          <cell r="J111">
            <v>5</v>
          </cell>
          <cell r="K111">
            <v>6</v>
          </cell>
          <cell r="L111">
            <v>6</v>
          </cell>
          <cell r="M111">
            <v>6</v>
          </cell>
          <cell r="N111">
            <v>7</v>
          </cell>
          <cell r="O111">
            <v>8</v>
          </cell>
          <cell r="P111">
            <v>7</v>
          </cell>
          <cell r="Q111">
            <v>6</v>
          </cell>
          <cell r="R111">
            <v>6</v>
          </cell>
          <cell r="S111">
            <v>5</v>
          </cell>
          <cell r="T111">
            <v>11</v>
          </cell>
          <cell r="U111">
            <v>9</v>
          </cell>
          <cell r="V111">
            <v>8</v>
          </cell>
          <cell r="W111">
            <v>10</v>
          </cell>
        </row>
        <row r="113">
          <cell r="B113">
            <v>5</v>
          </cell>
          <cell r="C113">
            <v>5</v>
          </cell>
          <cell r="D113">
            <v>4</v>
          </cell>
          <cell r="E113">
            <v>5</v>
          </cell>
          <cell r="F113">
            <v>3</v>
          </cell>
          <cell r="G113">
            <v>7</v>
          </cell>
          <cell r="H113">
            <v>23</v>
          </cell>
          <cell r="I113">
            <v>6</v>
          </cell>
          <cell r="J113">
            <v>5</v>
          </cell>
          <cell r="K113">
            <v>6</v>
          </cell>
          <cell r="L113">
            <v>6</v>
          </cell>
          <cell r="M113">
            <v>6</v>
          </cell>
          <cell r="N113">
            <v>7</v>
          </cell>
          <cell r="O113">
            <v>8</v>
          </cell>
          <cell r="P113">
            <v>7</v>
          </cell>
          <cell r="Q113">
            <v>6</v>
          </cell>
          <cell r="R113">
            <v>8</v>
          </cell>
          <cell r="S113">
            <v>8</v>
          </cell>
          <cell r="T113">
            <v>6</v>
          </cell>
          <cell r="U113">
            <v>9</v>
          </cell>
          <cell r="V113">
            <v>8</v>
          </cell>
          <cell r="W113">
            <v>10</v>
          </cell>
        </row>
        <row r="115">
          <cell r="B115">
            <v>5</v>
          </cell>
          <cell r="C115">
            <v>5</v>
          </cell>
          <cell r="D115">
            <v>4</v>
          </cell>
          <cell r="E115">
            <v>5</v>
          </cell>
          <cell r="F115">
            <v>3</v>
          </cell>
          <cell r="G115">
            <v>7</v>
          </cell>
          <cell r="H115">
            <v>23</v>
          </cell>
          <cell r="I115">
            <v>8</v>
          </cell>
          <cell r="J115">
            <v>6</v>
          </cell>
          <cell r="K115">
            <v>7</v>
          </cell>
          <cell r="L115">
            <v>7</v>
          </cell>
          <cell r="M115">
            <v>7</v>
          </cell>
          <cell r="N115">
            <v>7</v>
          </cell>
          <cell r="O115">
            <v>8</v>
          </cell>
          <cell r="P115">
            <v>7</v>
          </cell>
          <cell r="Q115">
            <v>6</v>
          </cell>
          <cell r="R115">
            <v>8</v>
          </cell>
          <cell r="S115">
            <v>4</v>
          </cell>
          <cell r="T115">
            <v>4</v>
          </cell>
          <cell r="U115">
            <v>9</v>
          </cell>
          <cell r="V115">
            <v>8</v>
          </cell>
          <cell r="W115">
            <v>10</v>
          </cell>
        </row>
        <row r="117">
          <cell r="B117">
            <v>5</v>
          </cell>
          <cell r="C117">
            <v>5</v>
          </cell>
          <cell r="D117">
            <v>4</v>
          </cell>
          <cell r="E117">
            <v>5</v>
          </cell>
          <cell r="F117">
            <v>3</v>
          </cell>
          <cell r="G117">
            <v>7</v>
          </cell>
          <cell r="H117">
            <v>23</v>
          </cell>
          <cell r="I117">
            <v>8</v>
          </cell>
          <cell r="J117">
            <v>6</v>
          </cell>
          <cell r="K117">
            <v>7</v>
          </cell>
          <cell r="L117">
            <v>7</v>
          </cell>
          <cell r="M117">
            <v>7</v>
          </cell>
          <cell r="N117">
            <v>7</v>
          </cell>
          <cell r="O117">
            <v>8</v>
          </cell>
          <cell r="P117">
            <v>7</v>
          </cell>
          <cell r="Q117">
            <v>6</v>
          </cell>
          <cell r="R117">
            <v>8</v>
          </cell>
          <cell r="S117">
            <v>4</v>
          </cell>
          <cell r="T117">
            <v>4</v>
          </cell>
          <cell r="U117">
            <v>9</v>
          </cell>
          <cell r="V117">
            <v>8</v>
          </cell>
          <cell r="W117">
            <v>10</v>
          </cell>
        </row>
        <row r="119">
          <cell r="B119">
            <v>5</v>
          </cell>
          <cell r="C119">
            <v>5</v>
          </cell>
          <cell r="D119">
            <v>4</v>
          </cell>
          <cell r="E119">
            <v>5</v>
          </cell>
          <cell r="F119">
            <v>3</v>
          </cell>
          <cell r="G119">
            <v>7</v>
          </cell>
          <cell r="H119">
            <v>23</v>
          </cell>
          <cell r="I119">
            <v>6</v>
          </cell>
          <cell r="J119">
            <v>7</v>
          </cell>
          <cell r="K119">
            <v>7</v>
          </cell>
          <cell r="L119">
            <v>12</v>
          </cell>
          <cell r="M119">
            <v>12</v>
          </cell>
          <cell r="N119">
            <v>12</v>
          </cell>
          <cell r="O119">
            <v>8</v>
          </cell>
          <cell r="P119">
            <v>6</v>
          </cell>
          <cell r="Q119">
            <v>5</v>
          </cell>
          <cell r="R119">
            <v>2</v>
          </cell>
          <cell r="S119">
            <v>1</v>
          </cell>
          <cell r="T119">
            <v>1</v>
          </cell>
          <cell r="U119">
            <v>9</v>
          </cell>
          <cell r="V119">
            <v>8</v>
          </cell>
          <cell r="W119">
            <v>10</v>
          </cell>
        </row>
        <row r="121">
          <cell r="B121">
            <v>5</v>
          </cell>
          <cell r="C121">
            <v>5</v>
          </cell>
          <cell r="D121">
            <v>4</v>
          </cell>
          <cell r="E121">
            <v>5</v>
          </cell>
          <cell r="F121">
            <v>3</v>
          </cell>
          <cell r="G121">
            <v>7</v>
          </cell>
          <cell r="H121">
            <v>23</v>
          </cell>
          <cell r="I121">
            <v>6</v>
          </cell>
          <cell r="J121">
            <v>6</v>
          </cell>
          <cell r="K121">
            <v>6</v>
          </cell>
          <cell r="L121">
            <v>6</v>
          </cell>
          <cell r="M121">
            <v>6</v>
          </cell>
          <cell r="N121">
            <v>6</v>
          </cell>
          <cell r="O121">
            <v>6</v>
          </cell>
          <cell r="P121">
            <v>6</v>
          </cell>
          <cell r="Q121">
            <v>6</v>
          </cell>
          <cell r="R121">
            <v>6</v>
          </cell>
          <cell r="S121">
            <v>6</v>
          </cell>
          <cell r="T121">
            <v>13</v>
          </cell>
          <cell r="U121">
            <v>9</v>
          </cell>
          <cell r="V121">
            <v>8</v>
          </cell>
          <cell r="W121">
            <v>10</v>
          </cell>
        </row>
        <row r="123">
          <cell r="B123">
            <v>5</v>
          </cell>
          <cell r="C123">
            <v>5</v>
          </cell>
          <cell r="D123">
            <v>4</v>
          </cell>
          <cell r="E123">
            <v>5</v>
          </cell>
          <cell r="F123">
            <v>3</v>
          </cell>
          <cell r="G123">
            <v>7</v>
          </cell>
          <cell r="H123">
            <v>23</v>
          </cell>
          <cell r="I123">
            <v>8</v>
          </cell>
          <cell r="J123">
            <v>7</v>
          </cell>
          <cell r="K123">
            <v>7</v>
          </cell>
          <cell r="L123">
            <v>5</v>
          </cell>
          <cell r="M123">
            <v>5</v>
          </cell>
          <cell r="N123">
            <v>5</v>
          </cell>
          <cell r="O123">
            <v>8</v>
          </cell>
          <cell r="P123">
            <v>7</v>
          </cell>
          <cell r="Q123">
            <v>8</v>
          </cell>
          <cell r="R123">
            <v>7</v>
          </cell>
          <cell r="S123">
            <v>5</v>
          </cell>
          <cell r="T123">
            <v>7</v>
          </cell>
          <cell r="U123">
            <v>9</v>
          </cell>
          <cell r="V123">
            <v>8</v>
          </cell>
          <cell r="W123">
            <v>10</v>
          </cell>
        </row>
        <row r="125">
          <cell r="B125">
            <v>5</v>
          </cell>
          <cell r="C125">
            <v>5</v>
          </cell>
          <cell r="D125">
            <v>4</v>
          </cell>
          <cell r="E125">
            <v>5</v>
          </cell>
          <cell r="F125">
            <v>3</v>
          </cell>
          <cell r="G125">
            <v>7</v>
          </cell>
          <cell r="H125">
            <v>23</v>
          </cell>
          <cell r="I125">
            <v>7</v>
          </cell>
          <cell r="J125">
            <v>6</v>
          </cell>
          <cell r="K125">
            <v>8</v>
          </cell>
          <cell r="L125">
            <v>7</v>
          </cell>
          <cell r="M125">
            <v>8</v>
          </cell>
          <cell r="N125">
            <v>7</v>
          </cell>
          <cell r="O125">
            <v>7</v>
          </cell>
          <cell r="P125">
            <v>7</v>
          </cell>
          <cell r="Q125">
            <v>7</v>
          </cell>
          <cell r="R125">
            <v>5</v>
          </cell>
          <cell r="S125">
            <v>5</v>
          </cell>
          <cell r="T125">
            <v>5</v>
          </cell>
          <cell r="U125">
            <v>9</v>
          </cell>
          <cell r="V125">
            <v>8</v>
          </cell>
          <cell r="W125">
            <v>10</v>
          </cell>
        </row>
        <row r="129">
          <cell r="B129" t="str">
            <v>FU</v>
          </cell>
          <cell r="W129">
            <v>0</v>
          </cell>
          <cell r="AB129" t="str">
            <v>FURN</v>
          </cell>
        </row>
        <row r="131">
          <cell r="B131" t="str">
            <v>BO</v>
          </cell>
          <cell r="W131">
            <v>0</v>
          </cell>
          <cell r="AB131" t="str">
            <v>BOIL</v>
          </cell>
        </row>
        <row r="133">
          <cell r="B133" t="str">
            <v>ST</v>
          </cell>
          <cell r="W133">
            <v>0</v>
          </cell>
          <cell r="AB133" t="str">
            <v>STAC</v>
          </cell>
        </row>
        <row r="135">
          <cell r="B135" t="str">
            <v>FL</v>
          </cell>
          <cell r="W135">
            <v>0</v>
          </cell>
          <cell r="AB135" t="str">
            <v>FLAR</v>
          </cell>
        </row>
        <row r="137">
          <cell r="B137" t="str">
            <v>CO</v>
          </cell>
          <cell r="W137">
            <v>0</v>
          </cell>
          <cell r="AB137" t="str">
            <v>COOL</v>
          </cell>
        </row>
        <row r="139">
          <cell r="B139" t="str">
            <v>RE</v>
          </cell>
          <cell r="N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AB139" t="str">
            <v>REAC</v>
          </cell>
          <cell r="AC139" t="str">
            <v>.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</row>
        <row r="141">
          <cell r="B141" t="str">
            <v>TO</v>
          </cell>
          <cell r="N141">
            <v>0</v>
          </cell>
          <cell r="S141" t="str">
            <v>-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AB141" t="str">
            <v>TOWE</v>
          </cell>
          <cell r="AC141" t="str">
            <v>.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</row>
        <row r="143">
          <cell r="B143" t="str">
            <v>TR</v>
          </cell>
          <cell r="W143">
            <v>0</v>
          </cell>
          <cell r="AB143" t="str">
            <v>TRAY</v>
          </cell>
        </row>
        <row r="145">
          <cell r="B145" t="str">
            <v>EX</v>
          </cell>
          <cell r="C145" t="str">
            <v>.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 t="str">
            <v xml:space="preserve"> .</v>
          </cell>
          <cell r="AB145" t="str">
            <v>EXCH</v>
          </cell>
          <cell r="AC145" t="str">
            <v>.</v>
          </cell>
          <cell r="AD145" t="str">
            <v>M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 t="str">
            <v>.</v>
          </cell>
          <cell r="AT145" t="str">
            <v>.</v>
          </cell>
          <cell r="AU145" t="str">
            <v>.</v>
          </cell>
          <cell r="AV145" t="str">
            <v>...</v>
          </cell>
          <cell r="AW145">
            <v>0</v>
          </cell>
          <cell r="AX145" t="str">
            <v xml:space="preserve">  Wrong</v>
          </cell>
          <cell r="AY145">
            <v>0</v>
          </cell>
        </row>
        <row r="147">
          <cell r="B147" t="str">
            <v>AI</v>
          </cell>
          <cell r="V147">
            <v>0</v>
          </cell>
          <cell r="W147">
            <v>0</v>
          </cell>
          <cell r="AB147" t="str">
            <v>AIRC</v>
          </cell>
          <cell r="AC147">
            <v>0</v>
          </cell>
        </row>
        <row r="149">
          <cell r="B149" t="str">
            <v>VE</v>
          </cell>
          <cell r="N149">
            <v>0</v>
          </cell>
          <cell r="S149" t="str">
            <v>-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AB149" t="str">
            <v>VESS</v>
          </cell>
          <cell r="AC149" t="str">
            <v>.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</row>
        <row r="151">
          <cell r="B151" t="str">
            <v>CP</v>
          </cell>
          <cell r="T151">
            <v>0</v>
          </cell>
          <cell r="V151">
            <v>0</v>
          </cell>
          <cell r="W151">
            <v>0</v>
          </cell>
          <cell r="AB151" t="str">
            <v>CPUM</v>
          </cell>
        </row>
        <row r="153">
          <cell r="B153" t="str">
            <v>RP</v>
          </cell>
          <cell r="W153">
            <v>0</v>
          </cell>
          <cell r="AB153" t="str">
            <v>RPUM</v>
          </cell>
        </row>
        <row r="155">
          <cell r="B155" t="str">
            <v>CC</v>
          </cell>
          <cell r="W155">
            <v>0</v>
          </cell>
          <cell r="AB155" t="str">
            <v>CCOM</v>
          </cell>
        </row>
        <row r="157">
          <cell r="B157" t="str">
            <v>RC</v>
          </cell>
          <cell r="W157">
            <v>0</v>
          </cell>
          <cell r="AB157" t="str">
            <v>RCOM</v>
          </cell>
        </row>
        <row r="159">
          <cell r="B159" t="str">
            <v>DR</v>
          </cell>
          <cell r="V159">
            <v>0</v>
          </cell>
          <cell r="W159">
            <v>0</v>
          </cell>
          <cell r="AB159" t="str">
            <v>DRIV</v>
          </cell>
        </row>
        <row r="161">
          <cell r="B161" t="str">
            <v>MI</v>
          </cell>
          <cell r="W161">
            <v>0</v>
          </cell>
          <cell r="AB161" t="str">
            <v>MISC</v>
          </cell>
        </row>
        <row r="163">
          <cell r="B163" t="str">
            <v>TK</v>
          </cell>
          <cell r="V163">
            <v>0</v>
          </cell>
          <cell r="W163">
            <v>0</v>
          </cell>
          <cell r="AB163" t="str">
            <v>TANK</v>
          </cell>
          <cell r="AC163" t="b">
            <v>0</v>
          </cell>
          <cell r="AD163" t="b">
            <v>0</v>
          </cell>
          <cell r="AE163">
            <v>0</v>
          </cell>
          <cell r="AF163">
            <v>0</v>
          </cell>
        </row>
        <row r="165">
          <cell r="B165" t="str">
            <v>MX</v>
          </cell>
          <cell r="W165">
            <v>0</v>
          </cell>
          <cell r="AB165" t="str">
            <v>MIXE</v>
          </cell>
        </row>
        <row r="169">
          <cell r="B169" t="str">
            <v>(1)</v>
          </cell>
          <cell r="C169" t="str">
            <v>B = BOX TYPE ; C = CYLINDRICAL</v>
          </cell>
        </row>
        <row r="170">
          <cell r="B170" t="str">
            <v>(2)</v>
          </cell>
          <cell r="C170" t="str">
            <v>PREFABRICATION EXTENT : T = TOTAL ; H = HIGH ; S = STANDARD</v>
          </cell>
        </row>
        <row r="171">
          <cell r="B171" t="str">
            <v>(3)</v>
          </cell>
          <cell r="C171" t="str">
            <v>ME = MATERIAL PLUS ERECTION ; PM = PREFABRICATED MATERIAL ONLY</v>
          </cell>
        </row>
        <row r="176">
          <cell r="B176" t="str">
            <v>(1)</v>
          </cell>
          <cell r="C176" t="str">
            <v>S = SHOP ASSEMBLED ; F = FIELD ASSEMBLED</v>
          </cell>
        </row>
        <row r="183">
          <cell r="B183" t="str">
            <v>(1)</v>
          </cell>
          <cell r="C183" t="str">
            <v>C = CONCRETE ; S = STEEL</v>
          </cell>
        </row>
        <row r="184">
          <cell r="B184" t="str">
            <v>(2)</v>
          </cell>
          <cell r="C184" t="str">
            <v>B = BARE ; R = WITH REFRACTORY FIELD ASSEMBLED ; W = WHOLE ; E = IN ELEMENTS</v>
          </cell>
        </row>
        <row r="191">
          <cell r="B191" t="str">
            <v>(1)</v>
          </cell>
          <cell r="C191" t="str">
            <v>SS = SELF SUPPORTED ; GS = GUY WIRE SUPPORTED ; DS = DERRIK SUPPORTED</v>
          </cell>
        </row>
        <row r="192">
          <cell r="B192" t="str">
            <v>(2)</v>
          </cell>
          <cell r="C192" t="str">
            <v>OP = ONE PIECE ; MP = MORE PIECES</v>
          </cell>
        </row>
        <row r="205">
          <cell r="B205" t="str">
            <v>(1)</v>
          </cell>
          <cell r="C205" t="str">
            <v>VS = VERTICAL ON SKIRT ; VB = VERTICAL ON BRACKETS ; VL = VERTICAL ON LEGS ; J = JACKET</v>
          </cell>
        </row>
        <row r="206">
          <cell r="B206" t="str">
            <v>(2)</v>
          </cell>
          <cell r="C206" t="str">
            <v>H = HOT ; C = COLD</v>
          </cell>
        </row>
        <row r="207">
          <cell r="B207" t="str">
            <v>(3)</v>
          </cell>
          <cell r="C207" t="str">
            <v>EF = ELECTRICALLY FINISHED ; GL = GLASS LINED ; EL = EBONITE LINED ; RF = REFRACTORY FIELD INSTALLED ; RS = REFRACTORY SHOP INSTALLED</v>
          </cell>
        </row>
        <row r="208">
          <cell r="B208" t="str">
            <v>?</v>
          </cell>
          <cell r="C208" t="str">
            <v>MODIFIED = WEIGHT/COST DATA</v>
          </cell>
        </row>
        <row r="209">
          <cell r="B209" t="str">
            <v>T</v>
          </cell>
          <cell r="C209" t="str">
            <v>LOWER TEMPERATURE TO - 29 °C</v>
          </cell>
        </row>
        <row r="212">
          <cell r="B212" t="str">
            <v>(1)</v>
          </cell>
          <cell r="C212" t="str">
            <v>SECTION (2 OR 3) T = TOP ; M = MID ; B = BOTTOM</v>
          </cell>
        </row>
        <row r="213">
          <cell r="B213" t="str">
            <v>(2)</v>
          </cell>
          <cell r="C213" t="str">
            <v>BOLD FORMATTING FOR WIND THICKNESS &gt; 3 mm.</v>
          </cell>
        </row>
        <row r="214">
          <cell r="B214" t="str">
            <v>(3)</v>
          </cell>
          <cell r="C214" t="str">
            <v>S = SIEVE ; V = VALVE ; B = BUBBLE CAP</v>
          </cell>
        </row>
        <row r="215">
          <cell r="B215" t="str">
            <v>(4)</v>
          </cell>
          <cell r="C215" t="str">
            <v>H = HOT ; C = COLD</v>
          </cell>
        </row>
        <row r="216">
          <cell r="B216" t="str">
            <v>?</v>
          </cell>
          <cell r="C216" t="str">
            <v>MODIFIED = WEIGHT/COST DATA</v>
          </cell>
        </row>
        <row r="217">
          <cell r="B217" t="str">
            <v>T</v>
          </cell>
          <cell r="C217" t="str">
            <v>LOWER TEMPERATURE TO - 29 °C</v>
          </cell>
        </row>
        <row r="219">
          <cell r="B219" t="str">
            <v>(1)</v>
          </cell>
          <cell r="C219" t="str">
            <v>S = SIEVE ; V = VALVE ; B = BUBBLE CAP</v>
          </cell>
        </row>
        <row r="226">
          <cell r="B226" t="str">
            <v>(1)</v>
          </cell>
          <cell r="C226" t="str">
            <v>PATTERN : T = TRIANGULAR ; Q = SQUARE</v>
          </cell>
        </row>
        <row r="227">
          <cell r="B227" t="str">
            <v>?</v>
          </cell>
          <cell r="C227" t="str">
            <v>MODIFIED = WEIGHT/COST DATA</v>
          </cell>
        </row>
        <row r="240">
          <cell r="B240" t="str">
            <v>(1)</v>
          </cell>
          <cell r="C240" t="str">
            <v>VS = VERTICAL ON SKIRT ; VB = VERTICAL ON BRACKETS ; VL = VERTICAL ON LEGS ; H = HORIZONTAL</v>
          </cell>
        </row>
        <row r="241">
          <cell r="B241" t="str">
            <v>(2)</v>
          </cell>
          <cell r="C241" t="str">
            <v>H = HOT ; C = COLD</v>
          </cell>
        </row>
        <row r="242">
          <cell r="B242" t="str">
            <v>?</v>
          </cell>
          <cell r="C242" t="str">
            <v>MODIFIED = WEIGHT/COST DATA</v>
          </cell>
        </row>
        <row r="243">
          <cell r="B243" t="str">
            <v>T</v>
          </cell>
          <cell r="C243" t="str">
            <v>LOWER TEMPERATURE TO - 29 °C</v>
          </cell>
        </row>
        <row r="247">
          <cell r="B247" t="str">
            <v>(1)</v>
          </cell>
          <cell r="C247" t="str">
            <v>MATERIAL CODE REFERRED TO CASING MATERIAL</v>
          </cell>
        </row>
        <row r="248">
          <cell r="B248" t="str">
            <v>(2)</v>
          </cell>
          <cell r="C248" t="str">
            <v>H = HOT ; C = COLD</v>
          </cell>
        </row>
        <row r="249">
          <cell r="B249" t="str">
            <v>(3)</v>
          </cell>
          <cell r="C249" t="str">
            <v>E = ELECTRIC MOTOR ; T = TURBINE ; D = DIESEL + I = INCLUDED ; E = EXCLUDED</v>
          </cell>
        </row>
        <row r="250">
          <cell r="B250" t="str">
            <v>(4)</v>
          </cell>
          <cell r="C250" t="str">
            <v>H = HORIZONTAL ; V =VERTICAL</v>
          </cell>
        </row>
        <row r="251">
          <cell r="B251" t="str">
            <v>(5)</v>
          </cell>
          <cell r="C251" t="str">
            <v>TOTAL WEIGHT OF PUMP, MOTOR AND BASEPLATE (HYDROCARBON PROCESSING - September 1979)</v>
          </cell>
        </row>
        <row r="252">
          <cell r="C252" t="str">
            <v>(for brake horsepowers ranging from 15 to 1,000 h.p.)</v>
          </cell>
        </row>
        <row r="254">
          <cell r="B254" t="str">
            <v>(1)</v>
          </cell>
          <cell r="C254" t="str">
            <v>MATERIAL CODE REFERRED TO CASING MATERIAL</v>
          </cell>
        </row>
        <row r="255">
          <cell r="B255" t="str">
            <v>(2)</v>
          </cell>
          <cell r="C255" t="str">
            <v>H = HOT ; C = COLD</v>
          </cell>
        </row>
        <row r="256">
          <cell r="B256" t="str">
            <v>(3)</v>
          </cell>
          <cell r="C256" t="str">
            <v>E = ELECTRIC MOTOR ; T = TURBINE ; D = DIESEL + I = INCLUDED ; E = EXCLUDED</v>
          </cell>
        </row>
        <row r="261">
          <cell r="B261" t="str">
            <v>(1)</v>
          </cell>
          <cell r="C261" t="str">
            <v>MATERIAL CODE REFERRED TO CASING OR CYLINDER MATERIAL</v>
          </cell>
        </row>
        <row r="262">
          <cell r="B262" t="str">
            <v>(2)</v>
          </cell>
          <cell r="C262" t="str">
            <v>MATERIAL OF IMPELLER OR PISTON</v>
          </cell>
        </row>
        <row r="268">
          <cell r="B268" t="str">
            <v>(1)</v>
          </cell>
          <cell r="C268" t="str">
            <v>MATERIAL CODE REFERRED TO CASING OR CYLINDER MATERIAL</v>
          </cell>
        </row>
        <row r="269">
          <cell r="B269" t="str">
            <v>(2)</v>
          </cell>
          <cell r="C269" t="str">
            <v>MATERIAL OF IMPELLER OR PISTON</v>
          </cell>
        </row>
        <row r="275">
          <cell r="B275" t="str">
            <v>(1)</v>
          </cell>
          <cell r="C275" t="str">
            <v>CP = MOTOR WEIGHT IN PUMP (CENTRIFUGAL TYPE)</v>
          </cell>
        </row>
        <row r="289">
          <cell r="B289" t="str">
            <v>(1)</v>
          </cell>
          <cell r="C289" t="str">
            <v>H = HOT ; C = COLD</v>
          </cell>
        </row>
        <row r="290">
          <cell r="B290" t="str">
            <v>(2)</v>
          </cell>
          <cell r="C290" t="str">
            <v>FR = FLOATING ROOF (WEIGHED) ; CR = CONE ROOF (WEIGHED) ; CRIF = CONE ROOF INTERNAL FLOATING ; DDFR = DOUBLE DECK FLOATING ROOF</v>
          </cell>
        </row>
        <row r="291">
          <cell r="B291" t="str">
            <v>(3)</v>
          </cell>
          <cell r="C291" t="str">
            <v>S = SHOP ASSEMBLED ; F = FIELD ASSEMBLED</v>
          </cell>
        </row>
        <row r="292">
          <cell r="B292" t="str">
            <v>(4)</v>
          </cell>
          <cell r="C292" t="str">
            <v>ME = MATERIAL PLUS ERECTION ; PP = PREFABRICATED PLATES ONLY</v>
          </cell>
        </row>
        <row r="293">
          <cell r="B293" t="str">
            <v>(5)</v>
          </cell>
          <cell r="C293" t="str">
            <v>TOTAL WEIGHT OF TANK TYPE FR/CR AS PER A.P.I. STANDARD 650 (Base Weight with Corrosion Allowance =0)</v>
          </cell>
        </row>
        <row r="294">
          <cell r="C294" t="str">
            <v>(for capacity ranging : CR from 25 to 5,000 m3 and FR from 1,000 to 50,000 m3)</v>
          </cell>
        </row>
        <row r="296">
          <cell r="B296" t="str">
            <v>(1)</v>
          </cell>
          <cell r="C296" t="str">
            <v>S = SIDE ; V = VERTICAL</v>
          </cell>
        </row>
        <row r="297">
          <cell r="B297" t="str">
            <v>(2)</v>
          </cell>
          <cell r="C297" t="str">
            <v>FM = FLANGE MOUNTED ; SS = SEPARATE SUPPORT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 Reservas"/>
      <sheetName val="Reservas de Petróleo"/>
      <sheetName val="Eventos"/>
      <sheetName val="Cronograma de Eventos"/>
      <sheetName val="Reporte mensual 1999-2000"/>
      <sheetName val="Reporte 2000 - 2024"/>
      <sheetName val="Reporte 1"/>
      <sheetName val="Reporte 2"/>
      <sheetName val="Reporte 3"/>
      <sheetName val="Reporte 4"/>
      <sheetName val="Reporte 5"/>
      <sheetName val="Reporte 2000 - 2004"/>
      <sheetName val="Apiay"/>
      <sheetName val="Suria"/>
      <sheetName val="RefLibertad"/>
      <sheetName val="Castilla"/>
      <sheetName val="Otros"/>
      <sheetName val="Índice"/>
      <sheetName val="DesReservas"/>
      <sheetName val="PronPozos Apiay"/>
      <sheetName val="PronPozos Suria"/>
      <sheetName val="PronPozos RefLibertad"/>
    </sheetNames>
    <sheetDataSet>
      <sheetData sheetId="0" refreshError="1"/>
      <sheetData sheetId="1" refreshError="1">
        <row r="1">
          <cell r="A1" t="str">
            <v>ECOPETROL GERENCIA LLANOS</v>
          </cell>
        </row>
        <row r="2">
          <cell r="A2" t="str">
            <v>RESERVAS DE PETROLEO (MBls)</v>
          </cell>
        </row>
        <row r="4">
          <cell r="D4" t="str">
            <v>RESERVAS PROBADAS</v>
          </cell>
        </row>
        <row r="5">
          <cell r="D5" t="str">
            <v>INICIALES</v>
          </cell>
          <cell r="E5" t="str">
            <v>ACUMUL.</v>
          </cell>
          <cell r="F5" t="str">
            <v>DESARR.</v>
          </cell>
          <cell r="G5" t="str">
            <v>NO</v>
          </cell>
          <cell r="H5" t="str">
            <v>REMAN.</v>
          </cell>
        </row>
        <row r="6">
          <cell r="E6" t="str">
            <v>A DIC/98</v>
          </cell>
          <cell r="G6" t="str">
            <v>DESARR.</v>
          </cell>
        </row>
        <row r="7">
          <cell r="D7">
            <v>26.929512500000001</v>
          </cell>
          <cell r="E7">
            <v>0.80951250000000008</v>
          </cell>
          <cell r="F7">
            <v>0</v>
          </cell>
          <cell r="G7">
            <v>26.12</v>
          </cell>
          <cell r="H7">
            <v>26.12</v>
          </cell>
        </row>
        <row r="8">
          <cell r="D8">
            <v>55.538639400000001</v>
          </cell>
          <cell r="E8">
            <v>55.528639400000003</v>
          </cell>
          <cell r="F8">
            <v>0</v>
          </cell>
          <cell r="G8">
            <v>0.01</v>
          </cell>
          <cell r="H8">
            <v>0.01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82.468151900000009</v>
          </cell>
          <cell r="E11">
            <v>56.3381519</v>
          </cell>
          <cell r="F11">
            <v>0</v>
          </cell>
          <cell r="G11">
            <v>26.130000000000003</v>
          </cell>
          <cell r="H11">
            <v>26.130000000000003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D14">
            <v>5.6885902100000001</v>
          </cell>
          <cell r="E14">
            <v>0.26159020999999999</v>
          </cell>
          <cell r="F14">
            <v>0.71299999999999997</v>
          </cell>
          <cell r="G14">
            <v>4.7140000000000004</v>
          </cell>
          <cell r="H14">
            <v>5.4270000000000005</v>
          </cell>
        </row>
        <row r="15">
          <cell r="D15">
            <v>5.6885902100000001</v>
          </cell>
          <cell r="E15">
            <v>0.26159020999999999</v>
          </cell>
          <cell r="F15">
            <v>0.71299999999999997</v>
          </cell>
          <cell r="G15">
            <v>4.7140000000000004</v>
          </cell>
          <cell r="H15">
            <v>5.4270000000000005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D19">
            <v>1.4982187599999999</v>
          </cell>
          <cell r="E19">
            <v>0.78821876000000002</v>
          </cell>
          <cell r="F19">
            <v>0.71</v>
          </cell>
          <cell r="G19">
            <v>0</v>
          </cell>
          <cell r="H19">
            <v>0.71</v>
          </cell>
        </row>
        <row r="20">
          <cell r="D20">
            <v>1.4982187599999999</v>
          </cell>
          <cell r="E20">
            <v>0.78821876000000002</v>
          </cell>
          <cell r="F20">
            <v>0.71</v>
          </cell>
          <cell r="G20">
            <v>0</v>
          </cell>
          <cell r="H20">
            <v>0.71</v>
          </cell>
        </row>
        <row r="21">
          <cell r="D21">
            <v>89.654960870000011</v>
          </cell>
          <cell r="E21">
            <v>57.387960870000001</v>
          </cell>
          <cell r="F21">
            <v>1.423</v>
          </cell>
          <cell r="G21">
            <v>30.844000000000001</v>
          </cell>
          <cell r="H21">
            <v>32.267000000000003</v>
          </cell>
        </row>
        <row r="23">
          <cell r="D23">
            <v>9.6712681200000006</v>
          </cell>
          <cell r="E23">
            <v>7.0612681200000003</v>
          </cell>
          <cell r="F23">
            <v>0</v>
          </cell>
          <cell r="G23">
            <v>2.61</v>
          </cell>
          <cell r="H23">
            <v>2.61</v>
          </cell>
        </row>
        <row r="24">
          <cell r="D24">
            <v>61.560651909999997</v>
          </cell>
          <cell r="E24">
            <v>61.560651909999997</v>
          </cell>
          <cell r="F24">
            <v>0</v>
          </cell>
          <cell r="G24">
            <v>0</v>
          </cell>
          <cell r="H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D27">
            <v>71.231920029999998</v>
          </cell>
          <cell r="E27">
            <v>68.621920029999998</v>
          </cell>
          <cell r="F27">
            <v>0</v>
          </cell>
          <cell r="G27">
            <v>2.61</v>
          </cell>
          <cell r="H27">
            <v>2.61</v>
          </cell>
        </row>
        <row r="29">
          <cell r="D29">
            <v>0.57266908000000005</v>
          </cell>
          <cell r="E29">
            <v>0.24266908000000001</v>
          </cell>
          <cell r="F29">
            <v>0.33</v>
          </cell>
          <cell r="G29">
            <v>0</v>
          </cell>
          <cell r="H29">
            <v>0.33</v>
          </cell>
        </row>
        <row r="30">
          <cell r="D30">
            <v>0.24961398000000001</v>
          </cell>
          <cell r="E30">
            <v>0.24961398000000001</v>
          </cell>
          <cell r="F30">
            <v>0</v>
          </cell>
          <cell r="G30">
            <v>0</v>
          </cell>
          <cell r="H30">
            <v>0</v>
          </cell>
        </row>
        <row r="31">
          <cell r="D31">
            <v>0.82228306000000007</v>
          </cell>
          <cell r="E31">
            <v>0.49228305999999999</v>
          </cell>
          <cell r="F31">
            <v>0.33</v>
          </cell>
          <cell r="G31">
            <v>0</v>
          </cell>
          <cell r="H31">
            <v>0.33</v>
          </cell>
        </row>
        <row r="33">
          <cell r="D33">
            <v>0.38050946000000002</v>
          </cell>
          <cell r="E33">
            <v>0.31050946000000001</v>
          </cell>
          <cell r="F33">
            <v>7.0000000000000007E-2</v>
          </cell>
          <cell r="G33">
            <v>0</v>
          </cell>
          <cell r="H33">
            <v>7.0000000000000007E-2</v>
          </cell>
        </row>
        <row r="34">
          <cell r="D34">
            <v>5.0007053100000007</v>
          </cell>
          <cell r="E34">
            <v>2.6307053100000002</v>
          </cell>
          <cell r="F34">
            <v>2.37</v>
          </cell>
          <cell r="G34">
            <v>0</v>
          </cell>
          <cell r="H34">
            <v>2.37</v>
          </cell>
        </row>
        <row r="35">
          <cell r="D35">
            <v>5.3812147700000006</v>
          </cell>
          <cell r="E35">
            <v>2.9412147700000002</v>
          </cell>
          <cell r="F35">
            <v>2.44</v>
          </cell>
          <cell r="G35">
            <v>0</v>
          </cell>
          <cell r="H35">
            <v>2.44</v>
          </cell>
        </row>
        <row r="37">
          <cell r="D37">
            <v>0.53511152000000006</v>
          </cell>
          <cell r="E37">
            <v>0.35511152000000001</v>
          </cell>
          <cell r="F37">
            <v>0.18</v>
          </cell>
          <cell r="G37">
            <v>0</v>
          </cell>
          <cell r="H37">
            <v>0.18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D39">
            <v>0.53511152000000006</v>
          </cell>
          <cell r="E39">
            <v>0.35511152000000001</v>
          </cell>
          <cell r="F39">
            <v>0.18</v>
          </cell>
          <cell r="G39">
            <v>0</v>
          </cell>
          <cell r="H39">
            <v>0.18</v>
          </cell>
        </row>
        <row r="40">
          <cell r="D40">
            <v>6.7386093500000008</v>
          </cell>
          <cell r="E40">
            <v>3.7886093500000002</v>
          </cell>
          <cell r="F40">
            <v>2.95</v>
          </cell>
          <cell r="G40">
            <v>0</v>
          </cell>
          <cell r="H40">
            <v>2.95</v>
          </cell>
        </row>
        <row r="42">
          <cell r="D42">
            <v>9.2604004800000013</v>
          </cell>
          <cell r="E42">
            <v>5.0604004800000002</v>
          </cell>
          <cell r="F42">
            <v>4.2</v>
          </cell>
          <cell r="G42">
            <v>0</v>
          </cell>
          <cell r="H42">
            <v>4.2</v>
          </cell>
        </row>
        <row r="45">
          <cell r="D45">
            <v>3.0000000000000001E-3</v>
          </cell>
          <cell r="E45">
            <v>3.0000000000000001E-3</v>
          </cell>
          <cell r="F45">
            <v>0</v>
          </cell>
          <cell r="G45">
            <v>0</v>
          </cell>
          <cell r="H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D48">
            <v>3.0000000000000001E-3</v>
          </cell>
          <cell r="E48">
            <v>3.0000000000000001E-3</v>
          </cell>
          <cell r="F48">
            <v>0</v>
          </cell>
          <cell r="G48">
            <v>0</v>
          </cell>
          <cell r="H48">
            <v>0</v>
          </cell>
        </row>
        <row r="51">
          <cell r="D51">
            <v>8.1999999999999993</v>
          </cell>
          <cell r="E51">
            <v>0</v>
          </cell>
          <cell r="F51">
            <v>0</v>
          </cell>
          <cell r="G51">
            <v>8.1999999999999993</v>
          </cell>
          <cell r="H51">
            <v>8.1999999999999993</v>
          </cell>
        </row>
        <row r="52">
          <cell r="D52">
            <v>0.18</v>
          </cell>
          <cell r="E52">
            <v>0</v>
          </cell>
          <cell r="F52">
            <v>0</v>
          </cell>
          <cell r="G52">
            <v>0.18</v>
          </cell>
          <cell r="H52">
            <v>0.18</v>
          </cell>
        </row>
        <row r="53">
          <cell r="D53">
            <v>0.37</v>
          </cell>
          <cell r="E53">
            <v>0</v>
          </cell>
          <cell r="F53">
            <v>0</v>
          </cell>
          <cell r="G53">
            <v>0.37</v>
          </cell>
          <cell r="H53">
            <v>0.37</v>
          </cell>
        </row>
        <row r="54">
          <cell r="D54">
            <v>8.7499999999999982</v>
          </cell>
          <cell r="E54">
            <v>0</v>
          </cell>
          <cell r="F54">
            <v>0</v>
          </cell>
          <cell r="G54">
            <v>8.7499999999999982</v>
          </cell>
          <cell r="H54">
            <v>8.7499999999999982</v>
          </cell>
        </row>
        <row r="56">
          <cell r="D56">
            <v>4</v>
          </cell>
          <cell r="E56">
            <v>0</v>
          </cell>
          <cell r="F56">
            <v>0</v>
          </cell>
          <cell r="G56">
            <v>4</v>
          </cell>
          <cell r="H56">
            <v>4</v>
          </cell>
        </row>
        <row r="58">
          <cell r="D58">
            <v>38.089070679999999</v>
          </cell>
          <cell r="E58">
            <v>8.7790706800000002</v>
          </cell>
          <cell r="F58">
            <v>0.58000000000000007</v>
          </cell>
          <cell r="G58">
            <v>28.73</v>
          </cell>
          <cell r="H58">
            <v>29.310000000000002</v>
          </cell>
        </row>
        <row r="59">
          <cell r="D59">
            <v>128.03820081000001</v>
          </cell>
          <cell r="E59">
            <v>120.23120081</v>
          </cell>
          <cell r="F59">
            <v>3.0830000000000002</v>
          </cell>
          <cell r="G59">
            <v>4.7240000000000002</v>
          </cell>
          <cell r="H59">
            <v>7.8070000000000004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D61">
            <v>1.4982187599999999</v>
          </cell>
          <cell r="E61">
            <v>0.78821876000000002</v>
          </cell>
          <cell r="F61">
            <v>0.71</v>
          </cell>
          <cell r="G61">
            <v>0</v>
          </cell>
          <cell r="H61">
            <v>0.71</v>
          </cell>
        </row>
        <row r="63">
          <cell r="D63">
            <v>176.88589072999997</v>
          </cell>
          <cell r="E63">
            <v>134.85889073000001</v>
          </cell>
          <cell r="F63">
            <v>8.5730000000000004</v>
          </cell>
          <cell r="G63">
            <v>33.454000000000001</v>
          </cell>
          <cell r="H63">
            <v>42.027000000000008</v>
          </cell>
        </row>
      </sheetData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1. ING DETALLE"/>
      <sheetName val="2. ASESORIAS"/>
      <sheetName val="3. SUMINISTRO EQUI PPLES"/>
      <sheetName val="4. SUMINISTRO EQUI AUX"/>
      <sheetName val="4.2"/>
      <sheetName val="5. MATERIALES"/>
      <sheetName val="5.1"/>
      <sheetName val="5.2"/>
      <sheetName val="5.3"/>
      <sheetName val="5.4"/>
      <sheetName val="5.5"/>
      <sheetName val="5.6"/>
      <sheetName val="6. FLETES Y ARANC"/>
      <sheetName val="7. CONST Y MONTAJE"/>
      <sheetName val="7.1"/>
      <sheetName val="7.2"/>
      <sheetName val="7.3"/>
      <sheetName val="7.4"/>
      <sheetName val="7.5"/>
      <sheetName val="7.6"/>
      <sheetName val="8. PREALIST Y ARRANQUE"/>
      <sheetName val="9. DESMANTELAM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LEVEL 1"/>
      <sheetName val="TG 2961"/>
      <sheetName val="SUMMARY   U-5100"/>
      <sheetName val="BFW - MPC"/>
      <sheetName val="INTERCONECTING SE"/>
      <sheetName val="INTERCONECTING STN"/>
      <sheetName val="SUMMARY  DISMANTLING"/>
      <sheetName val="PS 1310-A"/>
      <sheetName val="PS 1320-A"/>
      <sheetName val="PS-1500 MI"/>
      <sheetName val="PS-1500 DI"/>
      <sheetName val="PS 1600.01_1R"/>
      <sheetName val="PS 2500.01_1R"/>
      <sheetName val="PS 6800.01_1R"/>
      <sheetName val="PS 6800ME"/>
      <sheetName val="DESMTO MEST"/>
      <sheetName val="DESMTO MROT "/>
      <sheetName val="OBRA CIVIL"/>
      <sheetName val="MONTAJE MECANICO Y ESTRUCTURAS"/>
      <sheetName val="SUMINISTROS"/>
      <sheetName val="PS-2200.0-2-AISLAMIENTO"/>
      <sheetName val="PS 2200"/>
      <sheetName val="PS 2300"/>
    </sheetNames>
    <sheetDataSet>
      <sheetData sheetId="0">
        <row r="96">
          <cell r="E96">
            <v>0.33</v>
          </cell>
        </row>
        <row r="97">
          <cell r="E97">
            <v>0.03</v>
          </cell>
        </row>
        <row r="98">
          <cell r="E98">
            <v>0.09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DE REFERENCIA"/>
      <sheetName val="RESUMEN GENERAL"/>
      <sheetName val="SUMINISTROS"/>
      <sheetName val="FLUJO DESEMBOLSOS"/>
    </sheetNames>
    <sheetDataSet>
      <sheetData sheetId="0">
        <row r="12">
          <cell r="G12">
            <v>0.01</v>
          </cell>
        </row>
        <row r="13">
          <cell r="D13">
            <v>180</v>
          </cell>
          <cell r="G13">
            <v>7.0000000000000007E-2</v>
          </cell>
        </row>
        <row r="14">
          <cell r="D14">
            <v>50</v>
          </cell>
        </row>
        <row r="21">
          <cell r="D21">
            <v>500</v>
          </cell>
        </row>
        <row r="22">
          <cell r="D22">
            <v>150</v>
          </cell>
        </row>
        <row r="23">
          <cell r="D23">
            <v>72</v>
          </cell>
        </row>
        <row r="25">
          <cell r="D25">
            <v>0.01</v>
          </cell>
        </row>
        <row r="31">
          <cell r="G31">
            <v>1</v>
          </cell>
        </row>
        <row r="33">
          <cell r="D33">
            <v>4.4999999999999997E-3</v>
          </cell>
        </row>
        <row r="34">
          <cell r="D34">
            <v>300</v>
          </cell>
        </row>
        <row r="35">
          <cell r="D35">
            <v>8</v>
          </cell>
        </row>
        <row r="36">
          <cell r="D36">
            <v>2.5000000000000001E-2</v>
          </cell>
        </row>
        <row r="37">
          <cell r="D37">
            <v>100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22CW00"/>
      <sheetName val="STRSUMM0"/>
      <sheetName val="CURVA S"/>
      <sheetName val="mto.electr."/>
      <sheetName val="Tabla5"/>
      <sheetName val="Com-MEC"/>
      <sheetName val="Curva &quot;S&quot; General"/>
      <sheetName val="civ_roma"/>
      <sheetName val="steel"/>
      <sheetName val="M.O."/>
      <sheetName val="MATERIALES"/>
      <sheetName val="MAQUINARIA"/>
      <sheetName val="1. MODELO 60KB"/>
      <sheetName val="calculation"/>
      <sheetName val="EQUIPOS"/>
      <sheetName val="MOD-DEV.XLS"/>
      <sheetName val="CURVA_S"/>
      <sheetName val="mto_electr_"/>
      <sheetName val="Curva_&quot;S&quot;_General"/>
      <sheetName val="1__MODELO_60KB"/>
      <sheetName val="CURVA_S1"/>
      <sheetName val="mto_electr_1"/>
      <sheetName val="Curva_&quot;S&quot;_General1"/>
      <sheetName val="1__MODELO_60KB1"/>
      <sheetName val="data"/>
      <sheetName val="LISTA DE LAS MACROS "/>
      <sheetName val="M_O_"/>
      <sheetName val="BHA"/>
      <sheetName val="PDM RUN"/>
      <sheetName val="Proforma Guia"/>
      <sheetName val="API93"/>
      <sheetName val="RES GASOL"/>
      <sheetName val="POZOS"/>
      <sheetName val="SABANA"/>
      <sheetName val="RESUMEN"/>
      <sheetName val="EQUIPOS CIVILES"/>
      <sheetName val="MI"/>
      <sheetName val="BDD Operadores"/>
      <sheetName val="Hoja6"/>
      <sheetName val="Suministros"/>
      <sheetName val="Recursos HH"/>
      <sheetName val="Recursos HE"/>
      <sheetName val="Transporte"/>
      <sheetName val="DATOS"/>
      <sheetName val="Data Tables"/>
      <sheetName val="Company"/>
      <sheetName val="Pilares e iniciativas"/>
      <sheetName val="Datos_P"/>
      <sheetName val="cuentas"/>
      <sheetName val="Wind Loads"/>
      <sheetName val="Tablas"/>
      <sheetName val="Fab. 15"/>
      <sheetName val="Comparativa"/>
      <sheetName val="resoc"/>
      <sheetName val="Datos-No imprimir"/>
      <sheetName val="Reaj. (CHAL.)"/>
      <sheetName val="Flota"/>
      <sheetName val="SC"/>
      <sheetName val="Civil"/>
      <sheetName val="A_A310"/>
      <sheetName val="A_G105"/>
      <sheetName val="A_G200"/>
      <sheetName val="PS P-514"/>
      <sheetName val="E21"/>
      <sheetName val="main"/>
      <sheetName val="Tabla"/>
      <sheetName val="59y22%"/>
      <sheetName val="Sheet1"/>
      <sheetName val="rencst0599"/>
      <sheetName val="Curva S Llanos"/>
      <sheetName val="Page 2"/>
      <sheetName val="Tables"/>
      <sheetName val="Heads"/>
      <sheetName val="Note"/>
      <sheetName val="Curves"/>
      <sheetName val="Dbase"/>
      <sheetName val="Títulos"/>
      <sheetName val="HOJA DE COSTOS"/>
      <sheetName val="LISTAS DESPLEGABLES"/>
      <sheetName val="DIAM TUB"/>
      <sheetName val="HERRAM"/>
      <sheetName val="cantidades pH3"/>
      <sheetName val="PxQ 2006"/>
      <sheetName val="ZONAS 1 - 2 - 3"/>
      <sheetName val="Especificaciones  "/>
      <sheetName val="Resultados"/>
      <sheetName val="RESINV"/>
      <sheetName val="PORTADA"/>
      <sheetName val="GENERALIDADES"/>
      <sheetName val="CAPEX"/>
      <sheetName val="CRUDOS"/>
      <sheetName val="Formato"/>
      <sheetName val="DETALLE"/>
      <sheetName val="Basededatos"/>
      <sheetName val="SALARIOS"/>
      <sheetName val="Resumen tarifas PERSONAL"/>
      <sheetName val="Tabla de Salarios"/>
      <sheetName val="Tarifas EQUIPOS"/>
      <sheetName val="Hoja3"/>
      <sheetName val="PERSONAL"/>
      <sheetName val="DATOS_PIMS"/>
      <sheetName val="API - 2182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O"/>
      <sheetName val="RESUMEN"/>
      <sheetName val="PRESUPUESTO"/>
      <sheetName val="PERSONAL POR FRENTE"/>
      <sheetName val="CAL1_NORMAL"/>
      <sheetName val="CAL2_DOBLE_TURNO"/>
      <sheetName val="ANALISIS DE HORAS EXTRAS"/>
      <sheetName val="TABLA DE SALARIOS"/>
      <sheetName val="EQUIPO"/>
      <sheetName val="ALIMENTACION"/>
      <sheetName val="PROV. CONST"/>
      <sheetName val="PROV. OPERACION"/>
      <sheetName val="CAMP CONST"/>
      <sheetName val="VIVIENDA DIRECCION"/>
      <sheetName val="INDIRECTOS"/>
      <sheetName val="CONSUMO ENERGIA"/>
      <sheetName val="POLIZAS"/>
      <sheetName val="Cot. CV y AP"/>
      <sheetName val="DATA"/>
      <sheetName val="PERSONAL_POR_FRENTE"/>
      <sheetName val="ANALISIS_DE_HORAS_EXTRAS"/>
      <sheetName val="TABLA_DE_SALARIOS"/>
      <sheetName val="PROV__CONST"/>
      <sheetName val="PROV__OPERACION"/>
      <sheetName val="CAMP_CONST"/>
      <sheetName val="VIVIENDA_DIRECCION"/>
      <sheetName val="CONSUMO_ENERGIA"/>
      <sheetName val="Cot__CV_y_AP"/>
      <sheetName val="PERSONAL_POR_FRENTE1"/>
      <sheetName val="ANALISIS_DE_HORAS_EXTRAS1"/>
      <sheetName val="TABLA_DE_SALARIOS1"/>
      <sheetName val="PROV__CONST1"/>
      <sheetName val="PROV__OPERACION1"/>
      <sheetName val="CAMP_CONST1"/>
      <sheetName val="VIVIENDA_DIRECCION1"/>
      <sheetName val="CONSUMO_ENERGIA1"/>
      <sheetName val="Cot__CV_y_AP1"/>
    </sheetNames>
    <sheetDataSet>
      <sheetData sheetId="0"/>
      <sheetData sheetId="1"/>
      <sheetData sheetId="2" refreshError="1">
        <row r="327">
          <cell r="AC327">
            <v>29902.999999999996</v>
          </cell>
        </row>
        <row r="878">
          <cell r="AD878">
            <v>17941800</v>
          </cell>
        </row>
        <row r="880">
          <cell r="AD880">
            <v>98123136.859999985</v>
          </cell>
        </row>
        <row r="881">
          <cell r="AD881">
            <v>74631554.921875</v>
          </cell>
        </row>
        <row r="882">
          <cell r="AD882">
            <v>34345600</v>
          </cell>
        </row>
        <row r="885">
          <cell r="AD885">
            <v>26590911.232876711</v>
          </cell>
        </row>
        <row r="891">
          <cell r="AD891">
            <v>2521839.9999999995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EMORANDO"/>
      <sheetName val="PERSONAL TOTAL"/>
      <sheetName val="DESV. 5%"/>
      <sheetName val="PERSONAL TEMPORAL"/>
      <sheetName val="DESV. 10%"/>
      <sheetName val="EVOLUCION PL.PERS"/>
      <sheetName val="VIC FINANCIERA"/>
      <sheetName val="VIC. PERSONAL"/>
      <sheetName val="VIC. EXPL. Y PROD."/>
      <sheetName val="VIC. COMERCIO Y GAS"/>
      <sheetName val="VIC. TRANSP."/>
      <sheetName val="VIC. REF. Y MERC"/>
      <sheetName val="COMPARATIVO"/>
      <sheetName val="Hoja15"/>
      <sheetName val="Hoja16"/>
      <sheetName val="Módulo1"/>
      <sheetName val="Módulo2"/>
      <sheetName val="Módulo3"/>
      <sheetName val="Módulo4"/>
      <sheetName val="Módulo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"/>
      <sheetName val="RESINT"/>
      <sheetName val="RESUMEN CIERRE"/>
      <sheetName val="INDIRECTOS"/>
      <sheetName val="EQUIPO"/>
      <sheetName val="VIVIENDA DIRECCION"/>
      <sheetName val="ALIMENTACION"/>
      <sheetName val="PROV. CONST"/>
      <sheetName val="PRESUPUESTO"/>
      <sheetName val="PROV. OPERACION"/>
      <sheetName val="TABLA DE SALARIOS"/>
      <sheetName val="PERSONAL POR FRENTE"/>
      <sheetName val="CAL1_NORMAL"/>
      <sheetName val="CAL2_DOBLE_TURNO"/>
      <sheetName val="ANALISIS DE HORAS EXTRAS"/>
      <sheetName val="CAMP CONST"/>
      <sheetName val="CONSUMO ENERGIA"/>
      <sheetName val="POLIZAS"/>
      <sheetName val="Cot. CV y AP"/>
      <sheetName val="DISTRIBUCION EQUIP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567">
          <cell r="AD567">
            <v>779964615</v>
          </cell>
        </row>
        <row r="749">
          <cell r="AD749">
            <v>10434122887.072634</v>
          </cell>
        </row>
        <row r="750">
          <cell r="AD750">
            <v>0</v>
          </cell>
        </row>
        <row r="751">
          <cell r="AD751">
            <v>77996461.5</v>
          </cell>
        </row>
        <row r="752">
          <cell r="AD752">
            <v>77996461.5</v>
          </cell>
        </row>
        <row r="789">
          <cell r="AD789">
            <v>418991341.08124238</v>
          </cell>
        </row>
        <row r="1219">
          <cell r="AD1219">
            <v>18893941028.526028</v>
          </cell>
        </row>
        <row r="1220">
          <cell r="AD1220">
            <v>8923507227.1636677</v>
          </cell>
        </row>
        <row r="1222">
          <cell r="AC1222">
            <v>2246650189.5350041</v>
          </cell>
        </row>
        <row r="1223">
          <cell r="AC1223">
            <v>2547627107.8194509</v>
          </cell>
        </row>
        <row r="1229">
          <cell r="AD1229">
            <v>866658992.76202583</v>
          </cell>
        </row>
        <row r="1231">
          <cell r="AD1231">
            <v>4746228083.0719995</v>
          </cell>
        </row>
      </sheetData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>
        <row r="40">
          <cell r="J40">
            <v>537009132</v>
          </cell>
        </row>
        <row r="42">
          <cell r="J42">
            <v>0</v>
          </cell>
        </row>
        <row r="43">
          <cell r="J43">
            <v>0</v>
          </cell>
        </row>
        <row r="46">
          <cell r="J46">
            <v>0</v>
          </cell>
        </row>
        <row r="50">
          <cell r="J50">
            <v>0</v>
          </cell>
        </row>
      </sheetData>
      <sheetData sheetId="18" refreshError="1"/>
      <sheetData sheetId="1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APCM"/>
      <sheetName val="NETO_APCM"/>
      <sheetName val="CAGUAN"/>
      <sheetName val="HOBO"/>
      <sheetName val="UPIA-B"/>
      <sheetName val="ARAUCA"/>
      <sheetName val="MAGANGUE"/>
      <sheetName val="YALEA"/>
      <sheetName val="ESPINAL"/>
      <sheetName val="GUANDO"/>
      <sheetName val="TOTAL"/>
      <sheetName val="NETO"/>
      <sheetName val="DATOSPB"/>
      <sheetName val="DATOSBP"/>
      <sheetName val="PESOS"/>
      <sheetName val="Def Mes-2"/>
      <sheetName val="P90_2003"/>
      <sheetName val="INPUT DATA"/>
      <sheetName val="FACT IS"/>
      <sheetName val="FACT 3ros"/>
      <sheetName val="ICA"/>
      <sheetName val="Tariff Posting"/>
      <sheetName val="Acuerdo ODC Mes-0"/>
      <sheetName val="INCIDENTES ENERO"/>
      <sheetName val="Nom Mes-0"/>
      <sheetName val="Nom Mes-1"/>
      <sheetName val="Nom Mes-2"/>
      <sheetName val="Distrib. en Common account"/>
      <sheetName val="IS Invoice ECP"/>
      <sheetName val="Interim vs. Final ECP"/>
      <sheetName val="IS Invoice BP"/>
      <sheetName val="Interim vs. Final BP"/>
      <sheetName val="IS Invoice TEPMA"/>
      <sheetName val="Interim vs. Final TEPMA"/>
      <sheetName val="IS Invoice TRITON"/>
      <sheetName val="Interim vs. Final TRITON"/>
      <sheetName val="Forecast"/>
      <sheetName val="Sheet1"/>
      <sheetName val="Interina Mes-0"/>
      <sheetName val="Final"/>
      <sheetName val="Interina MES-2"/>
      <sheetName val="Interim vs. Final"/>
      <sheetName val="Intereses BMI"/>
      <sheetName val="Ingresos ODC"/>
      <sheetName val="Tarifa Portuaria"/>
      <sheetName val="Cargo Preferencial"/>
      <sheetName val="Transf Int BT"/>
      <sheetName val="Transf  Int City"/>
      <sheetName val="Sobreutilización Abr"/>
      <sheetName val="Sobreutilización febrero"/>
      <sheetName val="Tariff Posting@14.5"/>
      <sheetName val="Tariff Posting@13.5"/>
      <sheetName val="Liq. Fin Chevron"/>
      <sheetName val="Liq. Final Perenco"/>
      <sheetName val="Liq Final Nomeco"/>
      <sheetName val="Liq Final PETRO"/>
      <sheetName val="Liq Final Braspetro"/>
      <sheetName val="Liq Final Hocol"/>
      <sheetName val="Liq Final Homcol"/>
      <sheetName val="Liq Final LL&amp;E"/>
      <sheetName val="Liq Final Harken"/>
      <sheetName val="Trustee"/>
      <sheetName val="Allocation &amp; Withdrawal"/>
      <sheetName val="Lista Esperada de Pagos"/>
      <sheetName val="Producción_2002"/>
      <sheetName val="A_A310"/>
      <sheetName val="Hoja5"/>
      <sheetName val="DATOS SEMANALES"/>
      <sheetName val="A_G105"/>
      <sheetName val="A_G200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>
        <row r="8">
          <cell r="I8">
            <v>7926</v>
          </cell>
        </row>
        <row r="9">
          <cell r="I9">
            <v>7982.4639999999999</v>
          </cell>
          <cell r="J9">
            <v>7766.0519999999997</v>
          </cell>
          <cell r="K9">
            <v>7473.6479999999992</v>
          </cell>
          <cell r="L9">
            <v>7210.98</v>
          </cell>
          <cell r="M9">
            <v>6996.22</v>
          </cell>
          <cell r="N9">
            <v>6601.3919999999998</v>
          </cell>
          <cell r="O9">
            <v>6645.9960000000001</v>
          </cell>
          <cell r="P9">
            <v>6499.7939999999999</v>
          </cell>
          <cell r="Q9">
            <v>5365.6959999999999</v>
          </cell>
          <cell r="R9">
            <v>6246.2119999999995</v>
          </cell>
          <cell r="S9">
            <v>5663.0559999999996</v>
          </cell>
          <cell r="T9">
            <v>4584.3</v>
          </cell>
        </row>
        <row r="22">
          <cell r="I22">
            <v>4048.5483870967741</v>
          </cell>
        </row>
        <row r="23">
          <cell r="I23">
            <v>3721.2</v>
          </cell>
          <cell r="J23">
            <v>3523.8</v>
          </cell>
          <cell r="K23">
            <v>3369</v>
          </cell>
          <cell r="L23">
            <v>3630.3</v>
          </cell>
          <cell r="M23">
            <v>3483.6</v>
          </cell>
          <cell r="N23">
            <v>3213</v>
          </cell>
          <cell r="O23">
            <v>3088.2</v>
          </cell>
          <cell r="P23">
            <v>2978.4</v>
          </cell>
          <cell r="Q23">
            <v>2874.6</v>
          </cell>
          <cell r="R23">
            <v>2778</v>
          </cell>
          <cell r="S23">
            <v>2688.9</v>
          </cell>
          <cell r="T23">
            <v>2604.9</v>
          </cell>
        </row>
        <row r="29">
          <cell r="I29">
            <v>1116.3599999999999</v>
          </cell>
          <cell r="J29">
            <v>1057.1400000000001</v>
          </cell>
          <cell r="K29">
            <v>1010.6999999999999</v>
          </cell>
          <cell r="L29">
            <v>1089.0899999999999</v>
          </cell>
          <cell r="M29">
            <v>1045.08</v>
          </cell>
          <cell r="N29">
            <v>963.9</v>
          </cell>
          <cell r="O29">
            <v>926.45999999999992</v>
          </cell>
          <cell r="P29">
            <v>893.52</v>
          </cell>
          <cell r="Q29">
            <v>862.38</v>
          </cell>
          <cell r="R29">
            <v>833.4</v>
          </cell>
          <cell r="S29">
            <v>806.67</v>
          </cell>
          <cell r="T29">
            <v>781.47</v>
          </cell>
        </row>
        <row r="30">
          <cell r="I30">
            <v>1214.5645161290322</v>
          </cell>
        </row>
        <row r="36">
          <cell r="I36">
            <v>12533.890037037037</v>
          </cell>
        </row>
        <row r="37">
          <cell r="I37">
            <v>11497</v>
          </cell>
          <cell r="J37">
            <v>10864</v>
          </cell>
          <cell r="K37">
            <v>10370</v>
          </cell>
          <cell r="L37">
            <v>11263</v>
          </cell>
          <cell r="M37">
            <v>10794</v>
          </cell>
          <cell r="N37">
            <v>9913</v>
          </cell>
          <cell r="O37">
            <v>9516</v>
          </cell>
          <cell r="P37">
            <v>9168</v>
          </cell>
          <cell r="Q37">
            <v>8840</v>
          </cell>
          <cell r="R37">
            <v>8535</v>
          </cell>
          <cell r="S37">
            <v>8254</v>
          </cell>
          <cell r="T37">
            <v>7990</v>
          </cell>
        </row>
        <row r="42">
          <cell r="I42">
            <v>0.3</v>
          </cell>
          <cell r="J42">
            <v>0.3</v>
          </cell>
          <cell r="K42">
            <v>0.3</v>
          </cell>
          <cell r="L42">
            <v>0.3</v>
          </cell>
          <cell r="M42">
            <v>0.3</v>
          </cell>
          <cell r="N42">
            <v>0.3</v>
          </cell>
          <cell r="O42">
            <v>0.3</v>
          </cell>
          <cell r="P42">
            <v>0.3</v>
          </cell>
          <cell r="Q42">
            <v>0.3</v>
          </cell>
          <cell r="R42">
            <v>0.3</v>
          </cell>
          <cell r="S42">
            <v>0.3</v>
          </cell>
          <cell r="T42">
            <v>0.3</v>
          </cell>
        </row>
        <row r="134">
          <cell r="I134">
            <v>2610.4516129032259</v>
          </cell>
        </row>
        <row r="135">
          <cell r="I135">
            <v>2832.5</v>
          </cell>
          <cell r="J135">
            <v>2737</v>
          </cell>
          <cell r="K135">
            <v>2625</v>
          </cell>
          <cell r="L135">
            <v>2535</v>
          </cell>
          <cell r="M135">
            <v>2442</v>
          </cell>
          <cell r="N135">
            <v>2363</v>
          </cell>
          <cell r="O135">
            <v>2278</v>
          </cell>
          <cell r="P135">
            <v>2201</v>
          </cell>
          <cell r="Q135">
            <v>2130</v>
          </cell>
          <cell r="R135">
            <v>2053</v>
          </cell>
          <cell r="S135">
            <v>1982</v>
          </cell>
          <cell r="T135">
            <v>1918</v>
          </cell>
        </row>
        <row r="140">
          <cell r="I140">
            <v>0.5</v>
          </cell>
          <cell r="J140">
            <v>0.5</v>
          </cell>
          <cell r="K140">
            <v>0.5</v>
          </cell>
          <cell r="L140">
            <v>0.5</v>
          </cell>
          <cell r="M140">
            <v>0.5</v>
          </cell>
          <cell r="N140">
            <v>0.5</v>
          </cell>
          <cell r="O140">
            <v>0.5</v>
          </cell>
          <cell r="P140">
            <v>0.5</v>
          </cell>
          <cell r="Q140">
            <v>0.5</v>
          </cell>
          <cell r="R140">
            <v>0.5</v>
          </cell>
          <cell r="S140">
            <v>0.5</v>
          </cell>
          <cell r="T140">
            <v>0.5</v>
          </cell>
        </row>
        <row r="142">
          <cell r="I142">
            <v>1416.25</v>
          </cell>
          <cell r="J142">
            <v>1368.5</v>
          </cell>
          <cell r="K142">
            <v>1312.5</v>
          </cell>
          <cell r="L142">
            <v>1267.5</v>
          </cell>
          <cell r="M142">
            <v>1221</v>
          </cell>
          <cell r="N142">
            <v>1181.5</v>
          </cell>
          <cell r="O142">
            <v>1139</v>
          </cell>
          <cell r="P142">
            <v>1100.5</v>
          </cell>
          <cell r="Q142">
            <v>1065</v>
          </cell>
          <cell r="R142">
            <v>1026.5</v>
          </cell>
          <cell r="S142">
            <v>991</v>
          </cell>
          <cell r="T142">
            <v>959</v>
          </cell>
        </row>
        <row r="148">
          <cell r="I148">
            <v>1118.3709677419354</v>
          </cell>
        </row>
        <row r="149">
          <cell r="I149">
            <v>1744.2</v>
          </cell>
          <cell r="J149">
            <v>2066.4</v>
          </cell>
          <cell r="K149">
            <v>2034</v>
          </cell>
          <cell r="L149">
            <v>1353.6</v>
          </cell>
          <cell r="M149">
            <v>1507.2</v>
          </cell>
          <cell r="N149">
            <v>1833.6</v>
          </cell>
          <cell r="O149">
            <v>1804.8</v>
          </cell>
          <cell r="P149">
            <v>2125.8000000000002</v>
          </cell>
          <cell r="Q149">
            <v>2442</v>
          </cell>
          <cell r="R149">
            <v>2404.1999999999998</v>
          </cell>
          <cell r="S149">
            <v>2716.2</v>
          </cell>
          <cell r="T149">
            <v>3023.4</v>
          </cell>
        </row>
        <row r="154">
          <cell r="I154">
            <v>0.6</v>
          </cell>
          <cell r="J154">
            <v>0.6</v>
          </cell>
          <cell r="K154">
            <v>0.6</v>
          </cell>
          <cell r="L154">
            <v>0.6</v>
          </cell>
          <cell r="M154">
            <v>0.6</v>
          </cell>
          <cell r="N154">
            <v>0.6</v>
          </cell>
          <cell r="O154">
            <v>0.6</v>
          </cell>
          <cell r="P154">
            <v>0.6</v>
          </cell>
          <cell r="Q154">
            <v>0.6</v>
          </cell>
          <cell r="R154">
            <v>0.6</v>
          </cell>
          <cell r="S154">
            <v>0.6</v>
          </cell>
          <cell r="T154">
            <v>0.6</v>
          </cell>
        </row>
        <row r="156">
          <cell r="I156">
            <v>1046.52</v>
          </cell>
          <cell r="J156">
            <v>1239.8399999999999</v>
          </cell>
          <cell r="K156">
            <v>1220.3999999999999</v>
          </cell>
          <cell r="L156">
            <v>812.16</v>
          </cell>
          <cell r="M156">
            <v>904.32</v>
          </cell>
          <cell r="N156">
            <v>1100.1599999999999</v>
          </cell>
          <cell r="O156">
            <v>1082.8799999999999</v>
          </cell>
          <cell r="P156">
            <v>1275.48</v>
          </cell>
          <cell r="Q156">
            <v>1465.2</v>
          </cell>
          <cell r="R156">
            <v>1442.5199999999998</v>
          </cell>
          <cell r="S156">
            <v>1629.7199999999998</v>
          </cell>
          <cell r="T156">
            <v>1814.04</v>
          </cell>
        </row>
        <row r="176">
          <cell r="I176">
            <v>17758.774193548386</v>
          </cell>
        </row>
        <row r="177">
          <cell r="I177">
            <v>20691.5</v>
          </cell>
          <cell r="J177">
            <v>20408.333333333328</v>
          </cell>
          <cell r="K177">
            <v>19734.666666666672</v>
          </cell>
          <cell r="L177">
            <v>18964.833333333328</v>
          </cell>
          <cell r="M177">
            <v>18662.166666666672</v>
          </cell>
          <cell r="N177">
            <v>18492.166666666672</v>
          </cell>
          <cell r="O177">
            <v>18054.666666666672</v>
          </cell>
          <cell r="P177">
            <v>17951.166666666672</v>
          </cell>
          <cell r="Q177">
            <v>17722.333333333332</v>
          </cell>
          <cell r="R177">
            <v>17438</v>
          </cell>
          <cell r="S177">
            <v>17293.833333333332</v>
          </cell>
          <cell r="T177">
            <v>17091</v>
          </cell>
        </row>
      </sheetData>
      <sheetData sheetId="13" refreshError="1">
        <row r="9">
          <cell r="I9">
            <v>5456.4193548387093</v>
          </cell>
        </row>
        <row r="10">
          <cell r="I10">
            <v>7196</v>
          </cell>
          <cell r="J10">
            <v>7040</v>
          </cell>
          <cell r="K10">
            <v>6912</v>
          </cell>
          <cell r="L10">
            <v>6838</v>
          </cell>
          <cell r="M10">
            <v>6892</v>
          </cell>
          <cell r="N10">
            <v>6974</v>
          </cell>
          <cell r="O10">
            <v>6868</v>
          </cell>
          <cell r="P10">
            <v>6786</v>
          </cell>
          <cell r="Q10">
            <v>6714</v>
          </cell>
          <cell r="R10">
            <v>6622</v>
          </cell>
          <cell r="S10">
            <v>6546</v>
          </cell>
          <cell r="T10">
            <v>6466</v>
          </cell>
        </row>
        <row r="15">
          <cell r="I15">
            <v>0.5</v>
          </cell>
          <cell r="J15">
            <v>0.5</v>
          </cell>
          <cell r="K15">
            <v>0.5</v>
          </cell>
          <cell r="L15">
            <v>0.5</v>
          </cell>
          <cell r="M15">
            <v>0.5</v>
          </cell>
          <cell r="N15">
            <v>0.5</v>
          </cell>
          <cell r="O15">
            <v>0.5</v>
          </cell>
          <cell r="P15">
            <v>0.5</v>
          </cell>
          <cell r="Q15">
            <v>0.5</v>
          </cell>
          <cell r="R15">
            <v>0.5</v>
          </cell>
          <cell r="S15">
            <v>0.5</v>
          </cell>
          <cell r="T15">
            <v>0.5</v>
          </cell>
        </row>
        <row r="23">
          <cell r="I23">
            <v>5982.9032258064517</v>
          </cell>
        </row>
        <row r="24">
          <cell r="I24">
            <v>6430</v>
          </cell>
          <cell r="J24">
            <v>6415</v>
          </cell>
          <cell r="K24">
            <v>6230</v>
          </cell>
          <cell r="L24">
            <v>6318</v>
          </cell>
          <cell r="M24">
            <v>6230</v>
          </cell>
          <cell r="N24">
            <v>6300</v>
          </cell>
          <cell r="O24">
            <v>6393</v>
          </cell>
          <cell r="P24">
            <v>6362</v>
          </cell>
          <cell r="Q24">
            <v>6415</v>
          </cell>
          <cell r="R24">
            <v>6349</v>
          </cell>
          <cell r="S24">
            <v>6265</v>
          </cell>
          <cell r="T24">
            <v>6265</v>
          </cell>
        </row>
        <row r="29">
          <cell r="I29">
            <v>0.227268</v>
          </cell>
          <cell r="J29">
            <v>0.227268</v>
          </cell>
          <cell r="K29">
            <v>0.227268</v>
          </cell>
          <cell r="L29">
            <v>0.227268</v>
          </cell>
          <cell r="M29">
            <v>0.227268</v>
          </cell>
          <cell r="N29">
            <v>0.227268</v>
          </cell>
          <cell r="O29">
            <v>0.227268</v>
          </cell>
          <cell r="P29">
            <v>0.227268</v>
          </cell>
          <cell r="Q29">
            <v>0.227268</v>
          </cell>
          <cell r="R29">
            <v>0.227268</v>
          </cell>
          <cell r="S29">
            <v>0.227268</v>
          </cell>
          <cell r="T29">
            <v>0.227268</v>
          </cell>
        </row>
        <row r="30">
          <cell r="I30">
            <v>33186.666666666664</v>
          </cell>
        </row>
        <row r="37">
          <cell r="I37">
            <v>1028.516129032258</v>
          </cell>
        </row>
        <row r="38">
          <cell r="I38">
            <v>3222</v>
          </cell>
          <cell r="J38">
            <v>3080</v>
          </cell>
          <cell r="K38">
            <v>2939</v>
          </cell>
          <cell r="L38">
            <v>2804</v>
          </cell>
          <cell r="M38">
            <v>2681</v>
          </cell>
          <cell r="N38">
            <v>2562</v>
          </cell>
          <cell r="O38">
            <v>2446</v>
          </cell>
          <cell r="P38">
            <v>2337</v>
          </cell>
          <cell r="Q38">
            <v>2231</v>
          </cell>
          <cell r="R38">
            <v>2133</v>
          </cell>
          <cell r="S38">
            <v>2041</v>
          </cell>
          <cell r="T38">
            <v>1950</v>
          </cell>
        </row>
        <row r="43"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</row>
        <row r="44">
          <cell r="I44">
            <v>2511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51"/>
      <sheetName val="Estimate"/>
      <sheetName val="Equipment"/>
      <sheetName val="SitePrep"/>
      <sheetName val="Concrete"/>
      <sheetName val=" (51) Pipe Quantities"/>
      <sheetName val="Instruments"/>
      <sheetName val="Paint"/>
      <sheetName val="Electrical"/>
      <sheetName val="SiteDevelopment"/>
      <sheetName val="Insulation"/>
      <sheetName val="Other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EMPRESA"/>
      <sheetName val="NUEVOS DATOS"/>
      <sheetName val="DATOS CONTRATO"/>
      <sheetName val="EMPLEADOS"/>
      <sheetName val="ACUMULADOS"/>
      <sheetName val="LIQ-NOM"/>
      <sheetName val="REPORTE-TIEMPO  "/>
      <sheetName val="RESUMEN-NOMINA"/>
      <sheetName val="NOMINA"/>
      <sheetName val="SOBRETIEMPO"/>
      <sheetName val="DEDUCCIONES"/>
      <sheetName val="R-PAGO"/>
      <sheetName val="LIQ-SEGSOC"/>
      <sheetName val="RESUMEN-ISS"/>
      <sheetName val="ISS"/>
      <sheetName val="INF-PEN-COLFONDOS"/>
      <sheetName val="INF-PEN-HORIZONTE"/>
      <sheetName val="INF-PEN-PORVENIR"/>
      <sheetName val="INF-PEN-SANTANDER"/>
      <sheetName val="INF-SALUD-COOP"/>
      <sheetName val="INF-SALUD-COOMEVA"/>
      <sheetName val="INF-SALUD-SOLSALUD"/>
      <sheetName val="INF-RIESGO"/>
      <sheetName val="CAFABA"/>
      <sheetName val="CAJASAN"/>
      <sheetName val="LIQ-PERS"/>
      <sheetName val="INF-PRES-SOC"/>
      <sheetName val="CARTA TERM CTO"/>
      <sheetName val="CERTIFICACION"/>
      <sheetName val="EXAMEN RETIRO"/>
      <sheetName val="INF-DOT1"/>
      <sheetName val="INF-AFILIACION (1)"/>
      <sheetName val="LISTA BANCOS"/>
      <sheetName val="INF-APORTES-SS"/>
    </sheetNames>
    <sheetDataSet>
      <sheetData sheetId="0"/>
      <sheetData sheetId="1" refreshError="1">
        <row r="11">
          <cell r="F11" t="str">
            <v>JUAN DE JESUS AMARIS MEJIA E.U.</v>
          </cell>
        </row>
        <row r="13">
          <cell r="G13" t="str">
            <v>13.893.782-1</v>
          </cell>
        </row>
        <row r="23">
          <cell r="I23">
            <v>0</v>
          </cell>
        </row>
        <row r="24">
          <cell r="I24">
            <v>3.3E-3</v>
          </cell>
        </row>
        <row r="25">
          <cell r="I25">
            <v>0.01</v>
          </cell>
        </row>
      </sheetData>
      <sheetData sheetId="2"/>
      <sheetData sheetId="3" refreshError="1">
        <row r="11">
          <cell r="F11" t="str">
            <v>EMPRESA COLOMBIANA DE PETROLEOS</v>
          </cell>
        </row>
        <row r="13">
          <cell r="G13" t="str">
            <v>02-30513-324240-2003</v>
          </cell>
        </row>
        <row r="25">
          <cell r="F25">
            <v>1386.67</v>
          </cell>
          <cell r="I25">
            <v>230.4</v>
          </cell>
        </row>
        <row r="26">
          <cell r="F26">
            <v>5004.6499999999996</v>
          </cell>
          <cell r="I26">
            <v>0</v>
          </cell>
        </row>
        <row r="27">
          <cell r="F27">
            <v>1648.4</v>
          </cell>
        </row>
      </sheetData>
      <sheetData sheetId="4"/>
      <sheetData sheetId="5"/>
      <sheetData sheetId="6" refreshError="1">
        <row r="4">
          <cell r="D4" t="str">
            <v>DEL 01 AL 15 DE MAYO DE 2004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and Notes"/>
      <sheetName val="PHOTOS"/>
      <sheetName val="CANTIDADES"/>
      <sheetName val="AVANCE"/>
      <sheetName val="COSTO"/>
      <sheetName val="SETUP"/>
      <sheetName val="CurvaS"/>
    </sheetNames>
    <sheetDataSet>
      <sheetData sheetId="0">
        <row r="6">
          <cell r="I6">
            <v>41232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57"/>
      <sheetName val="Estimate"/>
      <sheetName val="Equipment"/>
      <sheetName val="Concrete"/>
      <sheetName val=" (57) Pipe Quantities"/>
      <sheetName val="Instruments"/>
      <sheetName val="Steel"/>
      <sheetName val="Paint"/>
      <sheetName val="Electrical"/>
      <sheetName val="SiteDevelopment"/>
      <sheetName val="Insulation"/>
      <sheetName val="Other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Quantity"/>
      <sheetName val="PS"/>
      <sheetName val="Param"/>
    </sheetNames>
    <sheetDataSet>
      <sheetData sheetId="0"/>
      <sheetData sheetId="1" refreshError="1"/>
      <sheetData sheetId="2">
        <row r="14">
          <cell r="B14">
            <v>1420</v>
          </cell>
          <cell r="C14" t="str">
            <v>FINITURA SUPERF. E RECINZIONI</v>
          </cell>
          <cell r="E14">
            <v>1420</v>
          </cell>
          <cell r="F14" t="str">
            <v xml:space="preserve"> SURFACING &amp; FENCING</v>
          </cell>
        </row>
        <row r="15">
          <cell r="B15" t="str">
            <v>1420.001</v>
          </cell>
          <cell r="C15" t="str">
            <v>Finitura superficiale</v>
          </cell>
          <cell r="D15" t="str">
            <v>m²</v>
          </cell>
          <cell r="E15" t="str">
            <v>1420.001</v>
          </cell>
          <cell r="F15" t="str">
            <v>Surface levelling</v>
          </cell>
          <cell r="G15" t="str">
            <v>sqm</v>
          </cell>
          <cell r="H15">
            <v>5745</v>
          </cell>
          <cell r="I15">
            <v>3.91</v>
          </cell>
          <cell r="J15">
            <v>4.3010000000000002</v>
          </cell>
          <cell r="K15">
            <v>22462.95</v>
          </cell>
          <cell r="L15">
            <v>24709.245000000003</v>
          </cell>
          <cell r="M15">
            <v>0.06</v>
          </cell>
          <cell r="N15">
            <v>344.7</v>
          </cell>
        </row>
        <row r="16">
          <cell r="B16" t="str">
            <v>1420.002</v>
          </cell>
          <cell r="C16" t="str">
            <v>Compattazione superf. 90%</v>
          </cell>
          <cell r="D16" t="str">
            <v>m²</v>
          </cell>
          <cell r="E16" t="str">
            <v>1420.002</v>
          </cell>
          <cell r="F16" t="str">
            <v>Surface compaction 90%</v>
          </cell>
          <cell r="G16" t="str">
            <v>sqm</v>
          </cell>
          <cell r="H16">
            <v>4275</v>
          </cell>
          <cell r="I16">
            <v>0.79</v>
          </cell>
          <cell r="J16">
            <v>0.86900000000000011</v>
          </cell>
          <cell r="K16">
            <v>3377.25</v>
          </cell>
          <cell r="L16">
            <v>3714.9750000000004</v>
          </cell>
          <cell r="M16">
            <v>0.06</v>
          </cell>
          <cell r="N16">
            <v>256.5</v>
          </cell>
        </row>
        <row r="17">
          <cell r="B17" t="str">
            <v>1420.003</v>
          </cell>
          <cell r="C17" t="str">
            <v>Compattazione superf. 95%</v>
          </cell>
          <cell r="D17" t="str">
            <v>m²</v>
          </cell>
          <cell r="E17" t="str">
            <v>1420.003</v>
          </cell>
          <cell r="F17" t="str">
            <v>Surface compaction 95%</v>
          </cell>
          <cell r="G17" t="str">
            <v>sqm</v>
          </cell>
          <cell r="H17">
            <v>1470</v>
          </cell>
          <cell r="I17">
            <v>0.83</v>
          </cell>
          <cell r="J17">
            <v>0.91300000000000003</v>
          </cell>
          <cell r="K17">
            <v>1220.0999999999999</v>
          </cell>
          <cell r="L17">
            <v>1342.1100000000001</v>
          </cell>
          <cell r="M17">
            <v>0.08</v>
          </cell>
          <cell r="N17">
            <v>117.60000000000001</v>
          </cell>
        </row>
        <row r="18">
          <cell r="B18" t="str">
            <v>1420.004</v>
          </cell>
          <cell r="C18" t="str">
            <v>Strato pietrisch. sp. 5 cm</v>
          </cell>
          <cell r="D18" t="str">
            <v>m²</v>
          </cell>
          <cell r="E18" t="str">
            <v>1420.004</v>
          </cell>
          <cell r="F18" t="str">
            <v>Crush.stone finish 5cm thk</v>
          </cell>
          <cell r="G18" t="str">
            <v>sqm</v>
          </cell>
          <cell r="H18">
            <v>0</v>
          </cell>
          <cell r="I18">
            <v>1</v>
          </cell>
          <cell r="J18">
            <v>1.1000000000000001</v>
          </cell>
          <cell r="K18">
            <v>0</v>
          </cell>
          <cell r="L18">
            <v>0</v>
          </cell>
          <cell r="M18">
            <v>0.06</v>
          </cell>
          <cell r="N18">
            <v>0</v>
          </cell>
        </row>
        <row r="19">
          <cell r="B19" t="str">
            <v>1420.005</v>
          </cell>
          <cell r="C19" t="str">
            <v>Strato pietrisch. sp. 10 cm</v>
          </cell>
          <cell r="D19" t="str">
            <v>m²</v>
          </cell>
          <cell r="E19" t="str">
            <v>1420.005</v>
          </cell>
          <cell r="F19" t="str">
            <v>Crush.stone finish 10cm thk</v>
          </cell>
          <cell r="G19" t="str">
            <v>sqm</v>
          </cell>
          <cell r="H19">
            <v>900</v>
          </cell>
          <cell r="I19">
            <v>2.25</v>
          </cell>
          <cell r="J19">
            <v>2.4750000000000001</v>
          </cell>
          <cell r="K19">
            <v>2025</v>
          </cell>
          <cell r="L19">
            <v>2227.5</v>
          </cell>
          <cell r="M19">
            <v>7.0000000000000007E-2</v>
          </cell>
          <cell r="N19">
            <v>63.000000000000007</v>
          </cell>
        </row>
        <row r="20">
          <cell r="B20" t="str">
            <v>1420.006</v>
          </cell>
          <cell r="C20" t="str">
            <v>Sistemaz. superf. con terreno vegetale</v>
          </cell>
          <cell r="D20" t="str">
            <v>m³</v>
          </cell>
          <cell r="E20" t="str">
            <v>1420.006</v>
          </cell>
          <cell r="F20" t="str">
            <v>Vegetal soil surface lining</v>
          </cell>
          <cell r="G20" t="str">
            <v>cum</v>
          </cell>
          <cell r="H20">
            <v>0</v>
          </cell>
          <cell r="I20">
            <v>13</v>
          </cell>
          <cell r="J20">
            <v>14.3</v>
          </cell>
          <cell r="K20">
            <v>0</v>
          </cell>
          <cell r="L20">
            <v>0</v>
          </cell>
          <cell r="M20">
            <v>0.05</v>
          </cell>
          <cell r="N20">
            <v>0</v>
          </cell>
        </row>
        <row r="21">
          <cell r="B21" t="str">
            <v>1420.007</v>
          </cell>
          <cell r="C21" t="str">
            <v>Recinzione in acciaio galvanizzato</v>
          </cell>
          <cell r="D21" t="str">
            <v>m</v>
          </cell>
          <cell r="E21" t="str">
            <v>1420.007</v>
          </cell>
          <cell r="F21" t="str">
            <v>Security galvanized steel fence</v>
          </cell>
          <cell r="G21" t="str">
            <v>lm</v>
          </cell>
          <cell r="H21">
            <v>0</v>
          </cell>
          <cell r="I21">
            <v>129</v>
          </cell>
          <cell r="J21">
            <v>141.9</v>
          </cell>
          <cell r="K21">
            <v>0</v>
          </cell>
          <cell r="L21">
            <v>0</v>
          </cell>
          <cell r="M21">
            <v>2.5</v>
          </cell>
          <cell r="N21">
            <v>0</v>
          </cell>
        </row>
        <row r="22">
          <cell r="B22" t="str">
            <v>1420.008</v>
          </cell>
          <cell r="C22" t="str">
            <v>Recinzione in calcestruzzo prefabbricato</v>
          </cell>
          <cell r="D22" t="str">
            <v>m</v>
          </cell>
          <cell r="E22" t="str">
            <v>1420.008</v>
          </cell>
          <cell r="F22" t="str">
            <v>Security precast reinf. concrete fence</v>
          </cell>
          <cell r="G22" t="str">
            <v>lm</v>
          </cell>
          <cell r="H22">
            <v>0</v>
          </cell>
          <cell r="I22">
            <v>78</v>
          </cell>
          <cell r="J22">
            <v>85.800000000000011</v>
          </cell>
          <cell r="K22">
            <v>0</v>
          </cell>
          <cell r="L22">
            <v>0</v>
          </cell>
          <cell r="M22">
            <v>2.5</v>
          </cell>
          <cell r="N22">
            <v>0</v>
          </cell>
        </row>
        <row r="23">
          <cell r="B23" t="str">
            <v>1420.009</v>
          </cell>
          <cell r="C23" t="str">
            <v>Recinzione  come da MS</v>
          </cell>
          <cell r="D23" t="str">
            <v>m</v>
          </cell>
          <cell r="E23" t="str">
            <v>1420.009</v>
          </cell>
          <cell r="F23" t="str">
            <v>Fence as per MS</v>
          </cell>
          <cell r="G23" t="str">
            <v>lm</v>
          </cell>
          <cell r="H23">
            <v>0</v>
          </cell>
          <cell r="I23">
            <v>67</v>
          </cell>
          <cell r="J23">
            <v>73.7</v>
          </cell>
          <cell r="K23">
            <v>0</v>
          </cell>
          <cell r="L23">
            <v>0</v>
          </cell>
          <cell r="M23">
            <v>2.5</v>
          </cell>
          <cell r="N23">
            <v>0</v>
          </cell>
        </row>
        <row r="24">
          <cell r="B24" t="str">
            <v>1420.010</v>
          </cell>
          <cell r="C24" t="str">
            <v>Cancello d'ingresso motorizzato</v>
          </cell>
          <cell r="D24" t="str">
            <v>cad</v>
          </cell>
          <cell r="E24" t="str">
            <v>1420.010</v>
          </cell>
          <cell r="F24" t="str">
            <v>Motorized galvanized steel gate</v>
          </cell>
          <cell r="G24" t="str">
            <v>u</v>
          </cell>
          <cell r="H24">
            <v>0</v>
          </cell>
          <cell r="I24">
            <v>4648</v>
          </cell>
          <cell r="J24">
            <v>5112.8</v>
          </cell>
          <cell r="K24">
            <v>0</v>
          </cell>
          <cell r="L24">
            <v>0</v>
          </cell>
          <cell r="M24">
            <v>80</v>
          </cell>
          <cell r="N24">
            <v>0</v>
          </cell>
        </row>
        <row r="25">
          <cell r="B25" t="str">
            <v>1420.011</v>
          </cell>
          <cell r="C25" t="str">
            <v xml:space="preserve">Cancello d'ingresso pedonale </v>
          </cell>
          <cell r="D25" t="str">
            <v>cad</v>
          </cell>
          <cell r="E25" t="str">
            <v>1420.011</v>
          </cell>
          <cell r="F25" t="str">
            <v>Pedestrian gate</v>
          </cell>
          <cell r="G25" t="str">
            <v>u</v>
          </cell>
          <cell r="H25">
            <v>0</v>
          </cell>
          <cell r="I25">
            <v>568</v>
          </cell>
          <cell r="J25">
            <v>624.80000000000007</v>
          </cell>
          <cell r="K25">
            <v>0</v>
          </cell>
          <cell r="L25">
            <v>0</v>
          </cell>
          <cell r="M25">
            <v>20</v>
          </cell>
          <cell r="N25">
            <v>0</v>
          </cell>
        </row>
        <row r="26">
          <cell r="B26" t="str">
            <v>1420.012</v>
          </cell>
          <cell r="C26" t="str">
            <v>Barriera motorizzata</v>
          </cell>
          <cell r="D26" t="str">
            <v>cad</v>
          </cell>
          <cell r="E26" t="str">
            <v>1420.012</v>
          </cell>
          <cell r="F26" t="str">
            <v>Motorized barrier</v>
          </cell>
          <cell r="G26" t="str">
            <v>u</v>
          </cell>
          <cell r="H26">
            <v>0</v>
          </cell>
          <cell r="I26">
            <v>1808</v>
          </cell>
          <cell r="J26">
            <v>1988.8000000000002</v>
          </cell>
          <cell r="K26">
            <v>0</v>
          </cell>
          <cell r="L26">
            <v>0</v>
          </cell>
          <cell r="M26">
            <v>35</v>
          </cell>
          <cell r="N26">
            <v>0</v>
          </cell>
        </row>
        <row r="27">
          <cell r="B27" t="str">
            <v>1420.013</v>
          </cell>
          <cell r="C27" t="str">
            <v>Recinzione trasformatori</v>
          </cell>
          <cell r="D27" t="str">
            <v>m</v>
          </cell>
          <cell r="E27" t="str">
            <v>1420.013</v>
          </cell>
          <cell r="F27" t="str">
            <v>Transformers galvanized fence</v>
          </cell>
          <cell r="G27" t="str">
            <v>lm</v>
          </cell>
          <cell r="H27">
            <v>0</v>
          </cell>
          <cell r="I27">
            <v>129</v>
          </cell>
          <cell r="J27">
            <v>141.9</v>
          </cell>
          <cell r="K27">
            <v>0</v>
          </cell>
          <cell r="L27">
            <v>0</v>
          </cell>
          <cell r="M27">
            <v>2.8</v>
          </cell>
          <cell r="N27">
            <v>0</v>
          </cell>
        </row>
        <row r="29">
          <cell r="B29" t="str">
            <v>1430</v>
          </cell>
          <cell r="C29" t="str">
            <v>PALI</v>
          </cell>
          <cell r="E29" t="str">
            <v>1430</v>
          </cell>
          <cell r="F29" t="str">
            <v xml:space="preserve"> PILING</v>
          </cell>
        </row>
        <row r="30">
          <cell r="B30" t="str">
            <v>1430.001</v>
          </cell>
          <cell r="C30" t="str">
            <v>Fornitura di pali pref. cls (30 t)</v>
          </cell>
          <cell r="D30" t="str">
            <v>m</v>
          </cell>
          <cell r="E30" t="str">
            <v>1430.001</v>
          </cell>
          <cell r="F30" t="str">
            <v>Supply of precast concrete piles 30 tons</v>
          </cell>
          <cell r="G30" t="str">
            <v>lm</v>
          </cell>
          <cell r="H30">
            <v>0</v>
          </cell>
          <cell r="I30">
            <v>21</v>
          </cell>
          <cell r="J30">
            <v>23.1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B31" t="str">
            <v>1430.002</v>
          </cell>
          <cell r="C31" t="str">
            <v>Infissione pali prefab.</v>
          </cell>
          <cell r="D31" t="str">
            <v>m</v>
          </cell>
          <cell r="E31" t="str">
            <v>1430.002</v>
          </cell>
          <cell r="F31" t="str">
            <v>Driving of concrete piles</v>
          </cell>
          <cell r="G31" t="str">
            <v>lm</v>
          </cell>
          <cell r="H31">
            <v>0</v>
          </cell>
          <cell r="I31">
            <v>21</v>
          </cell>
          <cell r="J31">
            <v>23.1</v>
          </cell>
          <cell r="K31">
            <v>0</v>
          </cell>
          <cell r="L31">
            <v>0</v>
          </cell>
          <cell r="M31">
            <v>1.1000000000000001</v>
          </cell>
          <cell r="N31">
            <v>0</v>
          </cell>
        </row>
        <row r="32">
          <cell r="B32" t="str">
            <v>1430.003</v>
          </cell>
          <cell r="C32" t="str">
            <v xml:space="preserve">Prova di compressione </v>
          </cell>
          <cell r="D32" t="str">
            <v>cad</v>
          </cell>
          <cell r="E32" t="str">
            <v>1430.003</v>
          </cell>
          <cell r="F32" t="str">
            <v>Compression test</v>
          </cell>
          <cell r="G32" t="str">
            <v>u</v>
          </cell>
          <cell r="H32">
            <v>0</v>
          </cell>
          <cell r="I32">
            <v>1549</v>
          </cell>
          <cell r="J32">
            <v>1703.9</v>
          </cell>
          <cell r="K32">
            <v>0</v>
          </cell>
          <cell r="L32">
            <v>0</v>
          </cell>
          <cell r="M32">
            <v>50</v>
          </cell>
          <cell r="N32">
            <v>0</v>
          </cell>
        </row>
        <row r="33">
          <cell r="B33" t="str">
            <v>1430.004</v>
          </cell>
          <cell r="C33" t="str">
            <v xml:space="preserve">Prova di trazione </v>
          </cell>
          <cell r="D33" t="str">
            <v>cad</v>
          </cell>
          <cell r="E33" t="str">
            <v>1430.004</v>
          </cell>
          <cell r="F33" t="str">
            <v>Tension test</v>
          </cell>
          <cell r="G33" t="str">
            <v>u</v>
          </cell>
          <cell r="H33">
            <v>0</v>
          </cell>
          <cell r="I33">
            <v>3099</v>
          </cell>
          <cell r="J33">
            <v>3408.9</v>
          </cell>
          <cell r="K33">
            <v>0</v>
          </cell>
          <cell r="L33">
            <v>0</v>
          </cell>
          <cell r="M33">
            <v>40</v>
          </cell>
          <cell r="N33">
            <v>0</v>
          </cell>
        </row>
        <row r="34">
          <cell r="B34" t="str">
            <v>1430.005</v>
          </cell>
          <cell r="C34" t="str">
            <v>Pali trivellati in opera da 60 t</v>
          </cell>
          <cell r="D34" t="str">
            <v>m</v>
          </cell>
          <cell r="E34" t="str">
            <v>1430.005</v>
          </cell>
          <cell r="F34" t="str">
            <v>Drilled conc. piles cast in situ 60 ton</v>
          </cell>
          <cell r="G34" t="str">
            <v>lm</v>
          </cell>
          <cell r="H34">
            <v>0</v>
          </cell>
          <cell r="I34">
            <v>67</v>
          </cell>
          <cell r="J34">
            <v>73.7</v>
          </cell>
          <cell r="K34">
            <v>0</v>
          </cell>
          <cell r="L34">
            <v>0</v>
          </cell>
          <cell r="M34">
            <v>2.2000000000000002</v>
          </cell>
          <cell r="N34">
            <v>0</v>
          </cell>
        </row>
        <row r="35">
          <cell r="B35" t="str">
            <v>1430.006</v>
          </cell>
          <cell r="C35" t="str">
            <v>Prova di compressione per pali trivellati</v>
          </cell>
          <cell r="D35" t="str">
            <v>t</v>
          </cell>
          <cell r="E35" t="str">
            <v>1430.006</v>
          </cell>
          <cell r="F35" t="str">
            <v>Compression test for drilled piles</v>
          </cell>
          <cell r="G35" t="str">
            <v>tons</v>
          </cell>
          <cell r="H35">
            <v>0</v>
          </cell>
          <cell r="I35">
            <v>78</v>
          </cell>
          <cell r="J35">
            <v>85.800000000000011</v>
          </cell>
          <cell r="K35">
            <v>0</v>
          </cell>
          <cell r="L35">
            <v>0</v>
          </cell>
          <cell r="M35">
            <v>2.5</v>
          </cell>
          <cell r="N35">
            <v>0</v>
          </cell>
        </row>
        <row r="36">
          <cell r="B36" t="str">
            <v>1430.007</v>
          </cell>
          <cell r="C36" t="str">
            <v xml:space="preserve">Prova di trazione per pali trivellati </v>
          </cell>
          <cell r="D36" t="str">
            <v>t</v>
          </cell>
          <cell r="E36" t="str">
            <v>1430.007</v>
          </cell>
          <cell r="F36" t="str">
            <v>Tension test for drilled piles</v>
          </cell>
          <cell r="G36" t="str">
            <v>tons</v>
          </cell>
          <cell r="H36">
            <v>0</v>
          </cell>
          <cell r="I36">
            <v>52</v>
          </cell>
          <cell r="J36">
            <v>57.2</v>
          </cell>
          <cell r="K36">
            <v>0</v>
          </cell>
          <cell r="L36">
            <v>0</v>
          </cell>
          <cell r="M36">
            <v>2</v>
          </cell>
          <cell r="N36">
            <v>0</v>
          </cell>
        </row>
        <row r="37">
          <cell r="B37" t="str">
            <v>1430.008</v>
          </cell>
          <cell r="C37" t="str">
            <v>Micropali trivellati gettati in opera diam. 15 cm  max altez. 25 m</v>
          </cell>
          <cell r="D37" t="str">
            <v>m</v>
          </cell>
          <cell r="E37" t="str">
            <v>1430.008</v>
          </cell>
          <cell r="F37" t="str">
            <v>Drilled micropiles cast in situ diam. 15cm H 25 mt</v>
          </cell>
          <cell r="G37" t="str">
            <v>lm</v>
          </cell>
          <cell r="H37">
            <v>0</v>
          </cell>
          <cell r="I37">
            <v>62</v>
          </cell>
          <cell r="J37">
            <v>68.2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>1430.009</v>
          </cell>
          <cell r="C38" t="str">
            <v>Montaggio e smontaggio attrezzature per palificata</v>
          </cell>
          <cell r="D38" t="str">
            <v>cad</v>
          </cell>
          <cell r="E38" t="str">
            <v>1430.009</v>
          </cell>
          <cell r="F38" t="str">
            <v>Mobilization &amp; Demobilization Piles Machinery</v>
          </cell>
          <cell r="G38" t="str">
            <v>u</v>
          </cell>
          <cell r="H38">
            <v>0</v>
          </cell>
          <cell r="I38">
            <v>15494</v>
          </cell>
          <cell r="J38">
            <v>17043.400000000001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B39" t="str">
            <v>1430.010</v>
          </cell>
          <cell r="C39" t="str">
            <v>Extra costo per trivellazione strutt. in c.a. diam 15 cm</v>
          </cell>
          <cell r="D39" t="str">
            <v>m</v>
          </cell>
          <cell r="E39" t="str">
            <v>1430.010</v>
          </cell>
          <cell r="F39" t="str">
            <v>Extra price for reinforced concrete drilling piles 15 cm</v>
          </cell>
          <cell r="G39" t="str">
            <v>lm</v>
          </cell>
          <cell r="H39">
            <v>0</v>
          </cell>
          <cell r="I39">
            <v>16</v>
          </cell>
          <cell r="J39">
            <v>17.600000000000001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B40" t="str">
            <v>1430.011</v>
          </cell>
          <cell r="C40" t="str">
            <v>Stabilizzazione terreno mediante iniezioni cementizie prof. 4 m circa</v>
          </cell>
          <cell r="D40" t="str">
            <v>m²</v>
          </cell>
          <cell r="E40" t="str">
            <v>1430.011</v>
          </cell>
          <cell r="F40" t="str">
            <v>Soil stabilization by pressure cement injection depth 4,0 mt</v>
          </cell>
          <cell r="G40" t="str">
            <v>sqm</v>
          </cell>
          <cell r="H40">
            <v>0</v>
          </cell>
          <cell r="I40">
            <v>101</v>
          </cell>
          <cell r="J40">
            <v>111.10000000000001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B41" t="str">
            <v>1430.012</v>
          </cell>
          <cell r="C41" t="str">
            <v>Pali Battuti in opera con camicia in ferro recuperabile diam. 60 cm  H= 10m  max80 tons</v>
          </cell>
          <cell r="D41" t="str">
            <v>m</v>
          </cell>
          <cell r="E41" t="str">
            <v>1430.012</v>
          </cell>
          <cell r="F41" t="str">
            <v xml:space="preserve">Driving of cast in situ concrete piles in recovery steel case 60cm H=10 max 80 t. </v>
          </cell>
          <cell r="G41" t="str">
            <v>lm</v>
          </cell>
          <cell r="H41">
            <v>0</v>
          </cell>
          <cell r="I41">
            <v>88</v>
          </cell>
          <cell r="J41">
            <v>96.800000000000011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B42" t="str">
            <v>1430.013</v>
          </cell>
          <cell r="C42" t="str">
            <v>Pali Battuti in opera con camicia in ferro recuperabile diam. 40 cm  H= 10m  max40 tons</v>
          </cell>
          <cell r="D42" t="str">
            <v>m</v>
          </cell>
          <cell r="E42" t="str">
            <v>1430.013</v>
          </cell>
          <cell r="F42" t="str">
            <v xml:space="preserve">Driving of cast in situ concrete piles in recovery steel case 40cm H=10 max 40 t. </v>
          </cell>
          <cell r="G42" t="str">
            <v>lm</v>
          </cell>
          <cell r="H42">
            <v>0</v>
          </cell>
          <cell r="I42">
            <v>78</v>
          </cell>
          <cell r="J42">
            <v>85.800000000000011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B43" t="str">
            <v>1430.014</v>
          </cell>
          <cell r="C43" t="str">
            <v>Pali Battuti in opera con camicia in ferro recuperabile diam. 70 cm  H= 10m  max 120 tons</v>
          </cell>
          <cell r="D43" t="str">
            <v>m</v>
          </cell>
          <cell r="E43" t="str">
            <v>1430.014</v>
          </cell>
          <cell r="F43" t="str">
            <v xml:space="preserve">Driving of cast in situ concrete piles in recovery steel case 70cm H=10 max 100 t. </v>
          </cell>
          <cell r="G43" t="str">
            <v>lm</v>
          </cell>
          <cell r="H43">
            <v>0</v>
          </cell>
          <cell r="I43">
            <v>93</v>
          </cell>
          <cell r="J43">
            <v>102.30000000000001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B44" t="str">
            <v>1430.015</v>
          </cell>
          <cell r="C44" t="str">
            <v>Extra prezzo per getto fuori terra di pali  in opera  diam. 70 cm</v>
          </cell>
          <cell r="D44" t="str">
            <v>m</v>
          </cell>
          <cell r="E44" t="str">
            <v>1430.015</v>
          </cell>
          <cell r="F44" t="str">
            <v>Extra price for casting 70cm above ground cast in situ diam. 70 cm piles</v>
          </cell>
          <cell r="G44" t="str">
            <v>lm</v>
          </cell>
          <cell r="H44">
            <v>0</v>
          </cell>
          <cell r="I44">
            <v>41</v>
          </cell>
          <cell r="J44">
            <v>45.1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B45" t="str">
            <v>1430.016</v>
          </cell>
          <cell r="C45" t="str">
            <v>Taglio testa pali in c.a. diam. 70 cm lunghezza massima 1,0 m</v>
          </cell>
          <cell r="D45" t="str">
            <v>cad</v>
          </cell>
          <cell r="E45" t="str">
            <v>1430.016</v>
          </cell>
          <cell r="F45" t="str">
            <v xml:space="preserve">Cut - off concrete piles diam. 70 cm up to 1,0 mt </v>
          </cell>
          <cell r="G45" t="str">
            <v>u</v>
          </cell>
          <cell r="H45">
            <v>0</v>
          </cell>
          <cell r="I45">
            <v>36</v>
          </cell>
          <cell r="J45">
            <v>39.6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B46" t="str">
            <v>1430.017</v>
          </cell>
          <cell r="C46" t="str">
            <v>Fornitura, installazione e rimozione palancole metalliche tipo "Larseen"</v>
          </cell>
          <cell r="D46" t="str">
            <v>m²</v>
          </cell>
          <cell r="E46" t="str">
            <v>1430.017</v>
          </cell>
          <cell r="F46" t="str">
            <v>Supply install./removal C.S.Sheet Piling Type "LARSSEN"</v>
          </cell>
          <cell r="G46" t="str">
            <v>sqm</v>
          </cell>
          <cell r="H46">
            <v>0</v>
          </cell>
          <cell r="I46">
            <v>62</v>
          </cell>
          <cell r="J46">
            <v>68.2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B47" t="str">
            <v>1430.018</v>
          </cell>
          <cell r="C47" t="str">
            <v>Pali Battuti in opera con camicia in ferro recuperabile diam. 35cm  H= 5,5m  max52tons</v>
          </cell>
          <cell r="D47" t="str">
            <v>m</v>
          </cell>
          <cell r="E47" t="str">
            <v>1430.018</v>
          </cell>
          <cell r="F47" t="str">
            <v xml:space="preserve">Driving of cast in situ conc.piles in recovery steel case 35cm H=5,5 max 52 t. </v>
          </cell>
          <cell r="G47" t="str">
            <v>lm</v>
          </cell>
          <cell r="H47">
            <v>0</v>
          </cell>
          <cell r="I47">
            <v>72</v>
          </cell>
          <cell r="J47">
            <v>79.2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B48" t="str">
            <v>1430.019</v>
          </cell>
          <cell r="C48" t="str">
            <v>Pali Battuti in opera con camicia in ferro recuperabile diam. 40cm  H= 5,5m  max70tons</v>
          </cell>
          <cell r="D48" t="str">
            <v>m</v>
          </cell>
          <cell r="E48" t="str">
            <v>1430.019</v>
          </cell>
          <cell r="F48" t="str">
            <v xml:space="preserve">Driving of cast in situ conc.piles in recovery steel case 40cm H=5,5 max 70 t. </v>
          </cell>
          <cell r="G48" t="str">
            <v>lm</v>
          </cell>
          <cell r="H48">
            <v>0</v>
          </cell>
          <cell r="I48">
            <v>75</v>
          </cell>
          <cell r="J48">
            <v>82.5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B49" t="str">
            <v>1430.020</v>
          </cell>
          <cell r="C49" t="str">
            <v>Pali Battuti in opera con camicia in ferro recuperabile diam. 45cm  H= 5,5m  max95tons</v>
          </cell>
          <cell r="D49" t="str">
            <v>m</v>
          </cell>
          <cell r="E49" t="str">
            <v>1430.020</v>
          </cell>
          <cell r="F49" t="str">
            <v xml:space="preserve">Driving of cast in situ conc.piles in recovery steel case 45cm H=5,5 max 95 t. </v>
          </cell>
          <cell r="G49" t="str">
            <v>lm</v>
          </cell>
          <cell r="H49">
            <v>0</v>
          </cell>
          <cell r="I49">
            <v>78</v>
          </cell>
          <cell r="J49">
            <v>85.800000000000011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B50" t="str">
            <v>1430.021</v>
          </cell>
          <cell r="C50" t="str">
            <v>Pali Battuti in opera con camicia in ferro recuperabile diam. 52cm  H= 17,0m  max120tons</v>
          </cell>
          <cell r="D50" t="str">
            <v>m</v>
          </cell>
          <cell r="E50" t="str">
            <v>1430.021</v>
          </cell>
          <cell r="F50" t="str">
            <v xml:space="preserve">Driving of cast in situ conc.piles in recovery steel case 52cm H=17,0 max 120 t. </v>
          </cell>
          <cell r="G50" t="str">
            <v>lm</v>
          </cell>
          <cell r="H50">
            <v>0</v>
          </cell>
          <cell r="I50">
            <v>83</v>
          </cell>
          <cell r="J50">
            <v>91.300000000000011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B51" t="str">
            <v>1430.022</v>
          </cell>
          <cell r="C51" t="str">
            <v>Micropali trivellati gettati in opera diam. 30 cm  H= 6,0 m max 25 tons</v>
          </cell>
          <cell r="D51" t="str">
            <v>m</v>
          </cell>
          <cell r="E51" t="str">
            <v>1430.022</v>
          </cell>
          <cell r="F51" t="str">
            <v>Drilled micropiles cast in situ diam. 30cm H 6,0 mt max 25 t</v>
          </cell>
          <cell r="G51" t="str">
            <v>lm</v>
          </cell>
          <cell r="H51">
            <v>0</v>
          </cell>
          <cell r="I51">
            <v>67</v>
          </cell>
          <cell r="J51">
            <v>73.7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B52" t="str">
            <v>1430.023</v>
          </cell>
          <cell r="C52" t="str">
            <v xml:space="preserve">Capitelli in C.A. prefabbricato dim.80 x 80 x 25 cm  posti su testa pali </v>
          </cell>
          <cell r="D52" t="str">
            <v>cad</v>
          </cell>
          <cell r="E52" t="str">
            <v>1430.023</v>
          </cell>
          <cell r="F52" t="str">
            <v xml:space="preserve">Extra price for casting 70cm above ground of 100cm diam.cast in situ piles    </v>
          </cell>
          <cell r="G52" t="str">
            <v>lm</v>
          </cell>
          <cell r="H52">
            <v>0</v>
          </cell>
          <cell r="I52">
            <v>83.673469387755119</v>
          </cell>
          <cell r="J52">
            <v>92.040816326530646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B53" t="str">
            <v>1430.024</v>
          </cell>
          <cell r="C53" t="str">
            <v>Fornitura e  installazione a perdere di  palancole metalliche tipo "Larseen"</v>
          </cell>
          <cell r="D53" t="str">
            <v>m²</v>
          </cell>
          <cell r="E53" t="str">
            <v>1430.024</v>
          </cell>
          <cell r="F53" t="str">
            <v>Supply and fixed installation C.S.Sheet Piling Type "LARSEEN"</v>
          </cell>
          <cell r="G53" t="str">
            <v>sqm</v>
          </cell>
          <cell r="H53">
            <v>0</v>
          </cell>
          <cell r="I53">
            <v>197</v>
          </cell>
          <cell r="J53">
            <v>216.70000000000002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B54" t="str">
            <v>1430.025</v>
          </cell>
          <cell r="C54" t="str">
            <v>Fornit. e posa di pali in c.a. prefabb.precomp.circolari cavi diam.35 cm H=20 m (60 t)</v>
          </cell>
          <cell r="D54" t="str">
            <v>m</v>
          </cell>
          <cell r="E54" t="str">
            <v>1430.025</v>
          </cell>
          <cell r="F54" t="str">
            <v>Supply and install. of hollow circular prestressed precast concrete piles diam. 35 cm H=20 ( 60 tons )</v>
          </cell>
          <cell r="G54" t="str">
            <v>lm</v>
          </cell>
          <cell r="H54">
            <v>0</v>
          </cell>
          <cell r="I54">
            <v>47</v>
          </cell>
          <cell r="J54">
            <v>51.7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B55" t="str">
            <v>1430.026</v>
          </cell>
          <cell r="C55" t="str">
            <v>Fornit. e posa di pali in c.a. prefabb.precomp.circolari cavi diam.40 cm H=20 m (80 t)</v>
          </cell>
          <cell r="D55" t="str">
            <v>m</v>
          </cell>
          <cell r="E55" t="str">
            <v>1430.026</v>
          </cell>
          <cell r="F55" t="str">
            <v>Supply and install. of hollow circular prestressed precast concrete piles diam. 40 cm H=20 ( 80 tons )</v>
          </cell>
          <cell r="G55" t="str">
            <v>lm</v>
          </cell>
          <cell r="H55">
            <v>0</v>
          </cell>
          <cell r="I55">
            <v>57</v>
          </cell>
          <cell r="J55">
            <v>62.7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</row>
        <row r="56">
          <cell r="B56" t="str">
            <v>1430.027</v>
          </cell>
          <cell r="C56" t="str">
            <v>Fornit. e posa di pali in c.a. prefabb.precomp.circolari cavi diam.50 cm H=20 m (125 t)</v>
          </cell>
          <cell r="D56" t="str">
            <v>m</v>
          </cell>
          <cell r="E56" t="str">
            <v>1430.027</v>
          </cell>
          <cell r="F56" t="str">
            <v>Supply and install. of hollow circular prestressed precast concrete piles diam. 50 cm H=20 ( 125 tons )</v>
          </cell>
          <cell r="G56" t="str">
            <v>lm</v>
          </cell>
          <cell r="H56">
            <v>0</v>
          </cell>
          <cell r="I56">
            <v>67</v>
          </cell>
          <cell r="J56">
            <v>73.7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B57" t="str">
            <v>1430.028</v>
          </cell>
          <cell r="C57" t="str">
            <v>Fornit. e posa di pali in c.a. prefabb.precomp.circolari cavi diam.60 cm H=40 m (125 t)</v>
          </cell>
          <cell r="D57" t="str">
            <v>m</v>
          </cell>
          <cell r="E57" t="str">
            <v>1430.028</v>
          </cell>
          <cell r="F57" t="str">
            <v>Supply and install. of hollow circular prestressed precast concrete piles diam. 60 cm H=40 ( 125 tons )</v>
          </cell>
          <cell r="G57" t="str">
            <v>lm</v>
          </cell>
          <cell r="H57">
            <v>0</v>
          </cell>
          <cell r="I57">
            <v>78</v>
          </cell>
          <cell r="J57">
            <v>85.800000000000011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</row>
        <row r="58">
          <cell r="B58" t="str">
            <v>1430.029</v>
          </cell>
          <cell r="C58" t="str">
            <v>Fornit. e posa di pali in c.a. prefabb.precomp.circolari cavi diam.80 cm H=40 m (165 t)</v>
          </cell>
          <cell r="D58" t="str">
            <v>m</v>
          </cell>
          <cell r="E58" t="str">
            <v>1430.029</v>
          </cell>
          <cell r="F58" t="str">
            <v>Supply and install. of hollow circular prestressed precast concrete piles diam. 80 cm H=40 ( 165 tons )</v>
          </cell>
          <cell r="G58" t="str">
            <v>lm</v>
          </cell>
          <cell r="H58">
            <v>0</v>
          </cell>
          <cell r="I58">
            <v>93</v>
          </cell>
          <cell r="J58">
            <v>102.30000000000001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</row>
        <row r="59">
          <cell r="B59" t="str">
            <v>1430.030</v>
          </cell>
          <cell r="C59" t="str">
            <v>Test di controllo non distruttivo sui pali</v>
          </cell>
          <cell r="D59" t="str">
            <v>cad</v>
          </cell>
          <cell r="E59" t="str">
            <v>1430.030</v>
          </cell>
          <cell r="F59" t="str">
            <v>Test integrety for prestressed/precast concrete piles</v>
          </cell>
          <cell r="G59" t="str">
            <v>u</v>
          </cell>
          <cell r="H59">
            <v>0</v>
          </cell>
          <cell r="I59">
            <v>16</v>
          </cell>
          <cell r="J59">
            <v>17.600000000000001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B60" t="str">
            <v>1430.031</v>
          </cell>
          <cell r="C60" t="str">
            <v>Prova di collaudo a compressione  1,5 carico nominale ( Prova di collaudo )</v>
          </cell>
          <cell r="D60" t="str">
            <v>cad</v>
          </cell>
          <cell r="E60" t="str">
            <v>1430.031</v>
          </cell>
          <cell r="F60" t="str">
            <v>Proof load compression test on working piles ( 1,5 working load )</v>
          </cell>
          <cell r="G60" t="str">
            <v>u</v>
          </cell>
          <cell r="H60">
            <v>0</v>
          </cell>
          <cell r="I60">
            <v>1549</v>
          </cell>
          <cell r="J60">
            <v>1703.9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</row>
        <row r="61">
          <cell r="B61" t="str">
            <v>1430.032</v>
          </cell>
          <cell r="C61" t="str">
            <v>Test di compressione su pali pilota 2,5 carico nominale ( Prova di progetto )</v>
          </cell>
          <cell r="D61" t="str">
            <v>cad</v>
          </cell>
          <cell r="E61" t="str">
            <v>1430.032</v>
          </cell>
          <cell r="F61" t="str">
            <v>Preliminary compression test ( 2,5 working load )</v>
          </cell>
          <cell r="G61" t="str">
            <v>u</v>
          </cell>
          <cell r="H61">
            <v>0</v>
          </cell>
          <cell r="I61">
            <v>2066</v>
          </cell>
          <cell r="J61">
            <v>2272.6000000000004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B62" t="str">
            <v>1430.033</v>
          </cell>
          <cell r="C62" t="str">
            <v>Prova di carico laterale su palo pilota 2,0  carico nominale  ( 10% compressione )</v>
          </cell>
          <cell r="D62" t="str">
            <v>cad</v>
          </cell>
          <cell r="E62" t="str">
            <v>1430.033</v>
          </cell>
          <cell r="F62" t="str">
            <v>Lateral load piles test ( 2,0 time 10% working compression load )</v>
          </cell>
          <cell r="G62" t="str">
            <v>u</v>
          </cell>
          <cell r="H62">
            <v>0</v>
          </cell>
          <cell r="I62">
            <v>3099</v>
          </cell>
          <cell r="J62">
            <v>3408.9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B63" t="str">
            <v>1430.034</v>
          </cell>
          <cell r="C63" t="str">
            <v>Pali Trivellati in opera con camicia in ferro recuperabile diam. 50 cm - 70 tons</v>
          </cell>
          <cell r="D63" t="str">
            <v>m</v>
          </cell>
          <cell r="E63" t="str">
            <v>1430.034</v>
          </cell>
          <cell r="F63" t="str">
            <v xml:space="preserve">Drilled of cast in situ conc.piles in recovery steel case 70 cm - 4.5m deep. </v>
          </cell>
          <cell r="G63" t="str">
            <v>lm</v>
          </cell>
          <cell r="H63">
            <v>0</v>
          </cell>
          <cell r="I63">
            <v>93</v>
          </cell>
          <cell r="J63">
            <v>102.30000000000001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B64" t="str">
            <v>1430.035</v>
          </cell>
          <cell r="C64" t="str">
            <v>Pali Trivellati in opera con camicia in ferro recuperabile diam. 60 cm - 160 tons (circa 14m)</v>
          </cell>
          <cell r="D64" t="str">
            <v>m</v>
          </cell>
          <cell r="E64" t="str">
            <v>1430.035</v>
          </cell>
          <cell r="F64" t="str">
            <v xml:space="preserve">Drilled of cast in situ conc.piles in recovery steel case 100 cm - 4.5m deep </v>
          </cell>
          <cell r="G64" t="str">
            <v>lm</v>
          </cell>
          <cell r="H64">
            <v>0</v>
          </cell>
          <cell r="I64">
            <v>124.71428571428572</v>
          </cell>
          <cell r="J64">
            <v>137.18571428571431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B65" t="str">
            <v>1430.036</v>
          </cell>
          <cell r="C65" t="str">
            <v xml:space="preserve">Colonne in ghiaia diam. 80 cm vibroflottate </v>
          </cell>
          <cell r="D65" t="str">
            <v>m</v>
          </cell>
          <cell r="E65" t="str">
            <v>1430.036</v>
          </cell>
          <cell r="F65" t="str">
            <v xml:space="preserve">Gravel columns w/ vibroflotation diam. 80 cm </v>
          </cell>
          <cell r="G65" t="str">
            <v>lm</v>
          </cell>
          <cell r="H65">
            <v>0</v>
          </cell>
          <cell r="I65">
            <v>41</v>
          </cell>
          <cell r="J65">
            <v>45.1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B66" t="str">
            <v>1430.037</v>
          </cell>
          <cell r="C66" t="str">
            <v>Sovrapprezzo art. 1430,34  pali diam. 50 cm per trivellazione in roccia</v>
          </cell>
          <cell r="D66" t="str">
            <v>m</v>
          </cell>
          <cell r="E66" t="str">
            <v>1430.037</v>
          </cell>
          <cell r="F66" t="str">
            <v>Extra price item 1430,34 pile diam. 50 cm for drilling in rock soil</v>
          </cell>
          <cell r="G66" t="str">
            <v>lm</v>
          </cell>
          <cell r="H66">
            <v>0</v>
          </cell>
          <cell r="I66">
            <v>15</v>
          </cell>
          <cell r="J66">
            <v>16.5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B67" t="str">
            <v>1430.038</v>
          </cell>
          <cell r="C67" t="str">
            <v>Sovrapprezzo art. 1430,35  pali diam. 60 cm per trivellazione in roccia</v>
          </cell>
          <cell r="D67" t="str">
            <v>m</v>
          </cell>
          <cell r="E67" t="str">
            <v>1430.038</v>
          </cell>
          <cell r="F67" t="str">
            <v>Extra price item 1430,35 pile diam. 60 cm for drilling in rock soil</v>
          </cell>
          <cell r="G67" t="str">
            <v>lm</v>
          </cell>
          <cell r="H67">
            <v>0</v>
          </cell>
          <cell r="I67">
            <v>21</v>
          </cell>
          <cell r="J67">
            <v>23.1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B68" t="str">
            <v>1430.039</v>
          </cell>
          <cell r="C68" t="str">
            <v xml:space="preserve">Micropali trivellati in cls gettato in opera con tubo interno in acciaio diam. 22 cm  H = 15,0 m </v>
          </cell>
          <cell r="D68" t="str">
            <v>m</v>
          </cell>
          <cell r="E68" t="str">
            <v>1430.039</v>
          </cell>
          <cell r="F68" t="str">
            <v>Drilled micropiles concrete cast in situ with steel pipe inside diam. 22 cm H 15 mt</v>
          </cell>
          <cell r="G68" t="str">
            <v>lm</v>
          </cell>
          <cell r="H68">
            <v>0</v>
          </cell>
          <cell r="I68">
            <v>78</v>
          </cell>
          <cell r="J68">
            <v>85.800000000000011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</row>
        <row r="70">
          <cell r="B70" t="str">
            <v>1440</v>
          </cell>
          <cell r="C70" t="str">
            <v>DISERBAM.E SCOTICAMENTO</v>
          </cell>
          <cell r="E70" t="str">
            <v>1440</v>
          </cell>
          <cell r="F70" t="str">
            <v xml:space="preserve"> SCRUBBING</v>
          </cell>
        </row>
        <row r="71">
          <cell r="B71" t="str">
            <v>1440.001</v>
          </cell>
          <cell r="C71" t="str">
            <v>Diserbamento e scoticamento</v>
          </cell>
          <cell r="D71" t="str">
            <v>m²</v>
          </cell>
          <cell r="E71" t="str">
            <v>1440.001</v>
          </cell>
          <cell r="F71" t="str">
            <v>Soil scrubbing</v>
          </cell>
          <cell r="G71" t="str">
            <v>sqm</v>
          </cell>
          <cell r="H71">
            <v>0</v>
          </cell>
          <cell r="I71">
            <v>0.4</v>
          </cell>
          <cell r="J71">
            <v>0.44000000000000006</v>
          </cell>
          <cell r="K71">
            <v>0</v>
          </cell>
          <cell r="L71">
            <v>0</v>
          </cell>
          <cell r="M71">
            <v>0.02</v>
          </cell>
          <cell r="N71">
            <v>0</v>
          </cell>
        </row>
        <row r="72">
          <cell r="B72" t="str">
            <v>1440.002</v>
          </cell>
          <cell r="C72" t="str">
            <v>Sovrapprezzo per variazione +/- 10 cm</v>
          </cell>
          <cell r="D72" t="str">
            <v>m²</v>
          </cell>
          <cell r="E72" t="str">
            <v>1440.002</v>
          </cell>
          <cell r="F72" t="str">
            <v>Soil scrubbing variation every 10cm</v>
          </cell>
          <cell r="G72" t="str">
            <v>sqm</v>
          </cell>
          <cell r="H72">
            <v>0</v>
          </cell>
          <cell r="I72">
            <v>0.3</v>
          </cell>
          <cell r="J72">
            <v>0.33</v>
          </cell>
          <cell r="K72">
            <v>0</v>
          </cell>
          <cell r="L72">
            <v>0</v>
          </cell>
          <cell r="M72">
            <v>0.01</v>
          </cell>
          <cell r="N72">
            <v>0</v>
          </cell>
        </row>
        <row r="73">
          <cell r="B73" t="str">
            <v>1440.003</v>
          </cell>
          <cell r="C73" t="str">
            <v>Taglio e rimozione alberi superiori a 5 m di altezza</v>
          </cell>
          <cell r="D73" t="str">
            <v>cad</v>
          </cell>
          <cell r="E73" t="str">
            <v>1440.003</v>
          </cell>
          <cell r="F73" t="str">
            <v>Removal of trees H&gt; 5m</v>
          </cell>
          <cell r="G73" t="str">
            <v>u</v>
          </cell>
          <cell r="H73">
            <v>0</v>
          </cell>
          <cell r="I73">
            <v>155</v>
          </cell>
          <cell r="J73">
            <v>170.5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  <row r="74">
          <cell r="B74" t="str">
            <v>1440.004</v>
          </cell>
          <cell r="C74" t="str">
            <v>Taglio e rimozione di radici superiori a 30 cm di diametro</v>
          </cell>
          <cell r="D74" t="str">
            <v>cad</v>
          </cell>
          <cell r="E74" t="str">
            <v>1440.004</v>
          </cell>
          <cell r="F74" t="str">
            <v>Removal of roots dia. &gt;30cm</v>
          </cell>
          <cell r="G74" t="str">
            <v>u</v>
          </cell>
          <cell r="H74">
            <v>0</v>
          </cell>
          <cell r="I74">
            <v>31</v>
          </cell>
          <cell r="J74">
            <v>34.1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</row>
        <row r="76">
          <cell r="B76">
            <v>1440</v>
          </cell>
          <cell r="C76" t="str">
            <v>SCAVO E SBANCAMENTI</v>
          </cell>
          <cell r="E76">
            <v>1440</v>
          </cell>
          <cell r="F76" t="str">
            <v xml:space="preserve"> EXCAVATION</v>
          </cell>
        </row>
        <row r="77">
          <cell r="B77" t="str">
            <v>1440.005</v>
          </cell>
          <cell r="C77" t="str">
            <v>Scavo sbancamento  in terra</v>
          </cell>
          <cell r="D77" t="str">
            <v>m³</v>
          </cell>
          <cell r="E77" t="str">
            <v>1440.005</v>
          </cell>
          <cell r="F77" t="str">
            <v>Soil general excavation</v>
          </cell>
          <cell r="G77" t="str">
            <v>cum</v>
          </cell>
          <cell r="H77">
            <v>1230.75</v>
          </cell>
          <cell r="I77">
            <v>3.38</v>
          </cell>
          <cell r="J77">
            <v>3.718</v>
          </cell>
          <cell r="K77">
            <v>4159.9349999999995</v>
          </cell>
          <cell r="L77">
            <v>4575.9285</v>
          </cell>
          <cell r="M77">
            <v>0.1</v>
          </cell>
          <cell r="N77">
            <v>123.075</v>
          </cell>
        </row>
        <row r="78">
          <cell r="B78" t="str">
            <v>1440.006</v>
          </cell>
          <cell r="C78" t="str">
            <v>Scavo sbancamento  in roccia tenera</v>
          </cell>
          <cell r="D78" t="str">
            <v>m³</v>
          </cell>
          <cell r="E78" t="str">
            <v>1440.006</v>
          </cell>
          <cell r="F78" t="str">
            <v>Soft rock general excavation</v>
          </cell>
          <cell r="G78" t="str">
            <v>cum</v>
          </cell>
          <cell r="H78">
            <v>0</v>
          </cell>
          <cell r="I78">
            <v>13</v>
          </cell>
          <cell r="J78">
            <v>14.3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</row>
        <row r="79">
          <cell r="B79" t="str">
            <v>1440.007</v>
          </cell>
          <cell r="C79" t="str">
            <v>Scavo sbancamento  in roccia compatta con uso demolitore</v>
          </cell>
          <cell r="D79" t="str">
            <v>m³</v>
          </cell>
          <cell r="E79" t="str">
            <v>1440.007</v>
          </cell>
          <cell r="F79" t="str">
            <v>Solid rock general excavation</v>
          </cell>
          <cell r="G79" t="str">
            <v>cum</v>
          </cell>
          <cell r="H79">
            <v>0</v>
          </cell>
          <cell r="I79">
            <v>18</v>
          </cell>
          <cell r="J79">
            <v>19.8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B80" t="str">
            <v>1440.008</v>
          </cell>
          <cell r="C80" t="str">
            <v>Scavo sbancamento  in roccia compatta con uso esplosivo</v>
          </cell>
          <cell r="D80" t="str">
            <v>m³</v>
          </cell>
          <cell r="E80" t="str">
            <v>1440.008</v>
          </cell>
          <cell r="F80" t="str">
            <v>Solid rock gen. exc. by blasting</v>
          </cell>
          <cell r="G80" t="str">
            <v>cum</v>
          </cell>
          <cell r="H80">
            <v>0</v>
          </cell>
          <cell r="I80">
            <v>8</v>
          </cell>
          <cell r="J80">
            <v>8.8000000000000007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B81" t="str">
            <v>1440.009</v>
          </cell>
          <cell r="C81" t="str">
            <v>Extra costo per presenza di acqua ( art. 1440.005÷1440.008 )</v>
          </cell>
          <cell r="D81" t="str">
            <v>m³</v>
          </cell>
          <cell r="E81" t="str">
            <v>1440.009</v>
          </cell>
          <cell r="F81" t="str">
            <v>Extra price for water table ( item 1440.005÷1440.008 )</v>
          </cell>
          <cell r="G81" t="str">
            <v>cum</v>
          </cell>
          <cell r="H81">
            <v>0</v>
          </cell>
          <cell r="I81">
            <v>2.6</v>
          </cell>
          <cell r="J81">
            <v>2.8600000000000003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</row>
        <row r="82">
          <cell r="B82" t="str">
            <v>1440.010</v>
          </cell>
          <cell r="C82" t="str">
            <v xml:space="preserve">Scavo sez. mano in terra fino a 2m </v>
          </cell>
          <cell r="D82" t="str">
            <v>m³</v>
          </cell>
          <cell r="E82" t="str">
            <v>1440.010</v>
          </cell>
          <cell r="F82" t="str">
            <v>Section excav. by hand in earth up to 2m</v>
          </cell>
          <cell r="G82" t="str">
            <v>cum</v>
          </cell>
          <cell r="H82">
            <v>107.99963249999999</v>
          </cell>
          <cell r="I82">
            <v>95.22</v>
          </cell>
          <cell r="J82">
            <v>104.742</v>
          </cell>
          <cell r="K82">
            <v>10283.725006649998</v>
          </cell>
          <cell r="L82">
            <v>11312.097507315</v>
          </cell>
          <cell r="M82">
            <v>2.5</v>
          </cell>
          <cell r="N82">
            <v>269.99908124999996</v>
          </cell>
        </row>
        <row r="83">
          <cell r="B83" t="str">
            <v>1440.011</v>
          </cell>
          <cell r="C83" t="str">
            <v>Scavo sez. mano in terra da 2m a 4 m</v>
          </cell>
          <cell r="D83" t="str">
            <v>m³</v>
          </cell>
          <cell r="E83" t="str">
            <v>1440.011</v>
          </cell>
          <cell r="F83" t="str">
            <v>Section excav. by hand in earth from 2 to 4m</v>
          </cell>
          <cell r="G83" t="str">
            <v>cum</v>
          </cell>
          <cell r="H83">
            <v>2.1134624999999998</v>
          </cell>
          <cell r="I83">
            <v>108.24</v>
          </cell>
          <cell r="J83">
            <v>119.06400000000001</v>
          </cell>
          <cell r="K83">
            <v>228.76118099999997</v>
          </cell>
          <cell r="L83">
            <v>251.63729909999998</v>
          </cell>
          <cell r="M83">
            <v>2.8</v>
          </cell>
          <cell r="N83">
            <v>5.9176949999999993</v>
          </cell>
        </row>
        <row r="84">
          <cell r="B84" t="str">
            <v>1440.012</v>
          </cell>
          <cell r="C84" t="str">
            <v>Scavo sez. mano in terra oltre i 4 m</v>
          </cell>
          <cell r="D84" t="str">
            <v>m³</v>
          </cell>
          <cell r="E84" t="str">
            <v>1440.012</v>
          </cell>
          <cell r="F84" t="str">
            <v>Section excav. by hand in earth over 4m</v>
          </cell>
          <cell r="G84" t="str">
            <v>cum</v>
          </cell>
          <cell r="H84">
            <v>0</v>
          </cell>
          <cell r="I84">
            <v>72</v>
          </cell>
          <cell r="J84">
            <v>79.2</v>
          </cell>
          <cell r="K84">
            <v>0</v>
          </cell>
          <cell r="L84">
            <v>0</v>
          </cell>
          <cell r="M84">
            <v>3.3</v>
          </cell>
          <cell r="N84">
            <v>0</v>
          </cell>
        </row>
        <row r="85">
          <cell r="B85" t="str">
            <v>1440.013</v>
          </cell>
          <cell r="C85" t="str">
            <v>Scavo sez. mano in roccia tenera fino a 2m</v>
          </cell>
          <cell r="D85" t="str">
            <v>m³</v>
          </cell>
          <cell r="E85" t="str">
            <v>1440.013</v>
          </cell>
          <cell r="F85" t="str">
            <v>Section excav. by hand in soft rock up 2m</v>
          </cell>
          <cell r="G85" t="str">
            <v>cum</v>
          </cell>
          <cell r="H85">
            <v>0</v>
          </cell>
          <cell r="I85">
            <v>103</v>
          </cell>
          <cell r="J85">
            <v>113.30000000000001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B86" t="str">
            <v>1440.014</v>
          </cell>
          <cell r="C86" t="str">
            <v>Scavo sez. mano in roccia tenera da 2m a 4m</v>
          </cell>
          <cell r="D86" t="str">
            <v>m³</v>
          </cell>
          <cell r="E86" t="str">
            <v>1440.014</v>
          </cell>
          <cell r="F86" t="str">
            <v>Section excav. by hand in soft rock from 2m to 4m</v>
          </cell>
          <cell r="G86" t="str">
            <v>cum</v>
          </cell>
          <cell r="H86">
            <v>0</v>
          </cell>
          <cell r="I86">
            <v>129</v>
          </cell>
          <cell r="J86">
            <v>141.9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</row>
        <row r="87">
          <cell r="B87" t="str">
            <v>1440.015</v>
          </cell>
          <cell r="C87" t="str">
            <v>Scavo sez. mano in roccia tenera oltre i 4m</v>
          </cell>
          <cell r="D87" t="str">
            <v>m³</v>
          </cell>
          <cell r="E87" t="str">
            <v>1440.015</v>
          </cell>
          <cell r="F87" t="str">
            <v>Section excav. by hand in soft rock over 4m</v>
          </cell>
          <cell r="G87" t="str">
            <v>cum</v>
          </cell>
          <cell r="H87">
            <v>0</v>
          </cell>
          <cell r="I87">
            <v>155</v>
          </cell>
          <cell r="J87">
            <v>170.5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B88" t="str">
            <v>1440.016</v>
          </cell>
          <cell r="C88" t="str">
            <v>Scavo sez. mano in roccia compatta fino a 2m</v>
          </cell>
          <cell r="D88" t="str">
            <v>m³</v>
          </cell>
          <cell r="E88" t="str">
            <v>1440.016</v>
          </cell>
          <cell r="F88" t="str">
            <v>Section excav. by hand in solid rock up 2m</v>
          </cell>
          <cell r="G88" t="str">
            <v>cum</v>
          </cell>
          <cell r="H88">
            <v>0</v>
          </cell>
          <cell r="I88">
            <v>160</v>
          </cell>
          <cell r="J88">
            <v>176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B89" t="str">
            <v>1440.017</v>
          </cell>
          <cell r="C89" t="str">
            <v>Scavo sez. mano in roccia compatta da 2m a 4m</v>
          </cell>
          <cell r="D89" t="str">
            <v>m³</v>
          </cell>
          <cell r="E89" t="str">
            <v>1440.017</v>
          </cell>
          <cell r="F89" t="str">
            <v>Section excav. by hand in solid rock from 2m to 4m</v>
          </cell>
          <cell r="G89" t="str">
            <v>cum</v>
          </cell>
          <cell r="H89">
            <v>0</v>
          </cell>
          <cell r="I89">
            <v>180</v>
          </cell>
          <cell r="J89">
            <v>198.00000000000003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B90" t="str">
            <v>1440.018</v>
          </cell>
          <cell r="C90" t="str">
            <v>Scavo sez. mano in roccia compatta oltre i 4m</v>
          </cell>
          <cell r="D90" t="str">
            <v>m³</v>
          </cell>
          <cell r="E90" t="str">
            <v>1440.018</v>
          </cell>
          <cell r="F90" t="str">
            <v>Section excav. by hand in solid rock over 4m</v>
          </cell>
          <cell r="G90" t="str">
            <v>cum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B91" t="str">
            <v>1440.019</v>
          </cell>
          <cell r="C91" t="str">
            <v>Extra costo per uso esplosivi (art. 1440,016÷1440,018)</v>
          </cell>
          <cell r="D91" t="str">
            <v>m³</v>
          </cell>
          <cell r="E91" t="str">
            <v>1440.019</v>
          </cell>
          <cell r="F91" t="str">
            <v>Extra price for blasting (item 1440,016÷1440,018_hand)</v>
          </cell>
          <cell r="G91" t="str">
            <v>cum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B92" t="str">
            <v>1440.020</v>
          </cell>
          <cell r="C92" t="str">
            <v>Extra costo per scavo in presenza d'acqua (art. 1440,010÷1440,018)</v>
          </cell>
          <cell r="D92" t="str">
            <v>m³</v>
          </cell>
          <cell r="E92" t="str">
            <v>1440.020</v>
          </cell>
          <cell r="F92" t="str">
            <v>Extra price for water table (item 1440,010÷1440,018_hand)</v>
          </cell>
          <cell r="G92" t="str">
            <v>cum</v>
          </cell>
          <cell r="H92">
            <v>0</v>
          </cell>
          <cell r="I92">
            <v>7.8</v>
          </cell>
          <cell r="J92">
            <v>8.58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B93" t="str">
            <v>1440.030</v>
          </cell>
          <cell r="C93" t="str">
            <v>Scavo sez. macchina in terra fino a 2m</v>
          </cell>
          <cell r="D93" t="str">
            <v>m³</v>
          </cell>
          <cell r="E93" t="str">
            <v>1440.030</v>
          </cell>
          <cell r="F93" t="str">
            <v>Section excav. by mach. in earth up to 2m</v>
          </cell>
          <cell r="G93" t="str">
            <v>cum</v>
          </cell>
          <cell r="H93">
            <v>8564.0829925000016</v>
          </cell>
          <cell r="I93">
            <v>7.67</v>
          </cell>
          <cell r="J93">
            <v>8.4370000000000012</v>
          </cell>
          <cell r="K93">
            <v>65686.516552475019</v>
          </cell>
          <cell r="L93">
            <v>72255.168207722527</v>
          </cell>
          <cell r="M93">
            <v>0.15</v>
          </cell>
          <cell r="N93">
            <v>1284.6124488750002</v>
          </cell>
        </row>
        <row r="94">
          <cell r="B94" t="str">
            <v>1440.031</v>
          </cell>
          <cell r="C94" t="str">
            <v>Scavo sez. macchina in terra da 2m a 4m</v>
          </cell>
          <cell r="D94" t="str">
            <v>m³</v>
          </cell>
          <cell r="E94" t="str">
            <v>1440.031</v>
          </cell>
          <cell r="F94" t="str">
            <v>Section excav. by mach. in earth from 2 to 4m</v>
          </cell>
          <cell r="G94" t="str">
            <v>cum</v>
          </cell>
          <cell r="H94">
            <v>103.5596625</v>
          </cell>
          <cell r="I94">
            <v>9.74</v>
          </cell>
          <cell r="J94">
            <v>10.714</v>
          </cell>
          <cell r="K94">
            <v>1008.67111275</v>
          </cell>
          <cell r="L94">
            <v>1109.5382240250001</v>
          </cell>
          <cell r="M94">
            <v>0.23</v>
          </cell>
          <cell r="N94">
            <v>23.818722375</v>
          </cell>
        </row>
        <row r="95">
          <cell r="B95" t="str">
            <v>1440.032</v>
          </cell>
          <cell r="C95" t="str">
            <v>Scavo sez. macchina in terra oltre i 4m</v>
          </cell>
          <cell r="D95" t="str">
            <v>m³</v>
          </cell>
          <cell r="E95" t="str">
            <v>1440.032</v>
          </cell>
          <cell r="F95" t="str">
            <v>Section excav. by mach. in earth over 4m</v>
          </cell>
          <cell r="G95" t="str">
            <v>cum</v>
          </cell>
          <cell r="H95">
            <v>0</v>
          </cell>
          <cell r="I95">
            <v>4.0999999999999996</v>
          </cell>
          <cell r="J95">
            <v>4.51</v>
          </cell>
          <cell r="K95">
            <v>0</v>
          </cell>
          <cell r="L95">
            <v>0</v>
          </cell>
          <cell r="M95">
            <v>0.3</v>
          </cell>
          <cell r="N95">
            <v>0</v>
          </cell>
        </row>
        <row r="96">
          <cell r="B96" t="str">
            <v>1440.033</v>
          </cell>
          <cell r="C96" t="str">
            <v>Scavo sez. macchina in roccia tenera fino a 2m</v>
          </cell>
          <cell r="D96" t="str">
            <v>m³</v>
          </cell>
          <cell r="E96" t="str">
            <v>1440.033</v>
          </cell>
          <cell r="F96" t="str">
            <v>Section excav. by mach. in soft rock up 2m</v>
          </cell>
          <cell r="G96" t="str">
            <v>cum</v>
          </cell>
          <cell r="H96">
            <v>0</v>
          </cell>
          <cell r="I96">
            <v>16</v>
          </cell>
          <cell r="J96">
            <v>17.600000000000001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B97" t="str">
            <v>1440.034</v>
          </cell>
          <cell r="C97" t="str">
            <v>Scavo sez. macchina in roccia tenera da 2m a 4m</v>
          </cell>
          <cell r="D97" t="str">
            <v>m³</v>
          </cell>
          <cell r="E97" t="str">
            <v>1440.034</v>
          </cell>
          <cell r="F97" t="str">
            <v>Section excav. by mach. in soft rock from 2m to 4m</v>
          </cell>
          <cell r="G97" t="str">
            <v>cum</v>
          </cell>
          <cell r="H97">
            <v>0</v>
          </cell>
          <cell r="I97">
            <v>18</v>
          </cell>
          <cell r="J97">
            <v>19.8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B98" t="str">
            <v>1440.035</v>
          </cell>
          <cell r="C98" t="str">
            <v>Scavo sez. macchina in roccia tenera oltre i 4m</v>
          </cell>
          <cell r="D98" t="str">
            <v>m³</v>
          </cell>
          <cell r="E98" t="str">
            <v>1440.035</v>
          </cell>
          <cell r="F98" t="str">
            <v>Section excav. by mach. in soft rock over 4m</v>
          </cell>
          <cell r="G98" t="str">
            <v>cum</v>
          </cell>
          <cell r="H98">
            <v>0</v>
          </cell>
          <cell r="I98">
            <v>21</v>
          </cell>
          <cell r="J98">
            <v>23.1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B99" t="str">
            <v>1440.036</v>
          </cell>
          <cell r="C99" t="str">
            <v>Scavo sez. macchina in roccia compatta fino a 2m</v>
          </cell>
          <cell r="D99" t="str">
            <v>m³</v>
          </cell>
          <cell r="E99" t="str">
            <v>1440.036</v>
          </cell>
          <cell r="F99" t="str">
            <v>Section excav. by mach. in solid rock up 2m</v>
          </cell>
          <cell r="G99" t="str">
            <v>cum</v>
          </cell>
          <cell r="H99">
            <v>0</v>
          </cell>
          <cell r="I99">
            <v>27</v>
          </cell>
          <cell r="J99">
            <v>29.700000000000003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B100" t="str">
            <v>1440.037</v>
          </cell>
          <cell r="C100" t="str">
            <v>Scavo sez. macchina in roccia compatta da 2m a 4m</v>
          </cell>
          <cell r="D100" t="str">
            <v>m³</v>
          </cell>
          <cell r="E100" t="str">
            <v>1440.037</v>
          </cell>
          <cell r="F100" t="str">
            <v>Section excav. by mach. in solid rock from 2m to 4m</v>
          </cell>
          <cell r="G100" t="str">
            <v>cum</v>
          </cell>
          <cell r="H100">
            <v>0</v>
          </cell>
          <cell r="I100">
            <v>30</v>
          </cell>
          <cell r="J100">
            <v>33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B101" t="str">
            <v>1440.038</v>
          </cell>
          <cell r="C101" t="str">
            <v>Scavo sez. macchina in roccia compatta oltre i 4m</v>
          </cell>
          <cell r="D101" t="str">
            <v>m³</v>
          </cell>
          <cell r="E101" t="str">
            <v>1440.038</v>
          </cell>
          <cell r="F101" t="str">
            <v>Section excav. by mach. in solid rock over 4m</v>
          </cell>
          <cell r="G101" t="str">
            <v>cum</v>
          </cell>
          <cell r="H101">
            <v>0</v>
          </cell>
          <cell r="I101">
            <v>34</v>
          </cell>
          <cell r="J101">
            <v>37.400000000000006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B102" t="str">
            <v>1440.039</v>
          </cell>
          <cell r="C102" t="str">
            <v>Extra costo per uso esplosivi art. (1440,036÷1440,038_macchina)</v>
          </cell>
          <cell r="D102" t="str">
            <v>m³</v>
          </cell>
          <cell r="E102" t="str">
            <v>1440.039</v>
          </cell>
          <cell r="F102" t="str">
            <v>Extra price for blasting (item 1440,036÷1440,038_mach.)</v>
          </cell>
          <cell r="G102" t="str">
            <v>cum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B103" t="str">
            <v>1440.040</v>
          </cell>
          <cell r="C103" t="str">
            <v>Extra costo per scavo in presenza d'acqua (art.1440,030÷1440,038)</v>
          </cell>
          <cell r="D103" t="str">
            <v>m³</v>
          </cell>
          <cell r="E103" t="str">
            <v>1440.040</v>
          </cell>
          <cell r="F103" t="str">
            <v>Extra price for water table (item 1440,030÷1440,038_mach.)</v>
          </cell>
          <cell r="G103" t="str">
            <v>cum</v>
          </cell>
          <cell r="H103">
            <v>0</v>
          </cell>
          <cell r="I103">
            <v>0.8</v>
          </cell>
          <cell r="J103">
            <v>0.88000000000000012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</row>
        <row r="105">
          <cell r="B105">
            <v>1440</v>
          </cell>
          <cell r="C105" t="str">
            <v>TRASPORTO</v>
          </cell>
          <cell r="E105">
            <v>1440</v>
          </cell>
          <cell r="F105" t="str">
            <v xml:space="preserve"> TRANSPORT</v>
          </cell>
        </row>
        <row r="106">
          <cell r="B106" t="str">
            <v>1440.041</v>
          </cell>
          <cell r="C106" t="str">
            <v>Trasporto erba, cespugli , alberi  mischiati c/ terreno vegetale</v>
          </cell>
          <cell r="D106" t="str">
            <v>m³</v>
          </cell>
          <cell r="E106" t="str">
            <v>1440.041</v>
          </cell>
          <cell r="F106" t="str">
            <v>Grass, bushes, trees and vegetal soil transport</v>
          </cell>
          <cell r="G106" t="str">
            <v>cum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B107" t="str">
            <v>1440.042</v>
          </cell>
          <cell r="C107" t="str">
            <v>Trasporto alberi  con altezza superiore a 5 m</v>
          </cell>
          <cell r="D107" t="str">
            <v>cad</v>
          </cell>
          <cell r="E107" t="str">
            <v>1440.042</v>
          </cell>
          <cell r="F107" t="str">
            <v>Trees h. &gt; 5m transport</v>
          </cell>
          <cell r="G107" t="str">
            <v>u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B108" t="str">
            <v>1440.043</v>
          </cell>
          <cell r="C108" t="str">
            <v>Trasporto radici di diametro superiore a 30 cm</v>
          </cell>
          <cell r="D108" t="str">
            <v>cad</v>
          </cell>
          <cell r="E108" t="str">
            <v>1440.043</v>
          </cell>
          <cell r="F108" t="str">
            <v>Tree stumps dia. &gt; 30cm transport</v>
          </cell>
          <cell r="G108" t="str">
            <v>u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B109" t="str">
            <v>1440.044</v>
          </cell>
          <cell r="C109" t="str">
            <v>Trasporto materiale da scavi</v>
          </cell>
          <cell r="D109" t="str">
            <v>m³</v>
          </cell>
          <cell r="E109" t="str">
            <v>1440.044</v>
          </cell>
          <cell r="F109" t="str">
            <v>Materials from excav. transport</v>
          </cell>
          <cell r="G109" t="str">
            <v>cum</v>
          </cell>
          <cell r="H109">
            <v>4838.4963648722223</v>
          </cell>
          <cell r="I109">
            <v>32</v>
          </cell>
          <cell r="J109">
            <v>35.200000000000003</v>
          </cell>
          <cell r="K109">
            <v>154831.88367591111</v>
          </cell>
          <cell r="L109">
            <v>170315.07204350224</v>
          </cell>
          <cell r="M109">
            <v>0.06</v>
          </cell>
          <cell r="N109">
            <v>290.30978189233332</v>
          </cell>
        </row>
        <row r="110">
          <cell r="B110" t="str">
            <v>1440.045</v>
          </cell>
          <cell r="C110" t="str">
            <v>Trasporto materiale da demolizione</v>
          </cell>
          <cell r="D110" t="str">
            <v>m³</v>
          </cell>
          <cell r="E110" t="str">
            <v>1440.045</v>
          </cell>
          <cell r="F110" t="str">
            <v>Materials from demol. transport</v>
          </cell>
          <cell r="G110" t="str">
            <v>cum</v>
          </cell>
          <cell r="H110">
            <v>0</v>
          </cell>
          <cell r="I110">
            <v>2.6</v>
          </cell>
          <cell r="J110">
            <v>2.8600000000000003</v>
          </cell>
          <cell r="K110">
            <v>0</v>
          </cell>
          <cell r="L110">
            <v>0</v>
          </cell>
          <cell r="M110">
            <v>0.06</v>
          </cell>
          <cell r="N110">
            <v>0</v>
          </cell>
        </row>
        <row r="111">
          <cell r="B111" t="str">
            <v>1440.046</v>
          </cell>
          <cell r="C111" t="str">
            <v>Sovrapprezzo per km per trasporto (oltre i 20Km)</v>
          </cell>
          <cell r="D111" t="str">
            <v>m³/km</v>
          </cell>
          <cell r="E111" t="str">
            <v>1440.046</v>
          </cell>
          <cell r="F111" t="str">
            <v>Extra price per km for transporting (over 20km)</v>
          </cell>
          <cell r="G111" t="str">
            <v>cum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0.01</v>
          </cell>
          <cell r="N111">
            <v>0</v>
          </cell>
        </row>
        <row r="112">
          <cell r="J112">
            <v>0</v>
          </cell>
        </row>
        <row r="113">
          <cell r="B113">
            <v>1440</v>
          </cell>
          <cell r="C113" t="str">
            <v>RINTERRO MAT. SCAVI</v>
          </cell>
          <cell r="E113">
            <v>1440</v>
          </cell>
          <cell r="F113" t="str">
            <v xml:space="preserve"> BACKFILLS &amp; EMBANKMENTS</v>
          </cell>
          <cell r="J113">
            <v>0</v>
          </cell>
        </row>
        <row r="114">
          <cell r="B114" t="str">
            <v>1440.050</v>
          </cell>
          <cell r="C114" t="str">
            <v>Rinterro con materiali da scavo</v>
          </cell>
          <cell r="D114" t="str">
            <v>m³</v>
          </cell>
          <cell r="E114" t="str">
            <v>1440.050</v>
          </cell>
          <cell r="F114" t="str">
            <v>Backfill with material from excav.</v>
          </cell>
          <cell r="G114" t="str">
            <v>cum</v>
          </cell>
          <cell r="H114">
            <v>3442.7820002882049</v>
          </cell>
          <cell r="I114">
            <v>11.85</v>
          </cell>
          <cell r="J114">
            <v>13.035</v>
          </cell>
          <cell r="K114">
            <v>40796.96670341523</v>
          </cell>
          <cell r="L114">
            <v>44876.663373756754</v>
          </cell>
          <cell r="M114">
            <v>0.15</v>
          </cell>
          <cell r="N114">
            <v>516.41730004323074</v>
          </cell>
        </row>
        <row r="115">
          <cell r="B115" t="str">
            <v>1440.051</v>
          </cell>
          <cell r="C115" t="str">
            <v>Rinterro con materiale da appaltatore</v>
          </cell>
          <cell r="D115" t="str">
            <v>m³</v>
          </cell>
          <cell r="E115" t="str">
            <v>1440.051</v>
          </cell>
          <cell r="F115" t="str">
            <v>Backfill with material by contractor</v>
          </cell>
          <cell r="G115" t="str">
            <v>cum</v>
          </cell>
          <cell r="H115">
            <v>2844.232984839573</v>
          </cell>
          <cell r="I115">
            <v>22.46</v>
          </cell>
          <cell r="J115">
            <v>24.706000000000003</v>
          </cell>
          <cell r="K115">
            <v>63881.472839496812</v>
          </cell>
          <cell r="L115">
            <v>70269.620123446497</v>
          </cell>
          <cell r="M115">
            <v>0.15</v>
          </cell>
          <cell r="N115">
            <v>426.63494772593594</v>
          </cell>
        </row>
        <row r="116">
          <cell r="B116" t="str">
            <v>1440.052</v>
          </cell>
          <cell r="C116" t="str">
            <v>Sabbia allett. tubazioni</v>
          </cell>
          <cell r="D116" t="str">
            <v>m³</v>
          </cell>
          <cell r="E116" t="str">
            <v>1440.052</v>
          </cell>
          <cell r="F116" t="str">
            <v>Sand for pipes bedding</v>
          </cell>
          <cell r="G116" t="str">
            <v>cum</v>
          </cell>
          <cell r="H116">
            <v>194.69874999999999</v>
          </cell>
          <cell r="I116">
            <v>18.059999999999999</v>
          </cell>
          <cell r="J116">
            <v>19.866</v>
          </cell>
          <cell r="K116">
            <v>3516.2594249999997</v>
          </cell>
          <cell r="L116">
            <v>3867.8853674999996</v>
          </cell>
          <cell r="M116">
            <v>0.3</v>
          </cell>
          <cell r="N116">
            <v>58.409624999999991</v>
          </cell>
        </row>
        <row r="117">
          <cell r="B117" t="str">
            <v>1440.053</v>
          </cell>
          <cell r="C117" t="str">
            <v>Sabbia allett. cavi elettrici</v>
          </cell>
          <cell r="D117" t="str">
            <v>m³</v>
          </cell>
          <cell r="E117" t="str">
            <v>1440.053</v>
          </cell>
          <cell r="F117" t="str">
            <v>Sand for cables bedding</v>
          </cell>
          <cell r="G117" t="str">
            <v>cum</v>
          </cell>
          <cell r="H117">
            <v>499.9</v>
          </cell>
          <cell r="I117">
            <v>18.059999999999999</v>
          </cell>
          <cell r="J117">
            <v>19.866</v>
          </cell>
          <cell r="K117">
            <v>9028.1939999999995</v>
          </cell>
          <cell r="L117">
            <v>9931.0133999999998</v>
          </cell>
          <cell r="M117">
            <v>0.35</v>
          </cell>
          <cell r="N117">
            <v>174.96499999999997</v>
          </cell>
        </row>
        <row r="118">
          <cell r="B118" t="str">
            <v>1440.060</v>
          </cell>
          <cell r="C118" t="str">
            <v>Rilevati gener.mat. da scavi</v>
          </cell>
          <cell r="D118" t="str">
            <v>m³</v>
          </cell>
          <cell r="E118" t="str">
            <v>1440.060</v>
          </cell>
          <cell r="F118" t="str">
            <v>Gen.embankment w/matl from excav.</v>
          </cell>
          <cell r="G118" t="str">
            <v>cum</v>
          </cell>
          <cell r="H118">
            <v>0</v>
          </cell>
          <cell r="I118">
            <v>2.1</v>
          </cell>
          <cell r="J118">
            <v>2.3100000000000005</v>
          </cell>
          <cell r="K118">
            <v>0</v>
          </cell>
          <cell r="L118">
            <v>0</v>
          </cell>
          <cell r="M118">
            <v>0.05</v>
          </cell>
          <cell r="N118">
            <v>0</v>
          </cell>
        </row>
        <row r="119">
          <cell r="B119" t="str">
            <v>1440.061</v>
          </cell>
          <cell r="C119" t="str">
            <v>Rilevati gener.mat. da appaltatore</v>
          </cell>
          <cell r="D119" t="str">
            <v>m³</v>
          </cell>
          <cell r="E119" t="str">
            <v>1440.061</v>
          </cell>
          <cell r="F119" t="str">
            <v>Gen.embankment w/matl by contractor</v>
          </cell>
          <cell r="G119" t="str">
            <v>cum</v>
          </cell>
          <cell r="H119">
            <v>0</v>
          </cell>
          <cell r="I119">
            <v>10</v>
          </cell>
          <cell r="J119">
            <v>11</v>
          </cell>
          <cell r="K119">
            <v>0</v>
          </cell>
          <cell r="L119">
            <v>0</v>
          </cell>
          <cell r="M119">
            <v>0.05</v>
          </cell>
          <cell r="N119">
            <v>0</v>
          </cell>
        </row>
        <row r="120">
          <cell r="B120" t="str">
            <v>1440.062</v>
          </cell>
          <cell r="C120" t="str">
            <v>Rilevati fondaz. serbatoi mat. da scavi</v>
          </cell>
          <cell r="D120" t="str">
            <v>m³</v>
          </cell>
          <cell r="E120" t="str">
            <v>1440.062</v>
          </cell>
          <cell r="F120" t="str">
            <v>Tank-pad.w/ matl from excav.</v>
          </cell>
          <cell r="G120" t="str">
            <v>cum</v>
          </cell>
          <cell r="H120">
            <v>0</v>
          </cell>
          <cell r="I120">
            <v>4.0999999999999996</v>
          </cell>
          <cell r="J120">
            <v>4.51</v>
          </cell>
          <cell r="K120">
            <v>0</v>
          </cell>
          <cell r="L120">
            <v>0</v>
          </cell>
          <cell r="M120">
            <v>0.2</v>
          </cell>
          <cell r="N120">
            <v>0</v>
          </cell>
        </row>
        <row r="121">
          <cell r="B121" t="str">
            <v>1440.063</v>
          </cell>
          <cell r="C121" t="str">
            <v>Rilevati fondaz. serbatoi mat. da appalt.</v>
          </cell>
          <cell r="D121" t="str">
            <v>m³</v>
          </cell>
          <cell r="E121" t="str">
            <v>1440.063</v>
          </cell>
          <cell r="F121" t="str">
            <v>Tank-pad.w/ matl by contractor</v>
          </cell>
          <cell r="G121" t="str">
            <v>cum</v>
          </cell>
          <cell r="H121">
            <v>0</v>
          </cell>
          <cell r="I121">
            <v>15</v>
          </cell>
          <cell r="J121">
            <v>16.5</v>
          </cell>
          <cell r="K121">
            <v>0</v>
          </cell>
          <cell r="L121">
            <v>0</v>
          </cell>
          <cell r="M121">
            <v>0.2</v>
          </cell>
          <cell r="N121">
            <v>0</v>
          </cell>
        </row>
        <row r="122">
          <cell r="B122" t="str">
            <v>1440.64A</v>
          </cell>
          <cell r="C122" t="str">
            <v>Rilevati per argini bacini mat. tipo A1, A3 o A2 tutto incluso</v>
          </cell>
          <cell r="D122" t="str">
            <v>m³</v>
          </cell>
          <cell r="E122" t="str">
            <v>1440.64A</v>
          </cell>
          <cell r="F122" t="str">
            <v>Earth-dyke w/ matl type A1, A3 or A2 all included (from excav.)</v>
          </cell>
          <cell r="G122" t="str">
            <v>cum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0.13</v>
          </cell>
          <cell r="N122">
            <v>0</v>
          </cell>
        </row>
        <row r="123">
          <cell r="B123" t="str">
            <v>1440.64B</v>
          </cell>
          <cell r="C123" t="str">
            <v>Come item 1440.64A con superficie trattata con emulsione bitum.</v>
          </cell>
          <cell r="D123" t="str">
            <v>m³</v>
          </cell>
          <cell r="E123" t="str">
            <v>1440.64B</v>
          </cell>
          <cell r="F123" t="str">
            <v>As item 1440.64A with surfaces treated w/ bitum.emulsion</v>
          </cell>
          <cell r="G123" t="str">
            <v>cum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0.15</v>
          </cell>
          <cell r="N123">
            <v>0</v>
          </cell>
        </row>
        <row r="124">
          <cell r="B124" t="str">
            <v>1440.065</v>
          </cell>
          <cell r="C124" t="str">
            <v>Sostituzione suolo con mat. da scavi tipo A1 o A3 comp. 95%</v>
          </cell>
          <cell r="D124" t="str">
            <v>m³</v>
          </cell>
          <cell r="E124" t="str">
            <v>1440.065</v>
          </cell>
          <cell r="F124" t="str">
            <v>Soil substitution w/ matl from exc type A1 o A3 comp 95%</v>
          </cell>
          <cell r="G124" t="str">
            <v>cum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</row>
        <row r="125">
          <cell r="J125">
            <v>0</v>
          </cell>
        </row>
        <row r="126">
          <cell r="B126">
            <v>1440</v>
          </cell>
          <cell r="C126" t="str">
            <v>MARCIAPIEDI E FONDAZIONI PER TANK</v>
          </cell>
          <cell r="E126">
            <v>1440</v>
          </cell>
          <cell r="F126" t="str">
            <v xml:space="preserve"> SIDEWALKS &amp; FOUNDATIONS FOR TANK</v>
          </cell>
          <cell r="J126">
            <v>0</v>
          </cell>
        </row>
        <row r="127">
          <cell r="B127" t="str">
            <v>1440.71A</v>
          </cell>
          <cell r="C127" t="str">
            <v>Fondazione serbatoi con anello in c.a. tutto incluso (sect &lt;0.6sqm)</v>
          </cell>
          <cell r="D127" t="str">
            <v>m²</v>
          </cell>
          <cell r="E127" t="str">
            <v>1440.71A</v>
          </cell>
          <cell r="F127" t="str">
            <v>Tank pad type reinf. conc. ring wall all included (sect &lt;0.6sqm)</v>
          </cell>
          <cell r="G127" t="str">
            <v>sqm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B128" t="str">
            <v>1440.71B</v>
          </cell>
          <cell r="C128" t="str">
            <v>Fondazione serbatoi con anello in c.a. tutto incluso (sect 0.61÷0.9sqm)</v>
          </cell>
          <cell r="D128" t="str">
            <v>Kg</v>
          </cell>
          <cell r="E128" t="str">
            <v>1440.71B</v>
          </cell>
          <cell r="F128" t="str">
            <v>Tank pad type reinf. conc. ring wall all included (sect 0.61÷0.9sqm)</v>
          </cell>
          <cell r="G128" t="str">
            <v>sqm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</row>
        <row r="129">
          <cell r="B129" t="str">
            <v>1440.71C</v>
          </cell>
          <cell r="C129" t="str">
            <v>Fondazione serbatoi con anello in c.a. tutto incluso (sect &lt;0.91÷1.2sqm)</v>
          </cell>
          <cell r="D129" t="str">
            <v>m²</v>
          </cell>
          <cell r="E129" t="str">
            <v>1440.71C</v>
          </cell>
          <cell r="F129" t="str">
            <v>Tank pad type reinf. conc. ring wall all included (sect 0.91÷1.2sqm)</v>
          </cell>
          <cell r="G129" t="str">
            <v>sqm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B130" t="str">
            <v>1440.71D</v>
          </cell>
          <cell r="C130" t="str">
            <v>Riduzione e/o incremento per variazione del peso dell'armatura (item 1440.71A÷C)</v>
          </cell>
          <cell r="D130" t="str">
            <v>m²</v>
          </cell>
          <cell r="E130" t="str">
            <v>1440.71D</v>
          </cell>
          <cell r="F130" t="str">
            <v>Deduction and/or increasing for weight reinf. variation (item 1440.71A÷C)</v>
          </cell>
          <cell r="G130" t="str">
            <v>kg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B131" t="str">
            <v>1440.72A</v>
          </cell>
          <cell r="C131" t="str">
            <v>Fondazione serbatoi in terra tutto incluso</v>
          </cell>
          <cell r="D131" t="str">
            <v>m²</v>
          </cell>
          <cell r="E131" t="str">
            <v>1440.72A</v>
          </cell>
          <cell r="F131" t="str">
            <v>Earth pad all included</v>
          </cell>
          <cell r="G131" t="str">
            <v>sqm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B132" t="str">
            <v>1440.081</v>
          </cell>
          <cell r="C132" t="str">
            <v>Cigli marciapiedi</v>
          </cell>
          <cell r="D132" t="str">
            <v>m</v>
          </cell>
          <cell r="E132" t="str">
            <v>1440.081</v>
          </cell>
          <cell r="F132" t="str">
            <v>Sidewalk kerb</v>
          </cell>
          <cell r="G132" t="str">
            <v>lm</v>
          </cell>
          <cell r="H132">
            <v>0</v>
          </cell>
          <cell r="I132">
            <v>10</v>
          </cell>
          <cell r="J132">
            <v>11</v>
          </cell>
          <cell r="K132">
            <v>0</v>
          </cell>
          <cell r="L132">
            <v>0</v>
          </cell>
          <cell r="M132">
            <v>0.7</v>
          </cell>
          <cell r="N132">
            <v>0</v>
          </cell>
        </row>
        <row r="133">
          <cell r="B133" t="str">
            <v>1440.082</v>
          </cell>
          <cell r="C133" t="str">
            <v>Fondaz. marciapiedi con materiali da scavo</v>
          </cell>
          <cell r="D133" t="str">
            <v>m³</v>
          </cell>
          <cell r="E133" t="str">
            <v>1440.082</v>
          </cell>
          <cell r="F133" t="str">
            <v>Sidewalk foundation</v>
          </cell>
          <cell r="G133" t="str">
            <v>cum</v>
          </cell>
          <cell r="H133">
            <v>0</v>
          </cell>
          <cell r="I133">
            <v>4.0999999999999996</v>
          </cell>
          <cell r="J133">
            <v>4.51</v>
          </cell>
          <cell r="K133">
            <v>0</v>
          </cell>
          <cell r="L133">
            <v>0</v>
          </cell>
          <cell r="M133">
            <v>0.15</v>
          </cell>
          <cell r="N133">
            <v>0</v>
          </cell>
        </row>
        <row r="134">
          <cell r="B134" t="str">
            <v>1440.083</v>
          </cell>
          <cell r="C134" t="str">
            <v>Emulsione bituminosa per marciapiedi 1.0kg/mq</v>
          </cell>
          <cell r="D134" t="str">
            <v>m²</v>
          </cell>
          <cell r="E134" t="str">
            <v>1440.083</v>
          </cell>
          <cell r="F134" t="str">
            <v>Sidewalk bituminous emulsion 1,0Kg/sqm</v>
          </cell>
          <cell r="G134" t="str">
            <v>sqm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B135" t="str">
            <v>1440.084</v>
          </cell>
          <cell r="C135" t="str">
            <v>Tappetino bitum. 3cm per  marciapiedi</v>
          </cell>
          <cell r="D135" t="str">
            <v>m²</v>
          </cell>
          <cell r="E135" t="str">
            <v>1440.084</v>
          </cell>
          <cell r="F135" t="str">
            <v>Sidewalk wear-carpet 3cm thk</v>
          </cell>
          <cell r="G135" t="str">
            <v>sqm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</row>
        <row r="136">
          <cell r="B136" t="str">
            <v>1440.085</v>
          </cell>
          <cell r="C136" t="str">
            <v>Pavimentazione marciapiedi c.a. sp 10cm</v>
          </cell>
          <cell r="D136" t="str">
            <v>m²</v>
          </cell>
          <cell r="E136" t="str">
            <v>1440.085</v>
          </cell>
          <cell r="F136" t="str">
            <v>Sidewalk paving 10cm thk</v>
          </cell>
          <cell r="G136" t="str">
            <v>sqm</v>
          </cell>
          <cell r="H136">
            <v>0</v>
          </cell>
          <cell r="I136">
            <v>10</v>
          </cell>
          <cell r="J136">
            <v>11</v>
          </cell>
          <cell r="K136">
            <v>0</v>
          </cell>
          <cell r="L136">
            <v>0</v>
          </cell>
          <cell r="M136">
            <v>0.4</v>
          </cell>
          <cell r="N136">
            <v>0</v>
          </cell>
        </row>
        <row r="137">
          <cell r="B137" t="str">
            <v>1440.90A</v>
          </cell>
          <cell r="C137" t="str">
            <v>Canaletta trapez. in c.a. tipo "C1" tutto incluso ST 1400,10 2/2</v>
          </cell>
          <cell r="D137" t="str">
            <v>m</v>
          </cell>
          <cell r="E137" t="str">
            <v>1440.90A</v>
          </cell>
          <cell r="F137" t="str">
            <v>Concrete trapez. ditch type "C1" all included (excl. lean conc.) ST 1400,10 2/2</v>
          </cell>
          <cell r="G137" t="str">
            <v>lm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B138" t="str">
            <v>1440.91A</v>
          </cell>
          <cell r="C138" t="str">
            <v>Canaletta trapez. in c.a. tipo "C2" tutto incluso ST 1400,10 2/3</v>
          </cell>
          <cell r="D138" t="str">
            <v>m</v>
          </cell>
          <cell r="E138" t="str">
            <v>1440.91A</v>
          </cell>
          <cell r="F138" t="str">
            <v>Concrete trapez. ditch type "C2" all included (excl. lean conc.) ST 1400,10 2/3</v>
          </cell>
          <cell r="G138" t="str">
            <v>lm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B139" t="str">
            <v>1440.92A</v>
          </cell>
          <cell r="C139" t="str">
            <v>Canaletta trapez. in c.a. tipo "C3" tutto incluso ST 1400,10 2/4</v>
          </cell>
          <cell r="D139" t="str">
            <v>m</v>
          </cell>
          <cell r="E139" t="str">
            <v>1440.92A</v>
          </cell>
          <cell r="F139" t="str">
            <v>Concrete trapez. ditch type "C3" all included (excl. lean conc.) ST 1400,10 2/4</v>
          </cell>
          <cell r="G139" t="str">
            <v>lm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</row>
        <row r="141">
          <cell r="B141">
            <v>1450</v>
          </cell>
          <cell r="C141" t="str">
            <v>STRADE E PIAZZALI</v>
          </cell>
          <cell r="E141">
            <v>1450</v>
          </cell>
          <cell r="F141" t="str">
            <v xml:space="preserve"> ROADS &amp; YARDS</v>
          </cell>
        </row>
        <row r="142">
          <cell r="B142" t="str">
            <v>1450.01A</v>
          </cell>
          <cell r="C142" t="str">
            <v>Strade e piazzali tutto incluso</v>
          </cell>
          <cell r="D142" t="str">
            <v>m²</v>
          </cell>
          <cell r="E142" t="str">
            <v>1450.01A</v>
          </cell>
          <cell r="F142" t="str">
            <v xml:space="preserve">Roads and yards all included </v>
          </cell>
          <cell r="G142" t="str">
            <v>sqm</v>
          </cell>
          <cell r="H142">
            <v>0</v>
          </cell>
          <cell r="I142">
            <v>28</v>
          </cell>
          <cell r="J142">
            <v>30.800000000000004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</row>
        <row r="143">
          <cell r="B143" t="str">
            <v>1450.001</v>
          </cell>
          <cell r="C143" t="str">
            <v>Compattazione superf. 90%</v>
          </cell>
          <cell r="D143" t="str">
            <v>m²</v>
          </cell>
          <cell r="E143" t="str">
            <v>1450.001</v>
          </cell>
          <cell r="F143" t="str">
            <v>Surface compaction 90%</v>
          </cell>
          <cell r="G143" t="str">
            <v>sqm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</row>
        <row r="144">
          <cell r="B144" t="str">
            <v>1450.002</v>
          </cell>
          <cell r="C144" t="str">
            <v>Formazione rilevato stradale materiale da scavi</v>
          </cell>
          <cell r="D144" t="str">
            <v>m³</v>
          </cell>
          <cell r="E144" t="str">
            <v>1450.002</v>
          </cell>
          <cell r="F144" t="str">
            <v>Embankment with material from excav.</v>
          </cell>
          <cell r="G144" t="str">
            <v>cum</v>
          </cell>
          <cell r="H144">
            <v>0</v>
          </cell>
          <cell r="I144">
            <v>6.2</v>
          </cell>
          <cell r="J144">
            <v>6.8200000000000012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</row>
        <row r="145">
          <cell r="B145" t="str">
            <v>1450.003</v>
          </cell>
          <cell r="C145" t="str">
            <v>Formazione rilevato stradale materiale da appaltatore</v>
          </cell>
          <cell r="D145" t="str">
            <v>m³</v>
          </cell>
          <cell r="E145" t="str">
            <v>1450.003</v>
          </cell>
          <cell r="F145" t="str">
            <v>Embankment with material by contractor</v>
          </cell>
          <cell r="G145" t="str">
            <v>cum</v>
          </cell>
          <cell r="H145">
            <v>0</v>
          </cell>
          <cell r="I145">
            <v>13</v>
          </cell>
          <cell r="J145">
            <v>14.3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</row>
        <row r="146">
          <cell r="B146" t="str">
            <v>1450.004</v>
          </cell>
          <cell r="C146" t="str">
            <v>Fondazione strade materiale da scavi</v>
          </cell>
          <cell r="D146" t="str">
            <v>m³</v>
          </cell>
          <cell r="E146" t="str">
            <v>1450.004</v>
          </cell>
          <cell r="F146" t="str">
            <v>Road fndn. with material from excav.</v>
          </cell>
          <cell r="G146" t="str">
            <v>cum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</row>
        <row r="147">
          <cell r="B147" t="str">
            <v>1450.005</v>
          </cell>
          <cell r="C147" t="str">
            <v>Fondazione strade materiale fornito dall'appalt.</v>
          </cell>
          <cell r="D147" t="str">
            <v>m³</v>
          </cell>
          <cell r="E147" t="str">
            <v>1450.005</v>
          </cell>
          <cell r="F147" t="str">
            <v>Road fndn. with material by contractor (Class A CBR 15 Min)</v>
          </cell>
          <cell r="G147" t="str">
            <v>cum</v>
          </cell>
          <cell r="H147">
            <v>524.79</v>
          </cell>
          <cell r="I147">
            <v>19.940000000000001</v>
          </cell>
          <cell r="J147">
            <v>21.934000000000005</v>
          </cell>
          <cell r="K147">
            <v>10464.312599999999</v>
          </cell>
          <cell r="L147">
            <v>11510.743860000002</v>
          </cell>
          <cell r="M147">
            <v>0.15</v>
          </cell>
          <cell r="N147">
            <v>78.718499999999992</v>
          </cell>
        </row>
        <row r="148">
          <cell r="B148" t="str">
            <v>1450.006</v>
          </cell>
          <cell r="C148" t="str">
            <v xml:space="preserve">Fondazione strade con terre stabilizzate </v>
          </cell>
          <cell r="D148" t="str">
            <v>m³</v>
          </cell>
          <cell r="E148" t="str">
            <v>1450.006</v>
          </cell>
          <cell r="F148" t="str">
            <v>Road fndn. with stabilized material</v>
          </cell>
          <cell r="G148" t="str">
            <v>cum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</row>
        <row r="149">
          <cell r="B149" t="str">
            <v>1450.007</v>
          </cell>
          <cell r="C149" t="str">
            <v>Base stradale con materiale da scavi</v>
          </cell>
          <cell r="D149" t="str">
            <v>m³</v>
          </cell>
          <cell r="E149" t="str">
            <v>1450.007</v>
          </cell>
          <cell r="F149" t="str">
            <v>Base-course with material from excav.</v>
          </cell>
          <cell r="G149" t="str">
            <v>cum</v>
          </cell>
          <cell r="H149">
            <v>0</v>
          </cell>
          <cell r="I149">
            <v>6.2</v>
          </cell>
          <cell r="J149">
            <v>6.8200000000000012</v>
          </cell>
          <cell r="K149">
            <v>0</v>
          </cell>
          <cell r="L149">
            <v>0</v>
          </cell>
          <cell r="M149">
            <v>0.15</v>
          </cell>
          <cell r="N149">
            <v>0</v>
          </cell>
        </row>
        <row r="150">
          <cell r="B150" t="str">
            <v>1450.008</v>
          </cell>
          <cell r="C150" t="str">
            <v>Base stradale con materiale da appalt.</v>
          </cell>
          <cell r="D150" t="str">
            <v>m³</v>
          </cell>
          <cell r="E150" t="str">
            <v>1450.008</v>
          </cell>
          <cell r="F150" t="str">
            <v>Base-course with material by contractor</v>
          </cell>
          <cell r="G150" t="str">
            <v>cum</v>
          </cell>
          <cell r="H150">
            <v>349.86</v>
          </cell>
          <cell r="I150">
            <v>20.420000000000002</v>
          </cell>
          <cell r="J150">
            <v>22.462000000000003</v>
          </cell>
          <cell r="K150">
            <v>7144.1412000000009</v>
          </cell>
          <cell r="L150">
            <v>7858.5553200000013</v>
          </cell>
          <cell r="M150">
            <v>0.15</v>
          </cell>
          <cell r="N150">
            <v>52.478999999999999</v>
          </cell>
        </row>
        <row r="151">
          <cell r="B151" t="str">
            <v>1450.009</v>
          </cell>
          <cell r="C151" t="str">
            <v>Emulsione bituminosa 1,5 kg/mq</v>
          </cell>
          <cell r="D151" t="str">
            <v>m²</v>
          </cell>
          <cell r="E151" t="str">
            <v>1450.009</v>
          </cell>
          <cell r="F151" t="str">
            <v>Bituminous emulsion 1,5Kg/sqm</v>
          </cell>
          <cell r="G151" t="str">
            <v>sqm</v>
          </cell>
          <cell r="H151">
            <v>1470</v>
          </cell>
          <cell r="I151">
            <v>0.81</v>
          </cell>
          <cell r="J151">
            <v>0.89100000000000013</v>
          </cell>
          <cell r="K151">
            <v>1190.7</v>
          </cell>
          <cell r="L151">
            <v>1309.7700000000002</v>
          </cell>
          <cell r="M151">
            <v>0.04</v>
          </cell>
          <cell r="N151">
            <v>58.800000000000004</v>
          </cell>
        </row>
        <row r="152">
          <cell r="B152" t="str">
            <v>1450.010</v>
          </cell>
          <cell r="C152" t="str">
            <v>Binder spessore 7 cm</v>
          </cell>
          <cell r="D152" t="str">
            <v>m²</v>
          </cell>
          <cell r="E152" t="str">
            <v>1450.010</v>
          </cell>
          <cell r="F152" t="str">
            <v>Binder 7cm thk.</v>
          </cell>
          <cell r="G152" t="str">
            <v>sqm</v>
          </cell>
          <cell r="H152">
            <v>1225</v>
          </cell>
          <cell r="I152">
            <v>6.49</v>
          </cell>
          <cell r="J152">
            <v>7.1390000000000011</v>
          </cell>
          <cell r="K152">
            <v>7950.25</v>
          </cell>
          <cell r="L152">
            <v>8745.2750000000015</v>
          </cell>
          <cell r="M152">
            <v>0.1</v>
          </cell>
          <cell r="N152">
            <v>122.5</v>
          </cell>
        </row>
        <row r="153">
          <cell r="B153" t="str">
            <v>1450.011</v>
          </cell>
          <cell r="C153" t="str">
            <v>Binder variazione spessore +/- 1 cm</v>
          </cell>
          <cell r="D153" t="str">
            <v>m²</v>
          </cell>
          <cell r="E153" t="str">
            <v>1450.011</v>
          </cell>
          <cell r="F153" t="str">
            <v>Binder thk. variation: 1cm</v>
          </cell>
          <cell r="G153" t="str">
            <v>sqm</v>
          </cell>
          <cell r="H153">
            <v>0</v>
          </cell>
          <cell r="I153">
            <v>0.8</v>
          </cell>
          <cell r="J153">
            <v>0.88000000000000012</v>
          </cell>
          <cell r="K153">
            <v>0</v>
          </cell>
          <cell r="L153">
            <v>0</v>
          </cell>
          <cell r="M153">
            <v>1.4999999999999999E-2</v>
          </cell>
          <cell r="N153">
            <v>0</v>
          </cell>
        </row>
        <row r="154">
          <cell r="B154" t="str">
            <v>1450.012</v>
          </cell>
          <cell r="C154" t="str">
            <v>Emulsione bitum. 1,0 kg/mq</v>
          </cell>
          <cell r="D154" t="str">
            <v>m²</v>
          </cell>
          <cell r="E154" t="str">
            <v>1450.012</v>
          </cell>
          <cell r="F154" t="str">
            <v>Bituminous emulsion 1,0Kg/sqm</v>
          </cell>
          <cell r="G154" t="str">
            <v>sqm</v>
          </cell>
          <cell r="H154">
            <v>1225</v>
          </cell>
          <cell r="I154">
            <v>0.61</v>
          </cell>
          <cell r="J154">
            <v>0.67100000000000004</v>
          </cell>
          <cell r="K154">
            <v>747.25</v>
          </cell>
          <cell r="L154">
            <v>821.97500000000002</v>
          </cell>
          <cell r="M154">
            <v>0.04</v>
          </cell>
          <cell r="N154">
            <v>49</v>
          </cell>
        </row>
        <row r="155">
          <cell r="B155" t="str">
            <v>1450.013</v>
          </cell>
          <cell r="C155" t="str">
            <v>Strato usura sp. 3 cm</v>
          </cell>
          <cell r="D155" t="str">
            <v>m²</v>
          </cell>
          <cell r="E155" t="str">
            <v>1450.013</v>
          </cell>
          <cell r="F155" t="str">
            <v>Wearing course 3cm thk.</v>
          </cell>
          <cell r="G155" t="str">
            <v>sqm</v>
          </cell>
          <cell r="H155">
            <v>1470</v>
          </cell>
          <cell r="I155">
            <v>5.89</v>
          </cell>
          <cell r="J155">
            <v>6.4790000000000001</v>
          </cell>
          <cell r="K155">
            <v>8658.2999999999993</v>
          </cell>
          <cell r="L155">
            <v>9524.130000000001</v>
          </cell>
          <cell r="M155">
            <v>0.03</v>
          </cell>
          <cell r="N155">
            <v>44.1</v>
          </cell>
        </row>
        <row r="156">
          <cell r="B156" t="str">
            <v>1450.014</v>
          </cell>
          <cell r="C156" t="str">
            <v>Strato usura variazione spessore +/- 1 cm</v>
          </cell>
          <cell r="D156" t="str">
            <v>m²</v>
          </cell>
          <cell r="E156" t="str">
            <v>1450.014</v>
          </cell>
          <cell r="F156" t="str">
            <v>Wearing course thk. var.: 1cm</v>
          </cell>
          <cell r="G156" t="str">
            <v>sqm</v>
          </cell>
          <cell r="H156">
            <v>0</v>
          </cell>
          <cell r="I156">
            <v>1</v>
          </cell>
          <cell r="J156">
            <v>1.1000000000000001</v>
          </cell>
          <cell r="K156">
            <v>0</v>
          </cell>
          <cell r="L156">
            <v>0</v>
          </cell>
          <cell r="M156">
            <v>0.02</v>
          </cell>
          <cell r="N156">
            <v>0</v>
          </cell>
        </row>
        <row r="157">
          <cell r="B157" t="str">
            <v>1450.015</v>
          </cell>
          <cell r="C157" t="str">
            <v>Demol. e riprist. di fnd, binder e tapp. di usura di strade e piazzali</v>
          </cell>
          <cell r="D157" t="str">
            <v>m²</v>
          </cell>
          <cell r="E157" t="str">
            <v>1450.015</v>
          </cell>
          <cell r="F157" t="str">
            <v>Dem &amp; reinst. of fnd, binder &amp; wear.course on road &amp; yards</v>
          </cell>
          <cell r="G157" t="str">
            <v>sqm</v>
          </cell>
          <cell r="H157">
            <v>0</v>
          </cell>
          <cell r="I157">
            <v>10</v>
          </cell>
          <cell r="J157">
            <v>11</v>
          </cell>
          <cell r="K157">
            <v>0</v>
          </cell>
          <cell r="L157">
            <v>0</v>
          </cell>
          <cell r="M157">
            <v>0.13</v>
          </cell>
          <cell r="N157">
            <v>0</v>
          </cell>
        </row>
        <row r="159">
          <cell r="B159">
            <v>1471</v>
          </cell>
          <cell r="C159" t="str">
            <v>TUBI IN ACCIAIO AL CARBONIO</v>
          </cell>
          <cell r="E159">
            <v>1471</v>
          </cell>
          <cell r="F159" t="str">
            <v xml:space="preserve"> STEEL PIPING</v>
          </cell>
        </row>
        <row r="160">
          <cell r="B160" t="str">
            <v>1471.001</v>
          </cell>
          <cell r="C160" t="str">
            <v>Forn.e posa tubi in acciaio al carbonio bitumato</v>
          </cell>
          <cell r="D160" t="str">
            <v>Kg</v>
          </cell>
          <cell r="E160" t="str">
            <v>1471.001</v>
          </cell>
          <cell r="F160" t="str">
            <v>Carbon steel piping</v>
          </cell>
          <cell r="G160" t="str">
            <v>kg</v>
          </cell>
          <cell r="H160">
            <v>40905.9</v>
          </cell>
          <cell r="I160">
            <v>5.29</v>
          </cell>
          <cell r="J160">
            <v>5.8190000000000008</v>
          </cell>
          <cell r="K160">
            <v>216392.21100000001</v>
          </cell>
          <cell r="L160">
            <v>238031.43210000003</v>
          </cell>
          <cell r="M160">
            <v>0.08</v>
          </cell>
          <cell r="N160">
            <v>3272.4720000000002</v>
          </cell>
        </row>
        <row r="161">
          <cell r="B161" t="str">
            <v>1471.002</v>
          </cell>
          <cell r="C161" t="str">
            <v>Solo posa tubi in acciaio al carbonio bitumato</v>
          </cell>
          <cell r="D161" t="str">
            <v>Kg</v>
          </cell>
          <cell r="E161" t="str">
            <v>1471.002</v>
          </cell>
          <cell r="F161" t="str">
            <v>C.steel piping install.only</v>
          </cell>
          <cell r="G161" t="str">
            <v>kg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B162" t="str">
            <v>1471.003</v>
          </cell>
          <cell r="C162" t="str">
            <v>Forn. e posa valvole in acciaio al carbonio</v>
          </cell>
          <cell r="D162" t="str">
            <v>Kg</v>
          </cell>
          <cell r="E162" t="str">
            <v>1471.003</v>
          </cell>
          <cell r="F162" t="str">
            <v>Carbon steel valve</v>
          </cell>
          <cell r="G162" t="str">
            <v>kg</v>
          </cell>
          <cell r="H162">
            <v>0</v>
          </cell>
          <cell r="I162">
            <v>3.1</v>
          </cell>
          <cell r="J162">
            <v>3.4100000000000006</v>
          </cell>
          <cell r="K162">
            <v>0</v>
          </cell>
          <cell r="L162">
            <v>0</v>
          </cell>
          <cell r="M162">
            <v>0.08</v>
          </cell>
          <cell r="N162">
            <v>0</v>
          </cell>
        </row>
        <row r="163">
          <cell r="B163" t="str">
            <v>1471.004</v>
          </cell>
          <cell r="C163" t="str">
            <v>Solo posa valvole in acciaio al carbonio</v>
          </cell>
          <cell r="D163" t="str">
            <v>Kg</v>
          </cell>
          <cell r="E163" t="str">
            <v>1471.004</v>
          </cell>
          <cell r="F163" t="str">
            <v>C.steel valve install. only</v>
          </cell>
          <cell r="G163" t="str">
            <v>kg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</row>
        <row r="164">
          <cell r="B164" t="str">
            <v>1471.005</v>
          </cell>
          <cell r="C164" t="str">
            <v>Forn. e posa  flange in acciaio al carbonio</v>
          </cell>
          <cell r="D164" t="str">
            <v>Kg</v>
          </cell>
          <cell r="E164" t="str">
            <v>1471.005</v>
          </cell>
          <cell r="F164" t="str">
            <v>Carbon steel flange</v>
          </cell>
          <cell r="G164" t="str">
            <v>kg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</row>
        <row r="165">
          <cell r="B165" t="str">
            <v>1471.006</v>
          </cell>
          <cell r="C165" t="str">
            <v>Solo  posa  flange in acciaio al carbonio</v>
          </cell>
          <cell r="D165" t="str">
            <v>Kg</v>
          </cell>
          <cell r="E165" t="str">
            <v>1471.006</v>
          </cell>
          <cell r="F165" t="str">
            <v>C.steel flange install. only</v>
          </cell>
          <cell r="G165" t="str">
            <v>kg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7">
          <cell r="B167">
            <v>1473</v>
          </cell>
          <cell r="C167" t="str">
            <v>TUBAZIONI IN CEMENTO E C.A.</v>
          </cell>
          <cell r="E167">
            <v>1473</v>
          </cell>
          <cell r="F167" t="str">
            <v xml:space="preserve"> CONCRETE &amp; R.C. PIPING</v>
          </cell>
        </row>
        <row r="168">
          <cell r="B168" t="str">
            <v>1473.001</v>
          </cell>
          <cell r="C168" t="str">
            <v>Forn.e posa tubi  in cemento non armato dia 20 cm</v>
          </cell>
          <cell r="D168" t="str">
            <v>m</v>
          </cell>
          <cell r="E168" t="str">
            <v>1473.001</v>
          </cell>
          <cell r="F168" t="str">
            <v>Unreinf. concr. pipes dia 20cm</v>
          </cell>
          <cell r="G168" t="str">
            <v>lm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</row>
        <row r="169">
          <cell r="B169" t="str">
            <v>1473.002</v>
          </cell>
          <cell r="C169" t="str">
            <v>Forn.e posa tubi  in cemento non armato dia 25 cm</v>
          </cell>
          <cell r="D169" t="str">
            <v>m</v>
          </cell>
          <cell r="E169" t="str">
            <v>1473.002</v>
          </cell>
          <cell r="F169" t="str">
            <v>Unreinf. concr. pipes dia 25cm</v>
          </cell>
          <cell r="G169" t="str">
            <v>lm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</row>
        <row r="170">
          <cell r="B170" t="str">
            <v>1473.003</v>
          </cell>
          <cell r="C170" t="str">
            <v>Forn.e posa tubi  in cemento non armato dia 30 cm</v>
          </cell>
          <cell r="D170" t="str">
            <v>m</v>
          </cell>
          <cell r="E170" t="str">
            <v>1473.003</v>
          </cell>
          <cell r="F170" t="str">
            <v>Unreinf. concr. pipes dia 30cm</v>
          </cell>
          <cell r="G170" t="str">
            <v>lm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</row>
        <row r="171">
          <cell r="B171" t="str">
            <v>1473.004</v>
          </cell>
          <cell r="C171" t="str">
            <v>Forn.e posa tubi  in cemento non armato dia 35 cm</v>
          </cell>
          <cell r="D171" t="str">
            <v>m</v>
          </cell>
          <cell r="E171" t="str">
            <v>1473.004</v>
          </cell>
          <cell r="F171" t="str">
            <v>Unreinf. concr. pipes dia 35cm</v>
          </cell>
          <cell r="G171" t="str">
            <v>lm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</row>
        <row r="172">
          <cell r="B172" t="str">
            <v>1473.005</v>
          </cell>
          <cell r="C172" t="str">
            <v>Forn.e posa tubi  in cemento non armato dia 40 cm</v>
          </cell>
          <cell r="D172" t="str">
            <v>m</v>
          </cell>
          <cell r="E172" t="str">
            <v>1473.005</v>
          </cell>
          <cell r="F172" t="str">
            <v>Unreinf. concr. pipes dia 40cm</v>
          </cell>
          <cell r="G172" t="str">
            <v>lm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</row>
        <row r="173">
          <cell r="B173" t="str">
            <v>1473.006</v>
          </cell>
          <cell r="C173" t="str">
            <v>Solo  posa tubi  in cemento non armato dia 20 cm</v>
          </cell>
          <cell r="D173" t="str">
            <v>m</v>
          </cell>
          <cell r="E173" t="str">
            <v>1473.006</v>
          </cell>
          <cell r="F173" t="str">
            <v>Unreinf. concr. pipes inst. only dia 20cm</v>
          </cell>
          <cell r="G173" t="str">
            <v>lm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</row>
        <row r="174">
          <cell r="B174" t="str">
            <v>1473.007</v>
          </cell>
          <cell r="C174" t="str">
            <v>Solo  posa tubi  in cemento non armato dia 25 cm</v>
          </cell>
          <cell r="D174" t="str">
            <v>m</v>
          </cell>
          <cell r="E174" t="str">
            <v>1473.007</v>
          </cell>
          <cell r="F174" t="str">
            <v>Unreinf. concr. pipes inst. only dia 25cm</v>
          </cell>
          <cell r="G174" t="str">
            <v>lm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</row>
        <row r="175">
          <cell r="B175" t="str">
            <v>1473.008</v>
          </cell>
          <cell r="C175" t="str">
            <v>Solo  posa tubi  in cemento non armato dia 30 cm</v>
          </cell>
          <cell r="D175" t="str">
            <v>m</v>
          </cell>
          <cell r="E175" t="str">
            <v>1473.008</v>
          </cell>
          <cell r="F175" t="str">
            <v>Unreinf. concr. pipes inst. only dia 30cm</v>
          </cell>
          <cell r="G175" t="str">
            <v>lm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</row>
        <row r="176">
          <cell r="B176" t="str">
            <v>1473.009</v>
          </cell>
          <cell r="C176" t="str">
            <v>Solo  posa tubi  in cemento non armato dia 35 cm</v>
          </cell>
          <cell r="D176" t="str">
            <v>m</v>
          </cell>
          <cell r="E176" t="str">
            <v>1473.009</v>
          </cell>
          <cell r="F176" t="str">
            <v>Unreinf. concr. pipes inst. only dia 35cm</v>
          </cell>
          <cell r="G176" t="str">
            <v>lm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</row>
        <row r="177">
          <cell r="B177" t="str">
            <v>1473.010</v>
          </cell>
          <cell r="C177" t="str">
            <v>Solo  posa tubi  in cemento non armato dia 40 cm</v>
          </cell>
          <cell r="D177" t="str">
            <v>m</v>
          </cell>
          <cell r="E177" t="str">
            <v>1473.010</v>
          </cell>
          <cell r="F177" t="str">
            <v>Unreinf. concr. pipes inst. only dia 40cm</v>
          </cell>
          <cell r="G177" t="str">
            <v>lm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</row>
        <row r="178">
          <cell r="B178" t="str">
            <v>1473.011</v>
          </cell>
          <cell r="C178" t="str">
            <v>Forn.e posa tubi c.a.dia 20 cm</v>
          </cell>
          <cell r="D178" t="str">
            <v>m</v>
          </cell>
          <cell r="E178" t="str">
            <v>1473.011</v>
          </cell>
          <cell r="F178" t="str">
            <v>Reinf. concr. pipes dia 20cm</v>
          </cell>
          <cell r="G178" t="str">
            <v>lm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</row>
        <row r="179">
          <cell r="B179" t="str">
            <v>1473.012</v>
          </cell>
          <cell r="C179" t="str">
            <v>Forn.e posa tubi c.a.dia 25 cm</v>
          </cell>
          <cell r="D179" t="str">
            <v>m</v>
          </cell>
          <cell r="E179" t="str">
            <v>1473.012</v>
          </cell>
          <cell r="F179" t="str">
            <v>Reinf. concr. pipes dia 25cm</v>
          </cell>
          <cell r="G179" t="str">
            <v>lm</v>
          </cell>
          <cell r="H179">
            <v>0</v>
          </cell>
          <cell r="I179">
            <v>24</v>
          </cell>
          <cell r="J179">
            <v>26.400000000000002</v>
          </cell>
          <cell r="K179">
            <v>0</v>
          </cell>
          <cell r="L179">
            <v>0</v>
          </cell>
          <cell r="M179">
            <v>0.8</v>
          </cell>
          <cell r="N179">
            <v>0</v>
          </cell>
        </row>
        <row r="180">
          <cell r="B180" t="str">
            <v>1473.013</v>
          </cell>
          <cell r="C180" t="str">
            <v>Forn.e posa tubi c.a.dia 30 cm</v>
          </cell>
          <cell r="D180" t="str">
            <v>m</v>
          </cell>
          <cell r="E180" t="str">
            <v>1473.013</v>
          </cell>
          <cell r="F180" t="str">
            <v>Reinf. concr. pipes dia 30cm</v>
          </cell>
          <cell r="G180" t="str">
            <v>lm</v>
          </cell>
          <cell r="H180">
            <v>0</v>
          </cell>
          <cell r="I180">
            <v>27</v>
          </cell>
          <cell r="J180">
            <v>29.700000000000003</v>
          </cell>
          <cell r="K180">
            <v>0</v>
          </cell>
          <cell r="L180">
            <v>0</v>
          </cell>
          <cell r="M180">
            <v>0.9</v>
          </cell>
          <cell r="N180">
            <v>0</v>
          </cell>
        </row>
        <row r="181">
          <cell r="B181" t="str">
            <v>1473.014</v>
          </cell>
          <cell r="C181" t="str">
            <v>Forn.e posa tubi c.a.dia 35 cm</v>
          </cell>
          <cell r="D181" t="str">
            <v>m</v>
          </cell>
          <cell r="E181" t="str">
            <v>1473.014</v>
          </cell>
          <cell r="F181" t="str">
            <v>Reinf. concr. pipes dia 35cm</v>
          </cell>
          <cell r="G181" t="str">
            <v>lm</v>
          </cell>
          <cell r="H181">
            <v>0</v>
          </cell>
          <cell r="I181">
            <v>30</v>
          </cell>
          <cell r="J181">
            <v>33</v>
          </cell>
          <cell r="K181">
            <v>0</v>
          </cell>
          <cell r="L181">
            <v>0</v>
          </cell>
          <cell r="M181">
            <v>0.95</v>
          </cell>
          <cell r="N181">
            <v>0</v>
          </cell>
        </row>
        <row r="182">
          <cell r="B182" t="str">
            <v>1473.015</v>
          </cell>
          <cell r="C182" t="str">
            <v>Forn.e posa tubi c.a.dia 40 cm</v>
          </cell>
          <cell r="D182" t="str">
            <v>m</v>
          </cell>
          <cell r="E182" t="str">
            <v>1473.015</v>
          </cell>
          <cell r="F182" t="str">
            <v>Reinf. concr. pipes dia 40cm</v>
          </cell>
          <cell r="G182" t="str">
            <v>lm</v>
          </cell>
          <cell r="H182">
            <v>136.5</v>
          </cell>
          <cell r="I182">
            <v>41.6</v>
          </cell>
          <cell r="J182">
            <v>45.760000000000005</v>
          </cell>
          <cell r="K182">
            <v>5678.4000000000005</v>
          </cell>
          <cell r="L182">
            <v>6246.2400000000007</v>
          </cell>
          <cell r="M182">
            <v>1</v>
          </cell>
          <cell r="N182">
            <v>136.5</v>
          </cell>
        </row>
        <row r="183">
          <cell r="B183" t="str">
            <v>1473.016</v>
          </cell>
          <cell r="C183" t="str">
            <v>Forn.e posa tubi c.a.dia 50 cm</v>
          </cell>
          <cell r="D183" t="str">
            <v>m</v>
          </cell>
          <cell r="E183" t="str">
            <v>1473.016</v>
          </cell>
          <cell r="F183" t="str">
            <v>Reinf. concr. pipes dia 50cm</v>
          </cell>
          <cell r="G183" t="str">
            <v>lm</v>
          </cell>
          <cell r="H183">
            <v>42</v>
          </cell>
          <cell r="I183">
            <v>49.4</v>
          </cell>
          <cell r="J183">
            <v>54.34</v>
          </cell>
          <cell r="K183">
            <v>2074.7999999999997</v>
          </cell>
          <cell r="L183">
            <v>2282.2800000000002</v>
          </cell>
          <cell r="M183">
            <v>1.2</v>
          </cell>
          <cell r="N183">
            <v>50.4</v>
          </cell>
        </row>
        <row r="184">
          <cell r="B184" t="str">
            <v>1473.017</v>
          </cell>
          <cell r="C184" t="str">
            <v>Forn.e posa tubi c.a.dia 60 cm</v>
          </cell>
          <cell r="D184" t="str">
            <v>m</v>
          </cell>
          <cell r="E184" t="str">
            <v>1473.017</v>
          </cell>
          <cell r="F184" t="str">
            <v>Reinf. concr. pipes dia 60cm</v>
          </cell>
          <cell r="G184" t="str">
            <v>lm</v>
          </cell>
          <cell r="H184">
            <v>0</v>
          </cell>
          <cell r="I184">
            <v>46</v>
          </cell>
          <cell r="J184">
            <v>50.6</v>
          </cell>
          <cell r="K184">
            <v>0</v>
          </cell>
          <cell r="L184">
            <v>0</v>
          </cell>
          <cell r="M184">
            <v>1.35</v>
          </cell>
          <cell r="N184">
            <v>0</v>
          </cell>
        </row>
        <row r="185">
          <cell r="B185" t="str">
            <v>1473.018</v>
          </cell>
          <cell r="C185" t="str">
            <v>Forn.e posa tubi c.a.dia 70 cm</v>
          </cell>
          <cell r="D185" t="str">
            <v>m</v>
          </cell>
          <cell r="E185" t="str">
            <v>1473.018</v>
          </cell>
          <cell r="F185" t="str">
            <v>Reinf. concr. pipes dia 70cm</v>
          </cell>
          <cell r="G185" t="str">
            <v>lm</v>
          </cell>
          <cell r="H185">
            <v>0</v>
          </cell>
          <cell r="I185">
            <v>53</v>
          </cell>
          <cell r="J185">
            <v>58.300000000000004</v>
          </cell>
          <cell r="K185">
            <v>0</v>
          </cell>
          <cell r="L185">
            <v>0</v>
          </cell>
          <cell r="M185">
            <v>1.6</v>
          </cell>
          <cell r="N185">
            <v>0</v>
          </cell>
        </row>
        <row r="186">
          <cell r="B186" t="str">
            <v>1473.019</v>
          </cell>
          <cell r="C186" t="str">
            <v>Forn.e posa tubi c.a.dia 80 cm</v>
          </cell>
          <cell r="D186" t="str">
            <v>m</v>
          </cell>
          <cell r="E186" t="str">
            <v>1473.019</v>
          </cell>
          <cell r="F186" t="str">
            <v>Reinf. concr. pipes dia 80cm</v>
          </cell>
          <cell r="G186" t="str">
            <v>lm</v>
          </cell>
          <cell r="H186">
            <v>0</v>
          </cell>
          <cell r="I186">
            <v>65</v>
          </cell>
          <cell r="J186">
            <v>71.5</v>
          </cell>
          <cell r="K186">
            <v>0</v>
          </cell>
          <cell r="L186">
            <v>0</v>
          </cell>
          <cell r="M186">
            <v>1.95</v>
          </cell>
          <cell r="N186">
            <v>0</v>
          </cell>
        </row>
        <row r="187">
          <cell r="B187" t="str">
            <v>1473.020</v>
          </cell>
          <cell r="C187" t="str">
            <v>Forn.e posa tubi c.a.dia 90 cm</v>
          </cell>
          <cell r="D187" t="str">
            <v>m</v>
          </cell>
          <cell r="E187" t="str">
            <v>1473.020</v>
          </cell>
          <cell r="F187" t="str">
            <v>Reinf. concr. pipes dia 90cm</v>
          </cell>
          <cell r="G187" t="str">
            <v>lm</v>
          </cell>
          <cell r="H187">
            <v>0</v>
          </cell>
          <cell r="I187">
            <v>72</v>
          </cell>
          <cell r="J187">
            <v>79.2</v>
          </cell>
          <cell r="K187">
            <v>0</v>
          </cell>
          <cell r="L187">
            <v>0</v>
          </cell>
          <cell r="M187">
            <v>2.1</v>
          </cell>
          <cell r="N187">
            <v>0</v>
          </cell>
        </row>
        <row r="188">
          <cell r="B188" t="str">
            <v>1473.021</v>
          </cell>
          <cell r="C188" t="str">
            <v>Forn.e posa tubi c.a.dia 100 cm</v>
          </cell>
          <cell r="D188" t="str">
            <v>m</v>
          </cell>
          <cell r="E188" t="str">
            <v>1473.021</v>
          </cell>
          <cell r="F188" t="str">
            <v>Reinf. concr. pipes dia 100cm</v>
          </cell>
          <cell r="G188" t="str">
            <v>lm</v>
          </cell>
          <cell r="H188">
            <v>0</v>
          </cell>
          <cell r="I188">
            <v>83</v>
          </cell>
          <cell r="J188">
            <v>91.300000000000011</v>
          </cell>
          <cell r="K188">
            <v>0</v>
          </cell>
          <cell r="L188">
            <v>0</v>
          </cell>
          <cell r="M188">
            <v>2.25</v>
          </cell>
          <cell r="N188">
            <v>0</v>
          </cell>
        </row>
        <row r="189">
          <cell r="B189" t="str">
            <v>1473.022</v>
          </cell>
          <cell r="C189" t="str">
            <v>Forn.e posa tubi c.a.dia 110 cm</v>
          </cell>
          <cell r="D189" t="str">
            <v>m</v>
          </cell>
          <cell r="E189" t="str">
            <v>1473.022</v>
          </cell>
          <cell r="F189" t="str">
            <v>Reinf. concr. pipes dia 110cm</v>
          </cell>
          <cell r="G189" t="str">
            <v>lm</v>
          </cell>
          <cell r="H189">
            <v>0</v>
          </cell>
          <cell r="I189">
            <v>98</v>
          </cell>
          <cell r="J189">
            <v>107.80000000000001</v>
          </cell>
          <cell r="K189">
            <v>0</v>
          </cell>
          <cell r="L189">
            <v>0</v>
          </cell>
          <cell r="M189">
            <v>2.7</v>
          </cell>
          <cell r="N189">
            <v>0</v>
          </cell>
        </row>
        <row r="190">
          <cell r="B190" t="str">
            <v>1473.023</v>
          </cell>
          <cell r="C190" t="str">
            <v>Forn.e posa tubi c.a.dia 120 cm</v>
          </cell>
          <cell r="D190" t="str">
            <v>m</v>
          </cell>
          <cell r="E190" t="str">
            <v>1473.023</v>
          </cell>
          <cell r="F190" t="str">
            <v>Reinf. concr. pipes dia 120cm</v>
          </cell>
          <cell r="G190" t="str">
            <v>lm</v>
          </cell>
          <cell r="H190">
            <v>0</v>
          </cell>
          <cell r="I190">
            <v>119</v>
          </cell>
          <cell r="J190">
            <v>130.9</v>
          </cell>
          <cell r="K190">
            <v>0</v>
          </cell>
          <cell r="L190">
            <v>0</v>
          </cell>
          <cell r="M190">
            <v>3.3</v>
          </cell>
          <cell r="N190">
            <v>0</v>
          </cell>
        </row>
        <row r="191">
          <cell r="B191" t="str">
            <v>1473.024</v>
          </cell>
          <cell r="C191" t="str">
            <v>Forn.e posa tubi c.a.dia 130 cm</v>
          </cell>
          <cell r="D191" t="str">
            <v>m</v>
          </cell>
          <cell r="E191" t="str">
            <v>1473.024</v>
          </cell>
          <cell r="F191" t="str">
            <v>Reinf. concr. pipes dia 130cm</v>
          </cell>
          <cell r="G191" t="str">
            <v>lm</v>
          </cell>
          <cell r="H191">
            <v>0</v>
          </cell>
          <cell r="I191">
            <v>133</v>
          </cell>
          <cell r="J191">
            <v>146.30000000000001</v>
          </cell>
          <cell r="K191">
            <v>0</v>
          </cell>
          <cell r="L191">
            <v>0</v>
          </cell>
          <cell r="M191">
            <v>3.45</v>
          </cell>
          <cell r="N191">
            <v>0</v>
          </cell>
        </row>
        <row r="192">
          <cell r="B192" t="str">
            <v>1473.025</v>
          </cell>
          <cell r="C192" t="str">
            <v>Forn.e posa tubi c.a.dia 140 cm</v>
          </cell>
          <cell r="D192" t="str">
            <v>m</v>
          </cell>
          <cell r="E192" t="str">
            <v>1473.025</v>
          </cell>
          <cell r="F192" t="str">
            <v>Reinf. concr. pipes dia 140cm</v>
          </cell>
          <cell r="G192" t="str">
            <v>lm</v>
          </cell>
          <cell r="H192">
            <v>0</v>
          </cell>
          <cell r="I192">
            <v>145</v>
          </cell>
          <cell r="J192">
            <v>159.5</v>
          </cell>
          <cell r="K192">
            <v>0</v>
          </cell>
          <cell r="L192">
            <v>0</v>
          </cell>
          <cell r="M192">
            <v>3.55</v>
          </cell>
          <cell r="N192">
            <v>0</v>
          </cell>
        </row>
        <row r="193">
          <cell r="B193" t="str">
            <v>1473.026</v>
          </cell>
          <cell r="C193" t="str">
            <v>Forn.e posa tubi c.a.dia 150 cm</v>
          </cell>
          <cell r="D193" t="str">
            <v>m</v>
          </cell>
          <cell r="E193" t="str">
            <v>1473.026</v>
          </cell>
          <cell r="F193" t="str">
            <v>Reinf. concr. pipes dia 150cm</v>
          </cell>
          <cell r="G193" t="str">
            <v>lm</v>
          </cell>
          <cell r="H193">
            <v>0</v>
          </cell>
          <cell r="I193">
            <v>161</v>
          </cell>
          <cell r="J193">
            <v>177.10000000000002</v>
          </cell>
          <cell r="K193">
            <v>0</v>
          </cell>
          <cell r="L193">
            <v>0</v>
          </cell>
          <cell r="M193">
            <v>3.8</v>
          </cell>
          <cell r="N193">
            <v>0</v>
          </cell>
        </row>
        <row r="194">
          <cell r="B194" t="str">
            <v>1473.027</v>
          </cell>
          <cell r="C194" t="str">
            <v>Forn.e posa tubi c.a.dia 160 cm</v>
          </cell>
          <cell r="D194" t="str">
            <v>m</v>
          </cell>
          <cell r="E194" t="str">
            <v>1473.027</v>
          </cell>
          <cell r="F194" t="str">
            <v>Reinf. concr. pipes dia 160cm</v>
          </cell>
          <cell r="G194" t="str">
            <v>lm</v>
          </cell>
          <cell r="H194">
            <v>0</v>
          </cell>
          <cell r="I194">
            <v>196</v>
          </cell>
          <cell r="J194">
            <v>215.60000000000002</v>
          </cell>
          <cell r="K194">
            <v>0</v>
          </cell>
          <cell r="L194">
            <v>0</v>
          </cell>
          <cell r="M194">
            <v>4.3499999999999996</v>
          </cell>
          <cell r="N194">
            <v>0</v>
          </cell>
        </row>
        <row r="195">
          <cell r="B195" t="str">
            <v>1473.028</v>
          </cell>
          <cell r="C195" t="str">
            <v>Forn.e posa tubi c.a.dia 180 cm</v>
          </cell>
          <cell r="D195" t="str">
            <v>m</v>
          </cell>
          <cell r="E195" t="str">
            <v>1473.028</v>
          </cell>
          <cell r="F195" t="str">
            <v>Reinf. concr. pipes dia 180cm</v>
          </cell>
          <cell r="G195" t="str">
            <v>lm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B196" t="str">
            <v>1473.029</v>
          </cell>
          <cell r="C196" t="str">
            <v>Forn.e posa tubi c.a.dia 200 cm</v>
          </cell>
          <cell r="D196" t="str">
            <v>m</v>
          </cell>
          <cell r="E196" t="str">
            <v>1473.029</v>
          </cell>
          <cell r="F196" t="str">
            <v>Reinf. concr. pipes dia 200cm</v>
          </cell>
          <cell r="G196" t="str">
            <v>lm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B197" t="str">
            <v>1473.030</v>
          </cell>
          <cell r="C197" t="str">
            <v>Solo  posa tubi  in c.a. dia 20 cm</v>
          </cell>
          <cell r="D197" t="str">
            <v>m</v>
          </cell>
          <cell r="E197" t="str">
            <v>1473.030</v>
          </cell>
          <cell r="F197" t="str">
            <v>Reinf. concr. pipes inst. only dia 20cm</v>
          </cell>
          <cell r="G197" t="str">
            <v>lm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B198" t="str">
            <v>1473.031</v>
          </cell>
          <cell r="C198" t="str">
            <v>Solo  posa tubi  in c.a. dia 25 cm</v>
          </cell>
          <cell r="D198" t="str">
            <v>m</v>
          </cell>
          <cell r="E198" t="str">
            <v>1473.031</v>
          </cell>
          <cell r="F198" t="str">
            <v>Reinf. concr. pipes inst. only dia 25cm</v>
          </cell>
          <cell r="G198" t="str">
            <v>lm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B199" t="str">
            <v>1473.032</v>
          </cell>
          <cell r="C199" t="str">
            <v>Solo  posa tubi  in c.a. dia 30 cm</v>
          </cell>
          <cell r="D199" t="str">
            <v>m</v>
          </cell>
          <cell r="E199" t="str">
            <v>1473.032</v>
          </cell>
          <cell r="F199" t="str">
            <v>Reinf. concr. pipes inst. only dia 30cm</v>
          </cell>
          <cell r="G199" t="str">
            <v>lm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B200" t="str">
            <v>1473.033</v>
          </cell>
          <cell r="C200" t="str">
            <v>Solo  posa tubi  in c.a. dia 35 cm</v>
          </cell>
          <cell r="D200" t="str">
            <v>m</v>
          </cell>
          <cell r="E200" t="str">
            <v>1473.033</v>
          </cell>
          <cell r="F200" t="str">
            <v>Reinf. concr. pipes inst. only dia 35cm</v>
          </cell>
          <cell r="G200" t="str">
            <v>lm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1">
          <cell r="B201" t="str">
            <v>1473.034</v>
          </cell>
          <cell r="C201" t="str">
            <v>Solo  posa tubi  in c.a. dia 40 cm</v>
          </cell>
          <cell r="D201" t="str">
            <v>m</v>
          </cell>
          <cell r="E201" t="str">
            <v>1473.034</v>
          </cell>
          <cell r="F201" t="str">
            <v>Reinf. concr. pipes inst. only dia 40cm</v>
          </cell>
          <cell r="G201" t="str">
            <v>lm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B202" t="str">
            <v>1473.035</v>
          </cell>
          <cell r="C202" t="str">
            <v>Solo  posa tubi  in c.a. dia 50 cm</v>
          </cell>
          <cell r="D202" t="str">
            <v>m</v>
          </cell>
          <cell r="E202" t="str">
            <v>1473.035</v>
          </cell>
          <cell r="F202" t="str">
            <v>Reinf. concr. pipes inst. only dia 50cm</v>
          </cell>
          <cell r="G202" t="str">
            <v>lm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B203" t="str">
            <v>1473.036</v>
          </cell>
          <cell r="C203" t="str">
            <v>Solo  posa tubi  in c.a. dia 60 cm</v>
          </cell>
          <cell r="D203" t="str">
            <v>m</v>
          </cell>
          <cell r="E203" t="str">
            <v>1473.036</v>
          </cell>
          <cell r="F203" t="str">
            <v>Reinf. concr. pipes inst. only dia 60cm</v>
          </cell>
          <cell r="G203" t="str">
            <v>lm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B204" t="str">
            <v>1473.037</v>
          </cell>
          <cell r="C204" t="str">
            <v>Solo  posa tubi  in c.a. dia 70 cm</v>
          </cell>
          <cell r="D204" t="str">
            <v>m</v>
          </cell>
          <cell r="E204" t="str">
            <v>1473.037</v>
          </cell>
          <cell r="F204" t="str">
            <v>Reinf. concr. pipes inst. only dia 70cm</v>
          </cell>
          <cell r="G204" t="str">
            <v>lm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B205" t="str">
            <v>1473.038</v>
          </cell>
          <cell r="C205" t="str">
            <v>Solo  posa tubi  in c.a. dia 80 cm</v>
          </cell>
          <cell r="D205" t="str">
            <v>m</v>
          </cell>
          <cell r="E205" t="str">
            <v>1473.038</v>
          </cell>
          <cell r="F205" t="str">
            <v>Reinf. concr. pipes inst. only dia 80cm</v>
          </cell>
          <cell r="G205" t="str">
            <v>lm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B206" t="str">
            <v>1473.039</v>
          </cell>
          <cell r="C206" t="str">
            <v>Solo  posa tubi  in c.a. dia 90 cm</v>
          </cell>
          <cell r="D206" t="str">
            <v>m</v>
          </cell>
          <cell r="E206" t="str">
            <v>1473.039</v>
          </cell>
          <cell r="F206" t="str">
            <v>Reinf. concr. pipes inst. only dia 90cm</v>
          </cell>
          <cell r="G206" t="str">
            <v>lm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B207" t="str">
            <v>1473.040</v>
          </cell>
          <cell r="C207" t="str">
            <v>Solo  posa tubi  in c.a. dia 100 cm</v>
          </cell>
          <cell r="D207" t="str">
            <v>m</v>
          </cell>
          <cell r="E207" t="str">
            <v>1473.040</v>
          </cell>
          <cell r="F207" t="str">
            <v>Reinf. concr. pipes inst. only dia 100cm</v>
          </cell>
          <cell r="G207" t="str">
            <v>lm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B208" t="str">
            <v>1473.041</v>
          </cell>
          <cell r="C208" t="str">
            <v>Solo  posa tubi  in c.a. dia 110 cm</v>
          </cell>
          <cell r="D208" t="str">
            <v>m</v>
          </cell>
          <cell r="E208" t="str">
            <v>1473.041</v>
          </cell>
          <cell r="F208" t="str">
            <v>Reinf. concr. pipes inst. only dia 110cm</v>
          </cell>
          <cell r="G208" t="str">
            <v>lm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B209" t="str">
            <v>1473.042</v>
          </cell>
          <cell r="C209" t="str">
            <v>Solo  posa tubi  in c.a. dia 120 cm</v>
          </cell>
          <cell r="D209" t="str">
            <v>m</v>
          </cell>
          <cell r="E209" t="str">
            <v>1473.042</v>
          </cell>
          <cell r="F209" t="str">
            <v>Reinf. concr. pipes inst. only dia 120cm</v>
          </cell>
          <cell r="G209" t="str">
            <v>lm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B210" t="str">
            <v>1473.043</v>
          </cell>
          <cell r="C210" t="str">
            <v>Solo  posa tubi  in c.a. dia 130 cm</v>
          </cell>
          <cell r="D210" t="str">
            <v>m</v>
          </cell>
          <cell r="E210" t="str">
            <v>1473.043</v>
          </cell>
          <cell r="F210" t="str">
            <v>Reinf. concr. pipes inst. only dia 130cm</v>
          </cell>
          <cell r="G210" t="str">
            <v>lm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B211" t="str">
            <v>1473.044</v>
          </cell>
          <cell r="C211" t="str">
            <v>Solo  posa tubi  in c.a. dia 140 cm</v>
          </cell>
          <cell r="D211" t="str">
            <v>m</v>
          </cell>
          <cell r="E211" t="str">
            <v>1473.044</v>
          </cell>
          <cell r="F211" t="str">
            <v>Reinf. concr. pipes inst. only dia 140cm</v>
          </cell>
          <cell r="G211" t="str">
            <v>lm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</row>
        <row r="212">
          <cell r="B212" t="str">
            <v>1473.045</v>
          </cell>
          <cell r="C212" t="str">
            <v>Solo  posa tubi  in c.a. dia 150 cm</v>
          </cell>
          <cell r="D212" t="str">
            <v>m</v>
          </cell>
          <cell r="E212" t="str">
            <v>1473.045</v>
          </cell>
          <cell r="F212" t="str">
            <v>Reinf. concr. pipes inst. only dia 150cm</v>
          </cell>
          <cell r="G212" t="str">
            <v>lm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13">
          <cell r="B213" t="str">
            <v>1473.046</v>
          </cell>
          <cell r="C213" t="str">
            <v>Solo  posa tubi  in c.a. dia 160 cm</v>
          </cell>
          <cell r="D213" t="str">
            <v>m</v>
          </cell>
          <cell r="E213" t="str">
            <v>1473.046</v>
          </cell>
          <cell r="F213" t="str">
            <v>Reinf. concr. pipes inst. only dia 160cm</v>
          </cell>
          <cell r="G213" t="str">
            <v>lm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B214" t="str">
            <v>1473.047</v>
          </cell>
          <cell r="C214" t="str">
            <v>Solo  posa tubi  in c.a. dia 180 cm</v>
          </cell>
          <cell r="D214" t="str">
            <v>m</v>
          </cell>
          <cell r="E214" t="str">
            <v>1473.047</v>
          </cell>
          <cell r="F214" t="str">
            <v>Reinf. concr. pipes inst. only dia 180cm</v>
          </cell>
          <cell r="G214" t="str">
            <v>lm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B215" t="str">
            <v>1473.048</v>
          </cell>
          <cell r="C215" t="str">
            <v>Solo  posa tubi  in c.a. dia 200 cm</v>
          </cell>
          <cell r="D215" t="str">
            <v>m</v>
          </cell>
          <cell r="E215" t="str">
            <v>1473.048</v>
          </cell>
          <cell r="F215" t="str">
            <v>Reinf. concr. pipes inst. only dia 200cm</v>
          </cell>
          <cell r="G215" t="str">
            <v>lm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7">
          <cell r="B217">
            <v>1475</v>
          </cell>
          <cell r="C217" t="str">
            <v>TUBAZIONI CEM-AMIANTO</v>
          </cell>
          <cell r="E217">
            <v>1475</v>
          </cell>
          <cell r="F217" t="str">
            <v xml:space="preserve"> FIBER CEMENT PIPING</v>
          </cell>
        </row>
        <row r="218">
          <cell r="B218" t="str">
            <v>1475.001</v>
          </cell>
          <cell r="C218" t="str">
            <v>Forn. e posa tubi cem-amianto dia 100 mm</v>
          </cell>
          <cell r="D218" t="str">
            <v>m</v>
          </cell>
          <cell r="E218" t="str">
            <v>1475.001</v>
          </cell>
          <cell r="F218" t="str">
            <v>Fiber cement pipes dia 100mm</v>
          </cell>
          <cell r="G218" t="str">
            <v>lm</v>
          </cell>
          <cell r="H218">
            <v>0</v>
          </cell>
          <cell r="I218">
            <v>8.1999999999999993</v>
          </cell>
          <cell r="J218">
            <v>9.02</v>
          </cell>
          <cell r="K218">
            <v>0</v>
          </cell>
          <cell r="L218">
            <v>0</v>
          </cell>
          <cell r="M218">
            <v>0.33</v>
          </cell>
          <cell r="N218">
            <v>0</v>
          </cell>
        </row>
        <row r="219">
          <cell r="B219" t="str">
            <v>1475.002</v>
          </cell>
          <cell r="C219" t="str">
            <v>Forn. e posa tubi cem-amianto dia 150 mm</v>
          </cell>
          <cell r="D219" t="str">
            <v>m</v>
          </cell>
          <cell r="E219" t="str">
            <v>1475.002</v>
          </cell>
          <cell r="F219" t="str">
            <v>Fiber cement pipes dia 150mm</v>
          </cell>
          <cell r="G219" t="str">
            <v>lm</v>
          </cell>
          <cell r="H219">
            <v>0</v>
          </cell>
          <cell r="I219">
            <v>11</v>
          </cell>
          <cell r="J219">
            <v>12.100000000000001</v>
          </cell>
          <cell r="K219">
            <v>0</v>
          </cell>
          <cell r="L219">
            <v>0</v>
          </cell>
          <cell r="M219">
            <v>0.35</v>
          </cell>
          <cell r="N219">
            <v>0</v>
          </cell>
        </row>
        <row r="220">
          <cell r="B220" t="str">
            <v>1475.003</v>
          </cell>
          <cell r="C220" t="str">
            <v>Forn. e posa tubi cem-amianto dia 200 mm</v>
          </cell>
          <cell r="D220" t="str">
            <v>m</v>
          </cell>
          <cell r="E220" t="str">
            <v>1475.003</v>
          </cell>
          <cell r="F220" t="str">
            <v>Fiber cement pipes dia 200mm</v>
          </cell>
          <cell r="G220" t="str">
            <v>lm</v>
          </cell>
          <cell r="H220">
            <v>0</v>
          </cell>
          <cell r="I220">
            <v>14</v>
          </cell>
          <cell r="J220">
            <v>15.400000000000002</v>
          </cell>
          <cell r="K220">
            <v>0</v>
          </cell>
          <cell r="L220">
            <v>0</v>
          </cell>
          <cell r="M220">
            <v>0.37</v>
          </cell>
          <cell r="N220">
            <v>0</v>
          </cell>
        </row>
        <row r="221">
          <cell r="B221" t="str">
            <v>1475.004</v>
          </cell>
          <cell r="C221" t="str">
            <v>Forn. e posa tubi cem-amianto dia 250 mm</v>
          </cell>
          <cell r="D221" t="str">
            <v>m</v>
          </cell>
          <cell r="E221" t="str">
            <v>1475.004</v>
          </cell>
          <cell r="F221" t="str">
            <v>Fiber cement pipes dia 250mm</v>
          </cell>
          <cell r="G221" t="str">
            <v>lm</v>
          </cell>
          <cell r="H221">
            <v>0</v>
          </cell>
          <cell r="I221">
            <v>18</v>
          </cell>
          <cell r="J221">
            <v>19.8</v>
          </cell>
          <cell r="K221">
            <v>0</v>
          </cell>
          <cell r="L221">
            <v>0</v>
          </cell>
          <cell r="M221">
            <v>0.39</v>
          </cell>
          <cell r="N221">
            <v>0</v>
          </cell>
        </row>
        <row r="222">
          <cell r="B222" t="str">
            <v>1475.005</v>
          </cell>
          <cell r="C222" t="str">
            <v>Forn. e posa tubi cem-amianto dia 300 mm</v>
          </cell>
          <cell r="D222" t="str">
            <v>m</v>
          </cell>
          <cell r="E222" t="str">
            <v>1475.005</v>
          </cell>
          <cell r="F222" t="str">
            <v>Fiber cement pipes dia 300mm</v>
          </cell>
          <cell r="G222" t="str">
            <v>lm</v>
          </cell>
          <cell r="H222">
            <v>0</v>
          </cell>
          <cell r="I222">
            <v>24</v>
          </cell>
          <cell r="J222">
            <v>26.400000000000002</v>
          </cell>
          <cell r="K222">
            <v>0</v>
          </cell>
          <cell r="L222">
            <v>0</v>
          </cell>
          <cell r="M222">
            <v>0.48</v>
          </cell>
          <cell r="N222">
            <v>0</v>
          </cell>
        </row>
        <row r="223">
          <cell r="B223" t="str">
            <v>1475.006</v>
          </cell>
          <cell r="C223" t="str">
            <v>Solo posa tubi cem-amianto dia 100 mm</v>
          </cell>
          <cell r="D223" t="str">
            <v>m</v>
          </cell>
          <cell r="E223" t="str">
            <v>1475.006</v>
          </cell>
          <cell r="F223" t="str">
            <v>Fiber cement pipes inst. only dia 100mm</v>
          </cell>
          <cell r="G223" t="str">
            <v>lm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</row>
        <row r="224">
          <cell r="B224" t="str">
            <v>1475.007</v>
          </cell>
          <cell r="C224" t="str">
            <v>Solo posa tubi cem-amianto dia 150 mm</v>
          </cell>
          <cell r="D224" t="str">
            <v>m</v>
          </cell>
          <cell r="E224" t="str">
            <v>1475.007</v>
          </cell>
          <cell r="F224" t="str">
            <v>Fiber cement pipes inst. only dia 150mm</v>
          </cell>
          <cell r="G224" t="str">
            <v>lm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</row>
        <row r="225">
          <cell r="B225" t="str">
            <v>1475.008</v>
          </cell>
          <cell r="C225" t="str">
            <v>Solo posa tubi cem-amianto dia 200 mm</v>
          </cell>
          <cell r="D225" t="str">
            <v>m</v>
          </cell>
          <cell r="E225" t="str">
            <v>1475.008</v>
          </cell>
          <cell r="F225" t="str">
            <v>Fiber cement pipes inst. only dia 200mm</v>
          </cell>
          <cell r="G225" t="str">
            <v>lm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</row>
        <row r="226">
          <cell r="B226" t="str">
            <v>1475.009</v>
          </cell>
          <cell r="C226" t="str">
            <v>Solo posa tubi cem-amianto dia 250 mm</v>
          </cell>
          <cell r="D226" t="str">
            <v>m</v>
          </cell>
          <cell r="E226" t="str">
            <v>1475.009</v>
          </cell>
          <cell r="F226" t="str">
            <v>Fiber cement pipes inst. only dia 250mm</v>
          </cell>
          <cell r="G226" t="str">
            <v>lm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</row>
        <row r="227">
          <cell r="B227" t="str">
            <v>1475.010</v>
          </cell>
          <cell r="C227" t="str">
            <v>Solo posa tubi cem-amianto dia 300 mm</v>
          </cell>
          <cell r="D227" t="str">
            <v>m</v>
          </cell>
          <cell r="E227" t="str">
            <v>1475.010</v>
          </cell>
          <cell r="F227" t="str">
            <v>Fiber cement pipes inst. only dia 300mm</v>
          </cell>
          <cell r="G227" t="str">
            <v>lm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</row>
        <row r="229">
          <cell r="B229">
            <v>1476</v>
          </cell>
          <cell r="C229" t="str">
            <v>TUBI IN GRES CERAMICO</v>
          </cell>
          <cell r="E229">
            <v>1476</v>
          </cell>
          <cell r="F229" t="str">
            <v xml:space="preserve"> CER. GRES PIPING</v>
          </cell>
        </row>
        <row r="230">
          <cell r="B230" t="str">
            <v>1476.001</v>
          </cell>
          <cell r="C230" t="str">
            <v>Forn.e posa tubi gres ceramico dia 100 mm</v>
          </cell>
          <cell r="D230" t="str">
            <v>m</v>
          </cell>
          <cell r="E230" t="str">
            <v>1476.001</v>
          </cell>
          <cell r="F230" t="str">
            <v>Ceramic gres pipes dia 100mm</v>
          </cell>
          <cell r="G230" t="str">
            <v>lm</v>
          </cell>
          <cell r="H230">
            <v>0</v>
          </cell>
          <cell r="I230">
            <v>25</v>
          </cell>
          <cell r="J230">
            <v>27.500000000000004</v>
          </cell>
          <cell r="K230">
            <v>0</v>
          </cell>
          <cell r="L230">
            <v>0</v>
          </cell>
          <cell r="M230">
            <v>1.05</v>
          </cell>
          <cell r="N230">
            <v>0</v>
          </cell>
        </row>
        <row r="231">
          <cell r="B231" t="str">
            <v>1476.002</v>
          </cell>
          <cell r="C231" t="str">
            <v>Forn.e posa tubi gres ceramico dia 150 mm</v>
          </cell>
          <cell r="D231" t="str">
            <v>m</v>
          </cell>
          <cell r="E231" t="str">
            <v>1476.002</v>
          </cell>
          <cell r="F231" t="str">
            <v>Ceramic gres pipes dia 150mm</v>
          </cell>
          <cell r="G231" t="str">
            <v>lm</v>
          </cell>
          <cell r="H231">
            <v>0</v>
          </cell>
          <cell r="I231">
            <v>28</v>
          </cell>
          <cell r="J231">
            <v>30.800000000000004</v>
          </cell>
          <cell r="K231">
            <v>0</v>
          </cell>
          <cell r="L231">
            <v>0</v>
          </cell>
          <cell r="M231">
            <v>1.1499999999999999</v>
          </cell>
          <cell r="N231">
            <v>0</v>
          </cell>
        </row>
        <row r="232">
          <cell r="B232" t="str">
            <v>1476.003</v>
          </cell>
          <cell r="C232" t="str">
            <v>Forn.e posa tubi gres ceramico dia 200 mm</v>
          </cell>
          <cell r="D232" t="str">
            <v>m</v>
          </cell>
          <cell r="E232" t="str">
            <v>1476.003</v>
          </cell>
          <cell r="F232" t="str">
            <v>Ceramic gres pipes dia 200mm</v>
          </cell>
          <cell r="G232" t="str">
            <v>lm</v>
          </cell>
          <cell r="H232">
            <v>0</v>
          </cell>
          <cell r="I232">
            <v>33</v>
          </cell>
          <cell r="J232">
            <v>36.300000000000004</v>
          </cell>
          <cell r="K232">
            <v>0</v>
          </cell>
          <cell r="L232">
            <v>0</v>
          </cell>
          <cell r="M232">
            <v>1.2</v>
          </cell>
          <cell r="N232">
            <v>0</v>
          </cell>
        </row>
        <row r="233">
          <cell r="B233" t="str">
            <v>1476.004</v>
          </cell>
          <cell r="C233" t="str">
            <v>Forn.e posa tubi gres ceramico dia 250 mm</v>
          </cell>
          <cell r="D233" t="str">
            <v>m</v>
          </cell>
          <cell r="E233" t="str">
            <v>1476.004</v>
          </cell>
          <cell r="F233" t="str">
            <v>Ceramic gres pipes dia 250mm</v>
          </cell>
          <cell r="G233" t="str">
            <v>lm</v>
          </cell>
          <cell r="H233">
            <v>0</v>
          </cell>
          <cell r="I233">
            <v>37</v>
          </cell>
          <cell r="J233">
            <v>40.700000000000003</v>
          </cell>
          <cell r="K233">
            <v>0</v>
          </cell>
          <cell r="L233">
            <v>0</v>
          </cell>
          <cell r="M233">
            <v>1.25</v>
          </cell>
          <cell r="N233">
            <v>0</v>
          </cell>
        </row>
        <row r="234">
          <cell r="B234" t="str">
            <v>1476.005</v>
          </cell>
          <cell r="C234" t="str">
            <v>Forn.e posa tubi gres ceramico dia 300 mm</v>
          </cell>
          <cell r="D234" t="str">
            <v>m</v>
          </cell>
          <cell r="E234" t="str">
            <v>1476.005</v>
          </cell>
          <cell r="F234" t="str">
            <v>Ceramic gres pipes dia 300mm</v>
          </cell>
          <cell r="G234" t="str">
            <v>lm</v>
          </cell>
          <cell r="H234">
            <v>0</v>
          </cell>
          <cell r="I234">
            <v>46</v>
          </cell>
          <cell r="J234">
            <v>50.6</v>
          </cell>
          <cell r="K234">
            <v>0</v>
          </cell>
          <cell r="L234">
            <v>0</v>
          </cell>
          <cell r="M234">
            <v>1.4</v>
          </cell>
          <cell r="N234">
            <v>0</v>
          </cell>
        </row>
        <row r="235">
          <cell r="B235" t="str">
            <v>1476.006</v>
          </cell>
          <cell r="C235" t="str">
            <v>Forn.e posa tubi gres ceramico dia 350 mm</v>
          </cell>
          <cell r="D235" t="str">
            <v>m</v>
          </cell>
          <cell r="E235" t="str">
            <v>1476.006</v>
          </cell>
          <cell r="F235" t="str">
            <v>Ceramic gres pipes dia 350mm</v>
          </cell>
          <cell r="G235" t="str">
            <v>lm</v>
          </cell>
          <cell r="H235">
            <v>0</v>
          </cell>
          <cell r="I235">
            <v>54</v>
          </cell>
          <cell r="J235">
            <v>59.400000000000006</v>
          </cell>
          <cell r="K235">
            <v>0</v>
          </cell>
          <cell r="L235">
            <v>0</v>
          </cell>
          <cell r="M235">
            <v>1.5</v>
          </cell>
          <cell r="N235">
            <v>0</v>
          </cell>
        </row>
        <row r="236">
          <cell r="B236" t="str">
            <v>1476.007</v>
          </cell>
          <cell r="C236" t="str">
            <v>Forn.e posa tubi gres ceramico dia 400 mm</v>
          </cell>
          <cell r="D236" t="str">
            <v>m</v>
          </cell>
          <cell r="E236" t="str">
            <v>1476.007</v>
          </cell>
          <cell r="F236" t="str">
            <v>Ceramic gres pipes dia 400mm</v>
          </cell>
          <cell r="G236" t="str">
            <v>lm</v>
          </cell>
          <cell r="H236">
            <v>0</v>
          </cell>
          <cell r="I236">
            <v>63</v>
          </cell>
          <cell r="J236">
            <v>69.300000000000011</v>
          </cell>
          <cell r="K236">
            <v>0</v>
          </cell>
          <cell r="L236">
            <v>0</v>
          </cell>
          <cell r="M236">
            <v>1.6</v>
          </cell>
          <cell r="N236">
            <v>0</v>
          </cell>
        </row>
        <row r="237">
          <cell r="B237" t="str">
            <v>1476.008</v>
          </cell>
          <cell r="C237" t="str">
            <v>Solo posa tubi gres ceramico dia 100 mm</v>
          </cell>
          <cell r="D237" t="str">
            <v>m</v>
          </cell>
          <cell r="E237" t="str">
            <v>1476.008</v>
          </cell>
          <cell r="F237" t="str">
            <v>Ceramic gres pipes inst. only dia 100mm</v>
          </cell>
          <cell r="G237" t="str">
            <v>lm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</row>
        <row r="238">
          <cell r="B238" t="str">
            <v>1476.009</v>
          </cell>
          <cell r="C238" t="str">
            <v>Solo posa tubi gres ceramico dia 150 mm</v>
          </cell>
          <cell r="D238" t="str">
            <v>m</v>
          </cell>
          <cell r="E238" t="str">
            <v>1476.009</v>
          </cell>
          <cell r="F238" t="str">
            <v>Ceramic gres pipes inst. only dia 150mm</v>
          </cell>
          <cell r="G238" t="str">
            <v>lm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B239" t="str">
            <v>1476.010</v>
          </cell>
          <cell r="C239" t="str">
            <v>Solo posa tubi gres ceramico dia 200 mm</v>
          </cell>
          <cell r="D239" t="str">
            <v>m</v>
          </cell>
          <cell r="E239" t="str">
            <v>1476.010</v>
          </cell>
          <cell r="F239" t="str">
            <v>Ceramic gres pipes inst. only dia 200mm</v>
          </cell>
          <cell r="G239" t="str">
            <v>lm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B240" t="str">
            <v>1476.011</v>
          </cell>
          <cell r="C240" t="str">
            <v>Solo posa tubi gres ceramico dia 250 mm</v>
          </cell>
          <cell r="D240" t="str">
            <v>m</v>
          </cell>
          <cell r="E240" t="str">
            <v>1476.011</v>
          </cell>
          <cell r="F240" t="str">
            <v>Ceramic gres pipes inst. only dia 250mm</v>
          </cell>
          <cell r="G240" t="str">
            <v>lm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B241" t="str">
            <v>1476.012</v>
          </cell>
          <cell r="C241" t="str">
            <v>Solo posa tubi gres ceramico dia 300 mm</v>
          </cell>
          <cell r="D241" t="str">
            <v>m</v>
          </cell>
          <cell r="E241" t="str">
            <v>1476.012</v>
          </cell>
          <cell r="F241" t="str">
            <v>Ceramic gres pipes inst. only dia 300mm</v>
          </cell>
          <cell r="G241" t="str">
            <v>lm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B242" t="str">
            <v>1476.013</v>
          </cell>
          <cell r="C242" t="str">
            <v>Solo posa tubi gres ceramico dia 350 mm</v>
          </cell>
          <cell r="D242" t="str">
            <v>m</v>
          </cell>
          <cell r="E242" t="str">
            <v>1476.013</v>
          </cell>
          <cell r="F242" t="str">
            <v>Ceramic gres pipes inst. only dia 350mm</v>
          </cell>
          <cell r="G242" t="str">
            <v>lm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B243" t="str">
            <v>1476.014</v>
          </cell>
          <cell r="C243" t="str">
            <v>Solo posa tubi gres ceramico dia 400 mm</v>
          </cell>
          <cell r="D243" t="str">
            <v>m</v>
          </cell>
          <cell r="E243" t="str">
            <v>1476.014</v>
          </cell>
          <cell r="F243" t="str">
            <v>Ceramic gres pipes inst. only dia 400mm</v>
          </cell>
          <cell r="G243" t="str">
            <v>lm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5">
          <cell r="B245">
            <v>1477</v>
          </cell>
          <cell r="C245" t="str">
            <v xml:space="preserve">TUBAZIONI IN C.A. E ACCIAO - TIPO BONNA </v>
          </cell>
          <cell r="E245">
            <v>1477</v>
          </cell>
          <cell r="F245" t="str">
            <v>R.C. AND STEEL PIPING - BONNA TYPE</v>
          </cell>
        </row>
        <row r="246">
          <cell r="B246" t="str">
            <v>1477.001</v>
          </cell>
          <cell r="C246" t="str">
            <v>Forn.e posa tubi acciaio con riv. C.A. dia 250 mm</v>
          </cell>
          <cell r="D246" t="str">
            <v>m</v>
          </cell>
          <cell r="E246" t="str">
            <v>1477.001</v>
          </cell>
          <cell r="F246" t="str">
            <v>Reinf. concr. lined steel pipes dia 250mm</v>
          </cell>
          <cell r="G246" t="str">
            <v>lm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B247" t="str">
            <v>1477.002</v>
          </cell>
          <cell r="C247" t="str">
            <v>Forn.e posa tubi acciaio con riv. C.A. dia 300 mm</v>
          </cell>
          <cell r="D247" t="str">
            <v>m</v>
          </cell>
          <cell r="E247" t="str">
            <v>1477.002</v>
          </cell>
          <cell r="F247" t="str">
            <v>Reinf. concr. lined steel pipes dia 300mm</v>
          </cell>
          <cell r="G247" t="str">
            <v>lm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B248" t="str">
            <v>1477.003</v>
          </cell>
          <cell r="C248" t="str">
            <v>Forn.e posa tubi acciaio con riv. C.A. dia 350 mm</v>
          </cell>
          <cell r="D248" t="str">
            <v>m</v>
          </cell>
          <cell r="E248" t="str">
            <v>1477.003</v>
          </cell>
          <cell r="F248" t="str">
            <v>Reinf. concr. lined steel pipes dia 350mm</v>
          </cell>
          <cell r="G248" t="str">
            <v>lm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B249" t="str">
            <v>1477.004</v>
          </cell>
          <cell r="C249" t="str">
            <v>Forn.e posa tubi acciaio con riv. C.A. dia 400 mm</v>
          </cell>
          <cell r="D249" t="str">
            <v>m</v>
          </cell>
          <cell r="E249" t="str">
            <v>1477.004</v>
          </cell>
          <cell r="F249" t="str">
            <v>Reinf. concr. lined steel pipes dia 400mm</v>
          </cell>
          <cell r="G249" t="str">
            <v>lm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B250" t="str">
            <v>1477.005</v>
          </cell>
          <cell r="C250" t="str">
            <v>Forn.e posa tubi acciaio con riv. C.A. dia 500 mm</v>
          </cell>
          <cell r="D250" t="str">
            <v>m</v>
          </cell>
          <cell r="E250" t="str">
            <v>1477.005</v>
          </cell>
          <cell r="F250" t="str">
            <v>Reinf. concr. lined steel pipes dia 500mm</v>
          </cell>
          <cell r="G250" t="str">
            <v>lm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B251" t="str">
            <v>1477.006</v>
          </cell>
          <cell r="C251" t="str">
            <v>Forn.e posa tubi acciaio con riv. C.A. dia 600 mm</v>
          </cell>
          <cell r="D251" t="str">
            <v>m</v>
          </cell>
          <cell r="E251" t="str">
            <v>1477.006</v>
          </cell>
          <cell r="F251" t="str">
            <v>Reinf. concr. lined steel pipes dia 600mm</v>
          </cell>
          <cell r="G251" t="str">
            <v>lm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B252" t="str">
            <v>1477.007</v>
          </cell>
          <cell r="C252" t="str">
            <v>Forn.e posa tubi acciaio con riv. C.A. dia 700 mm</v>
          </cell>
          <cell r="D252" t="str">
            <v>m</v>
          </cell>
          <cell r="E252" t="str">
            <v>1477.007</v>
          </cell>
          <cell r="F252" t="str">
            <v>Reinf. concr. lined steel pipes dia 700mm</v>
          </cell>
          <cell r="G252" t="str">
            <v>lm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B253" t="str">
            <v>1477.008</v>
          </cell>
          <cell r="C253" t="str">
            <v>Forn.e posa tubi acciaio con riv. C.A. dia 800 mm</v>
          </cell>
          <cell r="D253" t="str">
            <v>m</v>
          </cell>
          <cell r="E253" t="str">
            <v>1477.008</v>
          </cell>
          <cell r="F253" t="str">
            <v>Reinf. concr. lined steel pipes dia 800mm</v>
          </cell>
          <cell r="G253" t="str">
            <v>lm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B254" t="str">
            <v>1477.009</v>
          </cell>
          <cell r="C254" t="str">
            <v>Forn.e posa tubi acciaio con riv. C.A. dia 900 mm</v>
          </cell>
          <cell r="D254" t="str">
            <v>m</v>
          </cell>
          <cell r="E254" t="str">
            <v>1477.009</v>
          </cell>
          <cell r="F254" t="str">
            <v>Reinf. concr. lined steel pipes dia 900mm</v>
          </cell>
          <cell r="G254" t="str">
            <v>lm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B255" t="str">
            <v>1477.010</v>
          </cell>
          <cell r="C255" t="str">
            <v>Forn.e posa tubi acciaio con riv. C.A. dia 1000 mm</v>
          </cell>
          <cell r="D255" t="str">
            <v>m</v>
          </cell>
          <cell r="E255" t="str">
            <v>1477.010</v>
          </cell>
          <cell r="F255" t="str">
            <v>Reinf. concr. lined steel pipes dia 1000mm</v>
          </cell>
          <cell r="G255" t="str">
            <v>lm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 t="str">
            <v>1477.011</v>
          </cell>
          <cell r="C256" t="str">
            <v>Forn.e posa tubi acciaio con riv. C.A. dia 1200 mm</v>
          </cell>
          <cell r="D256" t="str">
            <v>m</v>
          </cell>
          <cell r="E256" t="str">
            <v>1477.011</v>
          </cell>
          <cell r="F256" t="str">
            <v>Reinf. concr. lined steel pipes dia 1200mm</v>
          </cell>
          <cell r="G256" t="str">
            <v>lm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B257" t="str">
            <v>1477.012</v>
          </cell>
          <cell r="C257" t="str">
            <v>Forn.e posa tubi acciaio con riv. C.A. dia 1300 mm</v>
          </cell>
          <cell r="D257" t="str">
            <v>m</v>
          </cell>
          <cell r="E257" t="str">
            <v>1477.012</v>
          </cell>
          <cell r="F257" t="str">
            <v>Reinf. concr. lined steel pipes dia 1300mm</v>
          </cell>
          <cell r="G257" t="str">
            <v>lm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>1477.013</v>
          </cell>
          <cell r="C258" t="str">
            <v>Forn.e posa tubi acciaio con riv. C.A. dia 1500 mm</v>
          </cell>
          <cell r="D258" t="str">
            <v>m</v>
          </cell>
          <cell r="E258" t="str">
            <v>1477.013</v>
          </cell>
          <cell r="F258" t="str">
            <v>Reinf. concr. lined steel pipes dia 1500mm</v>
          </cell>
          <cell r="G258" t="str">
            <v>lm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B259" t="str">
            <v>1477.014</v>
          </cell>
          <cell r="C259" t="str">
            <v>Forn.e posa tubi acciaio con riv. C.A. dia 1600 mm</v>
          </cell>
          <cell r="D259" t="str">
            <v>m</v>
          </cell>
          <cell r="E259" t="str">
            <v>1477.014</v>
          </cell>
          <cell r="F259" t="str">
            <v>Reinf. concr. lined steel pipes dia 1600mm</v>
          </cell>
          <cell r="G259" t="str">
            <v>lm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B260" t="str">
            <v>1477.015</v>
          </cell>
          <cell r="C260" t="str">
            <v>Forn.e posa tubi acciaio con riv. C.A. dia 1700 mm</v>
          </cell>
          <cell r="D260" t="str">
            <v>m</v>
          </cell>
          <cell r="E260" t="str">
            <v>1477.015</v>
          </cell>
          <cell r="F260" t="str">
            <v>Reinf. concr. lined steel pipes dia 1700mm</v>
          </cell>
          <cell r="G260" t="str">
            <v>lm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B261" t="str">
            <v>1477.016</v>
          </cell>
          <cell r="C261" t="str">
            <v>Forn.e posa tubi acciaio con riv. C.A. dia 1800 mm</v>
          </cell>
          <cell r="D261" t="str">
            <v>m</v>
          </cell>
          <cell r="E261" t="str">
            <v>1477.016</v>
          </cell>
          <cell r="F261" t="str">
            <v>Reinf. concr. lined steel pipes dia 1800mm</v>
          </cell>
          <cell r="G261" t="str">
            <v>lm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B262" t="str">
            <v>1477.017</v>
          </cell>
          <cell r="C262" t="str">
            <v>Forn.e posa tubi acciaio con riv. C.A. dia 2000 mm</v>
          </cell>
          <cell r="D262" t="str">
            <v>m</v>
          </cell>
          <cell r="E262" t="str">
            <v>1477.017</v>
          </cell>
          <cell r="F262" t="str">
            <v>Reinf. concr. lined steel pipes dia 2000mm</v>
          </cell>
          <cell r="G262" t="str">
            <v>lm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B263" t="str">
            <v>1477.018</v>
          </cell>
          <cell r="C263" t="str">
            <v>Forn.e posa tubi acciaio con riv. C.A. dia 2200 mm</v>
          </cell>
          <cell r="D263" t="str">
            <v>m</v>
          </cell>
          <cell r="E263" t="str">
            <v>1477.018</v>
          </cell>
          <cell r="F263" t="str">
            <v>Reinf. concr. lined steel pipes dia 2200mm</v>
          </cell>
          <cell r="G263" t="str">
            <v>lm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B264" t="str">
            <v>1477.019</v>
          </cell>
          <cell r="C264" t="str">
            <v>Forn.e posa tubi acciaio con riv. C.A. dia 2500 mm</v>
          </cell>
          <cell r="D264" t="str">
            <v>m</v>
          </cell>
          <cell r="E264" t="str">
            <v>1477.019</v>
          </cell>
          <cell r="F264" t="str">
            <v>Reinf. concr. lined steel pipes dia 2500mm</v>
          </cell>
          <cell r="G264" t="str">
            <v>lm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65">
          <cell r="B265" t="str">
            <v>1477.020</v>
          </cell>
          <cell r="C265" t="str">
            <v>Solo posa tubi acciaio con riv. C.A. dia 250 mm</v>
          </cell>
          <cell r="D265" t="str">
            <v>m</v>
          </cell>
          <cell r="E265" t="str">
            <v>1477.020</v>
          </cell>
          <cell r="F265" t="str">
            <v>Reinf. concr. lined steel pipes inst. only dia 250mm</v>
          </cell>
          <cell r="G265" t="str">
            <v>lm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B266" t="str">
            <v>1477.021</v>
          </cell>
          <cell r="C266" t="str">
            <v>Solo posa tubi acciaio con riv. C.A. dia 300 mm</v>
          </cell>
          <cell r="D266" t="str">
            <v>m</v>
          </cell>
          <cell r="E266" t="str">
            <v>1477.021</v>
          </cell>
          <cell r="F266" t="str">
            <v>Reinf. concr. lined steel pipes inst. only dia 300mm</v>
          </cell>
          <cell r="G266" t="str">
            <v>lm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B267" t="str">
            <v>1477.022</v>
          </cell>
          <cell r="C267" t="str">
            <v>Solo posa tubi acciaio con riv. C.A. dia 350 mm</v>
          </cell>
          <cell r="D267" t="str">
            <v>m</v>
          </cell>
          <cell r="E267" t="str">
            <v>1477.022</v>
          </cell>
          <cell r="F267" t="str">
            <v>Reinf. concr. lined steel pipes inst. only dia 350mm</v>
          </cell>
          <cell r="G267" t="str">
            <v>lm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B268" t="str">
            <v>1477.023</v>
          </cell>
          <cell r="C268" t="str">
            <v>Solo posa tubi acciaio con riv. C.A. dia 400 mm</v>
          </cell>
          <cell r="D268" t="str">
            <v>m</v>
          </cell>
          <cell r="E268" t="str">
            <v>1477.023</v>
          </cell>
          <cell r="F268" t="str">
            <v>Reinf. concr. lined steel pipes inst. only dia 400mm</v>
          </cell>
          <cell r="G268" t="str">
            <v>lm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B269" t="str">
            <v>1477.024</v>
          </cell>
          <cell r="C269" t="str">
            <v>Solo posa tubi acciaio con riv. C.A. dia 500 mm</v>
          </cell>
          <cell r="D269" t="str">
            <v>m</v>
          </cell>
          <cell r="E269" t="str">
            <v>1477.024</v>
          </cell>
          <cell r="F269" t="str">
            <v>Reinf. concr. lined steel pipes inst. only dia 500mm</v>
          </cell>
          <cell r="G269" t="str">
            <v>lm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B270" t="str">
            <v>1477.025</v>
          </cell>
          <cell r="C270" t="str">
            <v>Solo posa tubi acciaio con riv. C.A. dia 600 mm</v>
          </cell>
          <cell r="D270" t="str">
            <v>m</v>
          </cell>
          <cell r="E270" t="str">
            <v>1477.025</v>
          </cell>
          <cell r="F270" t="str">
            <v>Reinf. concr. lined steel pipes inst. only dia 600mm</v>
          </cell>
          <cell r="G270" t="str">
            <v>lm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B271" t="str">
            <v>1477.026</v>
          </cell>
          <cell r="C271" t="str">
            <v>Solo posa tubi acciaio con riv. C.A. dia 700 mm</v>
          </cell>
          <cell r="D271" t="str">
            <v>m</v>
          </cell>
          <cell r="E271" t="str">
            <v>1477.026</v>
          </cell>
          <cell r="F271" t="str">
            <v>Reinf. concr. lined steel pipes inst. only dia 700mm</v>
          </cell>
          <cell r="G271" t="str">
            <v>lm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B272" t="str">
            <v>1477.027</v>
          </cell>
          <cell r="C272" t="str">
            <v>Solo posa tubi acciaio con riv. C.A. dia 800 mm</v>
          </cell>
          <cell r="D272" t="str">
            <v>m</v>
          </cell>
          <cell r="E272" t="str">
            <v>1477.027</v>
          </cell>
          <cell r="F272" t="str">
            <v>Reinf. concr. lined steel pipes inst. only dia 800mm</v>
          </cell>
          <cell r="G272" t="str">
            <v>lm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B273" t="str">
            <v>1477.028</v>
          </cell>
          <cell r="C273" t="str">
            <v>Solo posa tubi acciaio con riv. C.A. dia 900 mm</v>
          </cell>
          <cell r="D273" t="str">
            <v>m</v>
          </cell>
          <cell r="E273" t="str">
            <v>1477.028</v>
          </cell>
          <cell r="F273" t="str">
            <v>Reinf. concr. lined steel pipes inst. only dia 900mm</v>
          </cell>
          <cell r="G273" t="str">
            <v>lm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B274" t="str">
            <v>1477.029</v>
          </cell>
          <cell r="C274" t="str">
            <v>Solo posa tubi acciaio con riv. C.A. dia 1000 mm</v>
          </cell>
          <cell r="D274" t="str">
            <v>m</v>
          </cell>
          <cell r="E274" t="str">
            <v>1477.029</v>
          </cell>
          <cell r="F274" t="str">
            <v>Reinf. concr. lined steel pipes inst. only dia 1000mm</v>
          </cell>
          <cell r="G274" t="str">
            <v>lm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B275" t="str">
            <v>1477.030</v>
          </cell>
          <cell r="C275" t="str">
            <v>Solo posa tubi acciaio con riv. C.A. dia 1200 mm</v>
          </cell>
          <cell r="D275" t="str">
            <v>m</v>
          </cell>
          <cell r="E275" t="str">
            <v>1477.030</v>
          </cell>
          <cell r="F275" t="str">
            <v>Reinf. concr. lined steel pipes inst. only dia 1200mm</v>
          </cell>
          <cell r="G275" t="str">
            <v>lm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B276" t="str">
            <v>1477.031</v>
          </cell>
          <cell r="C276" t="str">
            <v>Solo posa tubi acciaio con riv. C.A. dia 1300 mm</v>
          </cell>
          <cell r="D276" t="str">
            <v>m</v>
          </cell>
          <cell r="E276" t="str">
            <v>1477.031</v>
          </cell>
          <cell r="F276" t="str">
            <v>Reinf. concr. lined steel pipes inst. only dia 1300mm</v>
          </cell>
          <cell r="G276" t="str">
            <v>lm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</row>
        <row r="277">
          <cell r="B277" t="str">
            <v>1477.032</v>
          </cell>
          <cell r="C277" t="str">
            <v>Solo posa tubi acciaio con riv. C.A. dia 1500 mm</v>
          </cell>
          <cell r="D277" t="str">
            <v>m</v>
          </cell>
          <cell r="E277" t="str">
            <v>1477.032</v>
          </cell>
          <cell r="F277" t="str">
            <v>Reinf. concr. lined steel pipes inst. only dia 1500mm</v>
          </cell>
          <cell r="G277" t="str">
            <v>lm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</row>
        <row r="278">
          <cell r="B278" t="str">
            <v>1477.033</v>
          </cell>
          <cell r="C278" t="str">
            <v>Solo posa tubi acciaio con riv. C.A. dia 1600 mm</v>
          </cell>
          <cell r="D278" t="str">
            <v>m</v>
          </cell>
          <cell r="E278" t="str">
            <v>1477.033</v>
          </cell>
          <cell r="F278" t="str">
            <v>Reinf. concr. lined steel pipes inst. only dia 1600mm</v>
          </cell>
          <cell r="G278" t="str">
            <v>lm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B279" t="str">
            <v>1477.034</v>
          </cell>
          <cell r="C279" t="str">
            <v>Solo posa tubi acciaio con riv. C.A. dia 1700 mm</v>
          </cell>
          <cell r="D279" t="str">
            <v>m</v>
          </cell>
          <cell r="E279" t="str">
            <v>1477.034</v>
          </cell>
          <cell r="F279" t="str">
            <v>Reinf. concr. lined steel pipes inst. only dia 1700mm</v>
          </cell>
          <cell r="G279" t="str">
            <v>lm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B280" t="str">
            <v>1477.035</v>
          </cell>
          <cell r="C280" t="str">
            <v>Solo posa tubi acciaio con riv. C.A. dia 1800 mm</v>
          </cell>
          <cell r="D280" t="str">
            <v>m</v>
          </cell>
          <cell r="E280" t="str">
            <v>1477.035</v>
          </cell>
          <cell r="F280" t="str">
            <v>Reinf. concr. lined steel pipes inst. only dia 1800mm</v>
          </cell>
          <cell r="G280" t="str">
            <v>lm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B281" t="str">
            <v>1477.036</v>
          </cell>
          <cell r="C281" t="str">
            <v>Solo posa tubi acciaio con riv. C.A. dia 2000 mm</v>
          </cell>
          <cell r="D281" t="str">
            <v>m</v>
          </cell>
          <cell r="E281" t="str">
            <v>1477.036</v>
          </cell>
          <cell r="F281" t="str">
            <v>Reinf. concr. lined steel pipes inst. only dia 2000mm</v>
          </cell>
          <cell r="G281" t="str">
            <v>lm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2">
          <cell r="B282" t="str">
            <v>1477.037</v>
          </cell>
          <cell r="C282" t="str">
            <v>Solo posa tubi acciaio con riv. C.A. dia 2200 mm</v>
          </cell>
          <cell r="D282" t="str">
            <v>m</v>
          </cell>
          <cell r="E282" t="str">
            <v>1477.037</v>
          </cell>
          <cell r="F282" t="str">
            <v>Reinf. concr. lined steel pipes inst. only dia 2200mm</v>
          </cell>
          <cell r="G282" t="str">
            <v>lm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</row>
        <row r="283">
          <cell r="B283" t="str">
            <v>1477.038</v>
          </cell>
          <cell r="C283" t="str">
            <v>Solo posa tubi acciaio con riv. C.A. dia 2500 mm</v>
          </cell>
          <cell r="D283" t="str">
            <v>m</v>
          </cell>
          <cell r="E283" t="str">
            <v>1477.038</v>
          </cell>
          <cell r="F283" t="str">
            <v>Reinf. concr. lined steel pipes inst. only dia 2500mm</v>
          </cell>
          <cell r="G283" t="str">
            <v>lm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</row>
        <row r="285">
          <cell r="B285">
            <v>1478</v>
          </cell>
          <cell r="C285" t="str">
            <v>TUBI IN PVC</v>
          </cell>
          <cell r="E285">
            <v>1478</v>
          </cell>
          <cell r="F285" t="str">
            <v xml:space="preserve"> PLASTIC PIPING</v>
          </cell>
        </row>
        <row r="286">
          <cell r="B286" t="str">
            <v>1478.001</v>
          </cell>
          <cell r="C286" t="str">
            <v>Forn.e posa tubi PVC dia 110 mm</v>
          </cell>
          <cell r="D286" t="str">
            <v>m</v>
          </cell>
          <cell r="E286" t="str">
            <v>1478.001</v>
          </cell>
          <cell r="F286" t="str">
            <v>PVC pipes dia 110mm</v>
          </cell>
          <cell r="G286" t="str">
            <v>lm</v>
          </cell>
          <cell r="H286">
            <v>0</v>
          </cell>
          <cell r="I286">
            <v>5.6</v>
          </cell>
          <cell r="J286">
            <v>6.16</v>
          </cell>
          <cell r="K286">
            <v>0</v>
          </cell>
          <cell r="L286">
            <v>0</v>
          </cell>
          <cell r="M286">
            <v>0.15</v>
          </cell>
          <cell r="N286">
            <v>0</v>
          </cell>
        </row>
        <row r="287">
          <cell r="B287" t="str">
            <v>1478.002</v>
          </cell>
          <cell r="C287" t="str">
            <v>Forn.e posa tubi PVC dia 160 mm</v>
          </cell>
          <cell r="D287" t="str">
            <v>m</v>
          </cell>
          <cell r="E287" t="str">
            <v>1478.002</v>
          </cell>
          <cell r="F287" t="str">
            <v>PVC pipes dia 160mm</v>
          </cell>
          <cell r="G287" t="str">
            <v>lm</v>
          </cell>
          <cell r="H287">
            <v>0</v>
          </cell>
          <cell r="I287">
            <v>7.4</v>
          </cell>
          <cell r="J287">
            <v>8.14</v>
          </cell>
          <cell r="K287">
            <v>0</v>
          </cell>
          <cell r="L287">
            <v>0</v>
          </cell>
          <cell r="M287">
            <v>0.2</v>
          </cell>
          <cell r="N287">
            <v>0</v>
          </cell>
        </row>
        <row r="288">
          <cell r="B288" t="str">
            <v>1478.003</v>
          </cell>
          <cell r="C288" t="str">
            <v>Forn.e posa tubi PVC dia 200 mm</v>
          </cell>
          <cell r="D288" t="str">
            <v>m</v>
          </cell>
          <cell r="E288" t="str">
            <v>1478.003</v>
          </cell>
          <cell r="F288" t="str">
            <v>PVC pipes dia 200mm</v>
          </cell>
          <cell r="G288" t="str">
            <v>lm</v>
          </cell>
          <cell r="H288">
            <v>10.45</v>
          </cell>
          <cell r="I288">
            <v>11.19</v>
          </cell>
          <cell r="J288">
            <v>12.309000000000001</v>
          </cell>
          <cell r="K288">
            <v>116.93549999999999</v>
          </cell>
          <cell r="L288">
            <v>128.62905000000001</v>
          </cell>
          <cell r="M288">
            <v>0.3</v>
          </cell>
          <cell r="N288">
            <v>3.1349999999999998</v>
          </cell>
        </row>
        <row r="289">
          <cell r="B289" t="str">
            <v>1478.004</v>
          </cell>
          <cell r="C289" t="str">
            <v>Forn.e posa tubi PVC dia 250 mm</v>
          </cell>
          <cell r="D289" t="str">
            <v>m</v>
          </cell>
          <cell r="E289" t="str">
            <v>1478.004</v>
          </cell>
          <cell r="F289" t="str">
            <v>PVC pipes dia 250mm</v>
          </cell>
          <cell r="G289" t="str">
            <v>lm</v>
          </cell>
          <cell r="H289">
            <v>0</v>
          </cell>
          <cell r="I289">
            <v>14</v>
          </cell>
          <cell r="J289">
            <v>15.400000000000002</v>
          </cell>
          <cell r="K289">
            <v>0</v>
          </cell>
          <cell r="L289">
            <v>0</v>
          </cell>
          <cell r="M289">
            <v>0.35</v>
          </cell>
          <cell r="N289">
            <v>0</v>
          </cell>
        </row>
        <row r="290">
          <cell r="B290" t="str">
            <v>1478.005</v>
          </cell>
          <cell r="C290" t="str">
            <v>Forn.e posa tubi PVC dia 315 mm</v>
          </cell>
          <cell r="D290" t="str">
            <v>m</v>
          </cell>
          <cell r="E290" t="str">
            <v>1478.005</v>
          </cell>
          <cell r="F290" t="str">
            <v>PVC pipes dia 315mm</v>
          </cell>
          <cell r="G290" t="str">
            <v>lm</v>
          </cell>
          <cell r="H290">
            <v>0</v>
          </cell>
          <cell r="I290">
            <v>22</v>
          </cell>
          <cell r="J290">
            <v>24.200000000000003</v>
          </cell>
          <cell r="K290">
            <v>0</v>
          </cell>
          <cell r="L290">
            <v>0</v>
          </cell>
          <cell r="M290">
            <v>0.45</v>
          </cell>
          <cell r="N290">
            <v>0</v>
          </cell>
        </row>
        <row r="291">
          <cell r="B291" t="str">
            <v>1478.006</v>
          </cell>
          <cell r="C291" t="str">
            <v>Forn.e posa tubi PVC dia 400 mm</v>
          </cell>
          <cell r="D291" t="str">
            <v>m</v>
          </cell>
          <cell r="E291" t="str">
            <v>1478.006</v>
          </cell>
          <cell r="F291" t="str">
            <v>PVC pipes dia 400mm</v>
          </cell>
          <cell r="G291" t="str">
            <v>lm</v>
          </cell>
          <cell r="H291">
            <v>0</v>
          </cell>
          <cell r="I291">
            <v>34</v>
          </cell>
          <cell r="J291">
            <v>37.400000000000006</v>
          </cell>
          <cell r="K291">
            <v>0</v>
          </cell>
          <cell r="L291">
            <v>0</v>
          </cell>
          <cell r="M291">
            <v>0.6</v>
          </cell>
          <cell r="N291">
            <v>0</v>
          </cell>
        </row>
        <row r="292">
          <cell r="B292" t="str">
            <v>1478.007</v>
          </cell>
          <cell r="C292" t="str">
            <v>Solo posa tubi PVC dia 110 mm</v>
          </cell>
          <cell r="D292" t="str">
            <v>m</v>
          </cell>
          <cell r="E292" t="str">
            <v>1478.007</v>
          </cell>
          <cell r="F292" t="str">
            <v>PVC pipes inst. only dia 110mm</v>
          </cell>
          <cell r="G292" t="str">
            <v>lm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B293" t="str">
            <v>1478.008</v>
          </cell>
          <cell r="C293" t="str">
            <v>Solo posa tubi PVC dia 160 mm</v>
          </cell>
          <cell r="D293" t="str">
            <v>m</v>
          </cell>
          <cell r="E293" t="str">
            <v>1478.008</v>
          </cell>
          <cell r="F293" t="str">
            <v>PVC pipes inst. only dia 160mm</v>
          </cell>
          <cell r="G293" t="str">
            <v>lm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</row>
        <row r="294">
          <cell r="B294" t="str">
            <v>1478.009</v>
          </cell>
          <cell r="C294" t="str">
            <v>Solo posa tubi PVC dia 200 mm</v>
          </cell>
          <cell r="D294" t="str">
            <v>m</v>
          </cell>
          <cell r="E294" t="str">
            <v>1478.009</v>
          </cell>
          <cell r="F294" t="str">
            <v>PVC pipes inst. only dia 200mm</v>
          </cell>
          <cell r="G294" t="str">
            <v>lm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B295" t="str">
            <v>1478.010</v>
          </cell>
          <cell r="C295" t="str">
            <v>Solo posa tubi PVC dia 250 mm</v>
          </cell>
          <cell r="D295" t="str">
            <v>m</v>
          </cell>
          <cell r="E295" t="str">
            <v>1478.010</v>
          </cell>
          <cell r="F295" t="str">
            <v>PVC pipes inst. only dia 250mm</v>
          </cell>
          <cell r="G295" t="str">
            <v>lm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B296" t="str">
            <v>1478.011</v>
          </cell>
          <cell r="C296" t="str">
            <v>Solo posa tubi PVC dia 315 mm</v>
          </cell>
          <cell r="D296" t="str">
            <v>m</v>
          </cell>
          <cell r="E296" t="str">
            <v>1478.011</v>
          </cell>
          <cell r="F296" t="str">
            <v>PVC pipes inst. only dia 315mm</v>
          </cell>
          <cell r="G296" t="str">
            <v>lm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B297" t="str">
            <v>1478.012</v>
          </cell>
          <cell r="C297" t="str">
            <v>Solo posa tubi PVC dia 400 mm</v>
          </cell>
          <cell r="D297" t="str">
            <v>m</v>
          </cell>
          <cell r="E297" t="str">
            <v>1478.012</v>
          </cell>
          <cell r="F297" t="str">
            <v>PVC pipes inst. only dia 400mm</v>
          </cell>
          <cell r="G297" t="str">
            <v>lm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B298" t="str">
            <v>1478.013</v>
          </cell>
          <cell r="C298" t="str">
            <v>Forn.e posa tubi Polietilene dia 110 mm</v>
          </cell>
          <cell r="D298" t="str">
            <v>m</v>
          </cell>
          <cell r="E298" t="str">
            <v>1478.013</v>
          </cell>
          <cell r="F298" t="str">
            <v>Polyethylene pipes dia 110mm</v>
          </cell>
          <cell r="G298" t="str">
            <v>lm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B299" t="str">
            <v>1478.014</v>
          </cell>
          <cell r="C299" t="str">
            <v>Forn.e posa tubi Polietilene dia 160 mm</v>
          </cell>
          <cell r="D299" t="str">
            <v>m</v>
          </cell>
          <cell r="E299" t="str">
            <v>1478.014</v>
          </cell>
          <cell r="F299" t="str">
            <v>Polyethylene pipes dia 160mm</v>
          </cell>
          <cell r="G299" t="str">
            <v>lm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0">
          <cell r="B300" t="str">
            <v>1478.015</v>
          </cell>
          <cell r="C300" t="str">
            <v>Forn.e posa tubi Polietilene dia 200 mm</v>
          </cell>
          <cell r="D300" t="str">
            <v>m</v>
          </cell>
          <cell r="E300" t="str">
            <v>1478.015</v>
          </cell>
          <cell r="F300" t="str">
            <v>Polyethylene pipes dia 200mm</v>
          </cell>
          <cell r="G300" t="str">
            <v>lm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B301" t="str">
            <v>1478.016</v>
          </cell>
          <cell r="C301" t="str">
            <v>Forn.e posa tubi Polietilene dia 250 mm</v>
          </cell>
          <cell r="D301" t="str">
            <v>m</v>
          </cell>
          <cell r="E301" t="str">
            <v>1478.016</v>
          </cell>
          <cell r="F301" t="str">
            <v>Polyethylene pipes dia 250mm</v>
          </cell>
          <cell r="G301" t="str">
            <v>lm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B302" t="str">
            <v>1478.017</v>
          </cell>
          <cell r="C302" t="str">
            <v>Forn.e posa tubi Polietilene dia 315 mm</v>
          </cell>
          <cell r="D302" t="str">
            <v>m</v>
          </cell>
          <cell r="E302" t="str">
            <v>1478.017</v>
          </cell>
          <cell r="F302" t="str">
            <v>Polyethylene pipes dia 315mm</v>
          </cell>
          <cell r="G302" t="str">
            <v>lm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B303" t="str">
            <v>1478.018</v>
          </cell>
          <cell r="C303" t="str">
            <v>Forn.e posa tubi Polietilene dia 400 mm</v>
          </cell>
          <cell r="D303" t="str">
            <v>m</v>
          </cell>
          <cell r="E303" t="str">
            <v>1478.018</v>
          </cell>
          <cell r="F303" t="str">
            <v>Polyethylene pipes dia 400mm</v>
          </cell>
          <cell r="G303" t="str">
            <v>lm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B304" t="str">
            <v>1478.019</v>
          </cell>
          <cell r="C304" t="str">
            <v>Solo posa tubi Polietilene dia 110 mm</v>
          </cell>
          <cell r="D304" t="str">
            <v>m</v>
          </cell>
          <cell r="E304" t="str">
            <v>1478.019</v>
          </cell>
          <cell r="F304" t="str">
            <v>Polyethylene pipes inst. only dia 110mm</v>
          </cell>
          <cell r="G304" t="str">
            <v>lm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B305" t="str">
            <v>1478.020</v>
          </cell>
          <cell r="C305" t="str">
            <v>Solo posa tubi Polietilene dia 160 mm</v>
          </cell>
          <cell r="D305" t="str">
            <v>m</v>
          </cell>
          <cell r="E305" t="str">
            <v>1478.020</v>
          </cell>
          <cell r="F305" t="str">
            <v>Polyethylene pipes inst. only dia 160mm</v>
          </cell>
          <cell r="G305" t="str">
            <v>lm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B306" t="str">
            <v>1478.021</v>
          </cell>
          <cell r="C306" t="str">
            <v>Solo posa tubi Polietilene dia 200 mm</v>
          </cell>
          <cell r="D306" t="str">
            <v>m</v>
          </cell>
          <cell r="E306" t="str">
            <v>1478.021</v>
          </cell>
          <cell r="F306" t="str">
            <v>Polyethylene pipes inst. only dia 200mm</v>
          </cell>
          <cell r="G306" t="str">
            <v>lm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B307" t="str">
            <v>1478.022</v>
          </cell>
          <cell r="C307" t="str">
            <v>Solo posa tubi Polietilene dia 250 mm</v>
          </cell>
          <cell r="D307" t="str">
            <v>m</v>
          </cell>
          <cell r="E307" t="str">
            <v>1478.022</v>
          </cell>
          <cell r="F307" t="str">
            <v>Polyethylene pipes inst. only dia 250mm</v>
          </cell>
          <cell r="G307" t="str">
            <v>lm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B308" t="str">
            <v>1478.023</v>
          </cell>
          <cell r="C308" t="str">
            <v>Solo posa tubi Polietilene dia 315 mm</v>
          </cell>
          <cell r="D308" t="str">
            <v>m</v>
          </cell>
          <cell r="E308" t="str">
            <v>1478.023</v>
          </cell>
          <cell r="F308" t="str">
            <v>Polyethylene pipes inst. only dia 315mm</v>
          </cell>
          <cell r="G308" t="str">
            <v>lm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B309" t="str">
            <v>1478.024</v>
          </cell>
          <cell r="C309" t="str">
            <v>Solo posa tubi Polietilene dia 400 mm</v>
          </cell>
          <cell r="D309" t="str">
            <v>m</v>
          </cell>
          <cell r="E309" t="str">
            <v>1478.024</v>
          </cell>
          <cell r="F309" t="str">
            <v>Polyethylene pipes inst. only dia 400mm</v>
          </cell>
          <cell r="G309" t="str">
            <v>lm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1">
          <cell r="B311">
            <v>1479</v>
          </cell>
          <cell r="C311" t="str">
            <v>TUBAZIONI IN GHISA CEMENTATE INTERNAMENTE</v>
          </cell>
          <cell r="E311">
            <v>1479</v>
          </cell>
          <cell r="F311" t="str">
            <v xml:space="preserve"> CAST IRON PIPING CEMENT LINED INT.</v>
          </cell>
        </row>
        <row r="312">
          <cell r="B312" t="str">
            <v>1479.001</v>
          </cell>
          <cell r="C312" t="str">
            <v>Forn.e posa tubazioni in ghisa cementate internamente</v>
          </cell>
          <cell r="D312" t="str">
            <v>Kg</v>
          </cell>
          <cell r="E312" t="str">
            <v>1479.001</v>
          </cell>
          <cell r="F312" t="str">
            <v>Cast iron piping cement lined int.</v>
          </cell>
          <cell r="G312" t="str">
            <v>kg</v>
          </cell>
          <cell r="H312">
            <v>0</v>
          </cell>
          <cell r="I312">
            <v>1.6</v>
          </cell>
          <cell r="J312">
            <v>1.7600000000000002</v>
          </cell>
          <cell r="K312">
            <v>0</v>
          </cell>
          <cell r="L312">
            <v>0</v>
          </cell>
          <cell r="M312">
            <v>0.06</v>
          </cell>
          <cell r="N312">
            <v>0</v>
          </cell>
        </row>
        <row r="313">
          <cell r="B313" t="str">
            <v>1479.002</v>
          </cell>
          <cell r="C313" t="str">
            <v>Solo posa tubazioni in ghisa cementate internamente</v>
          </cell>
          <cell r="D313" t="str">
            <v>Kg</v>
          </cell>
          <cell r="E313" t="str">
            <v>1479.002</v>
          </cell>
          <cell r="F313" t="str">
            <v>Cast iron piping cement lined int. inst. only</v>
          </cell>
          <cell r="G313" t="str">
            <v>kg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5">
          <cell r="B315">
            <v>1480</v>
          </cell>
          <cell r="C315" t="str">
            <v>TUBI IN VETRO RESINA</v>
          </cell>
          <cell r="E315">
            <v>1480</v>
          </cell>
          <cell r="F315" t="str">
            <v xml:space="preserve"> REINFORCED THERMOSETTING RESIN PIPING </v>
          </cell>
        </row>
        <row r="316">
          <cell r="B316" t="str">
            <v>1480.001</v>
          </cell>
          <cell r="C316" t="str">
            <v>Forn.e posa tubi e pezzi speciali in Vetroresina dia 100 mm</v>
          </cell>
          <cell r="D316" t="str">
            <v>m</v>
          </cell>
          <cell r="E316" t="str">
            <v>1480.001</v>
          </cell>
          <cell r="F316" t="str">
            <v>Reinforced Thermosetting Resin (RTR) pipes &amp; fittings dia 100 mm</v>
          </cell>
          <cell r="G316" t="str">
            <v>lm</v>
          </cell>
          <cell r="H316">
            <v>0</v>
          </cell>
          <cell r="I316">
            <v>27</v>
          </cell>
          <cell r="J316">
            <v>29.700000000000003</v>
          </cell>
          <cell r="K316">
            <v>0</v>
          </cell>
          <cell r="L316">
            <v>0</v>
          </cell>
          <cell r="M316">
            <v>0.15</v>
          </cell>
          <cell r="N316">
            <v>0</v>
          </cell>
        </row>
        <row r="317">
          <cell r="B317" t="str">
            <v>1480.002</v>
          </cell>
          <cell r="C317" t="str">
            <v>Forn.e posa tubi e pezzi speciali in Vetroresina dia 150 mm</v>
          </cell>
          <cell r="D317" t="str">
            <v>m</v>
          </cell>
          <cell r="E317" t="str">
            <v>1480.002</v>
          </cell>
          <cell r="F317" t="str">
            <v>Reinforced Thermosetting Resin (RTR) pipes &amp; fittings dia 150 mm</v>
          </cell>
          <cell r="G317" t="str">
            <v>lm</v>
          </cell>
          <cell r="H317">
            <v>0</v>
          </cell>
          <cell r="I317">
            <v>32</v>
          </cell>
          <cell r="J317">
            <v>35.200000000000003</v>
          </cell>
          <cell r="K317">
            <v>0</v>
          </cell>
          <cell r="L317">
            <v>0</v>
          </cell>
          <cell r="M317">
            <v>0.2</v>
          </cell>
          <cell r="N317">
            <v>0</v>
          </cell>
        </row>
        <row r="318">
          <cell r="B318" t="str">
            <v>1480.003</v>
          </cell>
          <cell r="C318" t="str">
            <v>Forn.e posa tubi e pezzi speciali in Vetroresina dia 200 mm</v>
          </cell>
          <cell r="D318" t="str">
            <v>m</v>
          </cell>
          <cell r="E318" t="str">
            <v>1480.003</v>
          </cell>
          <cell r="F318" t="str">
            <v>Reinforced Thermosetting Resin (RTR) pipes &amp; fittings dia 200 mm</v>
          </cell>
          <cell r="G318" t="str">
            <v>lm</v>
          </cell>
          <cell r="H318">
            <v>0</v>
          </cell>
          <cell r="I318">
            <v>38</v>
          </cell>
          <cell r="J318">
            <v>41.800000000000004</v>
          </cell>
          <cell r="K318">
            <v>0</v>
          </cell>
          <cell r="L318">
            <v>0</v>
          </cell>
          <cell r="M318">
            <v>0.3</v>
          </cell>
          <cell r="N318">
            <v>0</v>
          </cell>
        </row>
        <row r="319">
          <cell r="B319" t="str">
            <v>1480.004</v>
          </cell>
          <cell r="C319" t="str">
            <v>Forn.e posa tubi e pezzi speciali in Vetroresina dia 250 mm</v>
          </cell>
          <cell r="D319" t="str">
            <v>m</v>
          </cell>
          <cell r="E319" t="str">
            <v>1480.004</v>
          </cell>
          <cell r="F319" t="str">
            <v>Reinforced Thermosetting Resin (RTR) pipes &amp; fittings dia 250 mm</v>
          </cell>
          <cell r="G319" t="str">
            <v>lm</v>
          </cell>
          <cell r="H319">
            <v>0</v>
          </cell>
          <cell r="I319">
            <v>47</v>
          </cell>
          <cell r="J319">
            <v>51.7</v>
          </cell>
          <cell r="K319">
            <v>0</v>
          </cell>
          <cell r="L319">
            <v>0</v>
          </cell>
          <cell r="M319">
            <v>0.35</v>
          </cell>
          <cell r="N319">
            <v>0</v>
          </cell>
        </row>
        <row r="320">
          <cell r="B320" t="str">
            <v>1480.005</v>
          </cell>
          <cell r="C320" t="str">
            <v>Forn.e posa tubi e pezzi speciali in Vetroresina dia 300 mm</v>
          </cell>
          <cell r="D320" t="str">
            <v>m</v>
          </cell>
          <cell r="E320" t="str">
            <v>1480.005</v>
          </cell>
          <cell r="F320" t="str">
            <v>Reinforced Thermosetting Resin (RTR) pipes &amp; fittings dia 300 mm</v>
          </cell>
          <cell r="G320" t="str">
            <v>lm</v>
          </cell>
          <cell r="H320">
            <v>0</v>
          </cell>
          <cell r="I320">
            <v>60</v>
          </cell>
          <cell r="J320">
            <v>66</v>
          </cell>
          <cell r="K320">
            <v>0</v>
          </cell>
          <cell r="L320">
            <v>0</v>
          </cell>
          <cell r="M320">
            <v>0.45</v>
          </cell>
          <cell r="N320">
            <v>0</v>
          </cell>
        </row>
        <row r="321">
          <cell r="B321" t="str">
            <v>1480.006</v>
          </cell>
          <cell r="C321" t="str">
            <v>Forn.e posa tubi e pezzi speciali in Vetroresina dia 350 mm</v>
          </cell>
          <cell r="D321" t="str">
            <v>m</v>
          </cell>
          <cell r="E321" t="str">
            <v>1480.006</v>
          </cell>
          <cell r="F321" t="str">
            <v>Reinforced Thermosetting Resin (RTR) pipes &amp; fittings dia 350 mm</v>
          </cell>
          <cell r="G321" t="str">
            <v>lm</v>
          </cell>
          <cell r="H321">
            <v>0</v>
          </cell>
          <cell r="I321">
            <v>77</v>
          </cell>
          <cell r="J321">
            <v>84.7</v>
          </cell>
          <cell r="K321">
            <v>0</v>
          </cell>
          <cell r="L321">
            <v>0</v>
          </cell>
          <cell r="M321">
            <v>0.5</v>
          </cell>
          <cell r="N321">
            <v>0</v>
          </cell>
        </row>
        <row r="322">
          <cell r="B322" t="str">
            <v>1480.007</v>
          </cell>
          <cell r="C322" t="str">
            <v>Forn.e posa tubi e pezzi speciali in Vetroresina dia 400 mm</v>
          </cell>
          <cell r="D322" t="str">
            <v>m</v>
          </cell>
          <cell r="E322" t="str">
            <v>1480.007</v>
          </cell>
          <cell r="F322" t="str">
            <v>Reinforced Thermosetting Resin (RTR) pipes &amp; fittings dia 400 mm</v>
          </cell>
          <cell r="G322" t="str">
            <v>lm</v>
          </cell>
          <cell r="H322">
            <v>0</v>
          </cell>
          <cell r="I322">
            <v>88</v>
          </cell>
          <cell r="J322">
            <v>96.800000000000011</v>
          </cell>
          <cell r="K322">
            <v>0</v>
          </cell>
          <cell r="L322">
            <v>0</v>
          </cell>
          <cell r="M322">
            <v>0.55000000000000004</v>
          </cell>
          <cell r="N322">
            <v>0</v>
          </cell>
        </row>
        <row r="323">
          <cell r="B323" t="str">
            <v>1480.008</v>
          </cell>
          <cell r="C323" t="str">
            <v>Solo posa tubi e pezzi speciali in Vetroresina dia 100 mm</v>
          </cell>
          <cell r="D323" t="str">
            <v>m</v>
          </cell>
          <cell r="E323" t="str">
            <v>1480.008</v>
          </cell>
          <cell r="F323" t="str">
            <v>Reinforced Thermosetting Resin (RTR) pipes &amp; fittings inst. only dia 100 mm</v>
          </cell>
          <cell r="G323" t="str">
            <v>lm</v>
          </cell>
          <cell r="H323">
            <v>0</v>
          </cell>
          <cell r="I323">
            <v>9.4499999999999993</v>
          </cell>
          <cell r="J323">
            <v>10.395</v>
          </cell>
          <cell r="K323">
            <v>0</v>
          </cell>
          <cell r="L323">
            <v>0</v>
          </cell>
          <cell r="M323">
            <v>0.15</v>
          </cell>
          <cell r="N323">
            <v>0</v>
          </cell>
        </row>
        <row r="324">
          <cell r="B324" t="str">
            <v>1480.009</v>
          </cell>
          <cell r="C324" t="str">
            <v>Solo posa tubi e pezzi speciali in Vetroresina dia 150 mm</v>
          </cell>
          <cell r="D324" t="str">
            <v>m</v>
          </cell>
          <cell r="E324" t="str">
            <v>1480.009</v>
          </cell>
          <cell r="F324" t="str">
            <v>Reinforced Thermosetting Resin (RTR) pipes &amp; fittings inst. only dia 150 mm</v>
          </cell>
          <cell r="G324" t="str">
            <v>lm</v>
          </cell>
          <cell r="H324">
            <v>0</v>
          </cell>
          <cell r="I324">
            <v>11.2</v>
          </cell>
          <cell r="J324">
            <v>12.32</v>
          </cell>
          <cell r="K324">
            <v>0</v>
          </cell>
          <cell r="L324">
            <v>0</v>
          </cell>
          <cell r="M324">
            <v>0.2</v>
          </cell>
          <cell r="N324">
            <v>0</v>
          </cell>
        </row>
        <row r="325">
          <cell r="B325" t="str">
            <v>1480.010</v>
          </cell>
          <cell r="C325" t="str">
            <v>Solo posa tubi e pezzi speciali in Vetroresina dia 200 mm</v>
          </cell>
          <cell r="D325" t="str">
            <v>m</v>
          </cell>
          <cell r="E325" t="str">
            <v>1480.010</v>
          </cell>
          <cell r="F325" t="str">
            <v>Reinforced Thermosetting Resin (RTR) pipes &amp; fittings inst. only dia 200 mm</v>
          </cell>
          <cell r="G325" t="str">
            <v>lm</v>
          </cell>
          <cell r="H325">
            <v>0</v>
          </cell>
          <cell r="I325">
            <v>13.3</v>
          </cell>
          <cell r="J325">
            <v>14.630000000000003</v>
          </cell>
          <cell r="K325">
            <v>0</v>
          </cell>
          <cell r="L325">
            <v>0</v>
          </cell>
          <cell r="M325">
            <v>0.3</v>
          </cell>
          <cell r="N325">
            <v>0</v>
          </cell>
        </row>
        <row r="326">
          <cell r="B326" t="str">
            <v>1480.011</v>
          </cell>
          <cell r="C326" t="str">
            <v>Solo posa tubi e pezzi speciali in Vetroresina dia 250 mm</v>
          </cell>
          <cell r="D326" t="str">
            <v>m</v>
          </cell>
          <cell r="E326" t="str">
            <v>1480.011</v>
          </cell>
          <cell r="F326" t="str">
            <v>Reinforced Thermosetting Resin (RTR) pipes &amp; fittings inst. only dia 250 mm</v>
          </cell>
          <cell r="G326" t="str">
            <v>lm</v>
          </cell>
          <cell r="H326">
            <v>0</v>
          </cell>
          <cell r="I326">
            <v>16.45</v>
          </cell>
          <cell r="J326">
            <v>18.095000000000002</v>
          </cell>
          <cell r="K326">
            <v>0</v>
          </cell>
          <cell r="L326">
            <v>0</v>
          </cell>
          <cell r="M326">
            <v>0.35</v>
          </cell>
          <cell r="N326">
            <v>0</v>
          </cell>
        </row>
        <row r="327">
          <cell r="B327" t="str">
            <v>1480.012</v>
          </cell>
          <cell r="C327" t="str">
            <v>Solo posa tubi e pezzi speciali in Vetroresina dia 300 mm</v>
          </cell>
          <cell r="D327" t="str">
            <v>m</v>
          </cell>
          <cell r="E327" t="str">
            <v>1480.012</v>
          </cell>
          <cell r="F327" t="str">
            <v>Reinforced Thermosetting Resin (RTR) pipes &amp; fittings inst. only dia 300 mm</v>
          </cell>
          <cell r="G327" t="str">
            <v>lm</v>
          </cell>
          <cell r="H327">
            <v>0</v>
          </cell>
          <cell r="I327">
            <v>21</v>
          </cell>
          <cell r="J327">
            <v>23.1</v>
          </cell>
          <cell r="K327">
            <v>0</v>
          </cell>
          <cell r="L327">
            <v>0</v>
          </cell>
          <cell r="M327">
            <v>0.45</v>
          </cell>
          <cell r="N327">
            <v>0</v>
          </cell>
        </row>
        <row r="328">
          <cell r="B328" t="str">
            <v>1480.013</v>
          </cell>
          <cell r="C328" t="str">
            <v>Solo posa tubi e pezzi speciali in Vetroresina dia 350 mm</v>
          </cell>
          <cell r="D328" t="str">
            <v>m</v>
          </cell>
          <cell r="E328" t="str">
            <v>1480.013</v>
          </cell>
          <cell r="F328" t="str">
            <v>Reinforced Thermosetting Resin (RTR) pipes &amp; fittings inst. only dia 350 mm</v>
          </cell>
          <cell r="G328" t="str">
            <v>lm</v>
          </cell>
          <cell r="H328">
            <v>0</v>
          </cell>
          <cell r="I328">
            <v>27.8</v>
          </cell>
          <cell r="J328">
            <v>30.580000000000002</v>
          </cell>
          <cell r="K328">
            <v>0</v>
          </cell>
          <cell r="L328">
            <v>0</v>
          </cell>
          <cell r="M328">
            <v>0.5</v>
          </cell>
          <cell r="N328">
            <v>0</v>
          </cell>
        </row>
        <row r="329">
          <cell r="B329" t="str">
            <v>1480.014</v>
          </cell>
          <cell r="C329" t="str">
            <v>Solo posa tubi e pezzi speciali in Vetroresina dia 400 mm</v>
          </cell>
          <cell r="D329" t="str">
            <v>m</v>
          </cell>
          <cell r="E329" t="str">
            <v>1480.014</v>
          </cell>
          <cell r="F329" t="str">
            <v>Reinforced Thermosetting Resin (RTR) pipes &amp; fittings inst. only dia 400 mm</v>
          </cell>
          <cell r="G329" t="str">
            <v>lm</v>
          </cell>
          <cell r="H329">
            <v>0</v>
          </cell>
          <cell r="I329">
            <v>32.6</v>
          </cell>
          <cell r="J329">
            <v>35.860000000000007</v>
          </cell>
          <cell r="K329">
            <v>0</v>
          </cell>
          <cell r="L329">
            <v>0</v>
          </cell>
          <cell r="M329">
            <v>0.55000000000000004</v>
          </cell>
          <cell r="N329">
            <v>0</v>
          </cell>
        </row>
        <row r="331">
          <cell r="B331">
            <v>1490</v>
          </cell>
          <cell r="C331" t="str">
            <v>DEMOLIZIONI</v>
          </cell>
          <cell r="E331">
            <v>1490</v>
          </cell>
          <cell r="F331" t="str">
            <v xml:space="preserve"> DEMOLITION</v>
          </cell>
        </row>
        <row r="332">
          <cell r="B332" t="str">
            <v>1490.001</v>
          </cell>
          <cell r="C332" t="str">
            <v>Demolizione d'intero edificio</v>
          </cell>
          <cell r="D332" t="str">
            <v>m³vpp</v>
          </cell>
          <cell r="E332" t="str">
            <v>1490.001</v>
          </cell>
          <cell r="F332" t="str">
            <v>Whole building demolition</v>
          </cell>
          <cell r="G332" t="str">
            <v>cum</v>
          </cell>
          <cell r="H332">
            <v>0</v>
          </cell>
          <cell r="I332">
            <v>10</v>
          </cell>
          <cell r="J332">
            <v>11</v>
          </cell>
          <cell r="K332">
            <v>0</v>
          </cell>
          <cell r="L332">
            <v>0</v>
          </cell>
          <cell r="M332">
            <v>1</v>
          </cell>
          <cell r="N332">
            <v>0</v>
          </cell>
        </row>
        <row r="333">
          <cell r="B333" t="str">
            <v>1490.002</v>
          </cell>
          <cell r="C333" t="str">
            <v>Demolizione di murature fino a 20 cm di spessore</v>
          </cell>
          <cell r="D333" t="str">
            <v>m³</v>
          </cell>
          <cell r="E333" t="str">
            <v>1490.002</v>
          </cell>
          <cell r="F333" t="str">
            <v>Masonry thk up to 20cm demol.</v>
          </cell>
          <cell r="G333" t="str">
            <v>cum</v>
          </cell>
          <cell r="H333">
            <v>0</v>
          </cell>
          <cell r="I333">
            <v>59</v>
          </cell>
          <cell r="J333">
            <v>64.900000000000006</v>
          </cell>
          <cell r="K333">
            <v>0</v>
          </cell>
          <cell r="L333">
            <v>0</v>
          </cell>
          <cell r="M333">
            <v>1.25</v>
          </cell>
          <cell r="N333">
            <v>0</v>
          </cell>
        </row>
        <row r="334">
          <cell r="B334" t="str">
            <v>1490.003</v>
          </cell>
          <cell r="C334" t="str">
            <v>Demolizione di murature oltre 20 cm di spessore</v>
          </cell>
          <cell r="D334" t="str">
            <v>m³</v>
          </cell>
          <cell r="E334" t="str">
            <v>1490.003</v>
          </cell>
          <cell r="F334" t="str">
            <v>Masonry thk over 20cm demol.</v>
          </cell>
          <cell r="G334" t="str">
            <v>cum</v>
          </cell>
          <cell r="H334">
            <v>0</v>
          </cell>
          <cell r="I334">
            <v>54</v>
          </cell>
          <cell r="J334">
            <v>59.400000000000006</v>
          </cell>
          <cell r="K334">
            <v>0</v>
          </cell>
          <cell r="L334">
            <v>0</v>
          </cell>
          <cell r="M334">
            <v>1.6</v>
          </cell>
          <cell r="N334">
            <v>0</v>
          </cell>
        </row>
        <row r="335">
          <cell r="B335" t="str">
            <v>1490.004</v>
          </cell>
          <cell r="C335" t="str">
            <v>Demoliz. calcestruzzo non armato</v>
          </cell>
          <cell r="D335" t="str">
            <v>m³</v>
          </cell>
          <cell r="E335" t="str">
            <v>1490.004</v>
          </cell>
          <cell r="F335" t="str">
            <v>Non reinforced concrete demol.</v>
          </cell>
          <cell r="G335" t="str">
            <v>cum</v>
          </cell>
          <cell r="H335">
            <v>0</v>
          </cell>
          <cell r="I335">
            <v>68</v>
          </cell>
          <cell r="J335">
            <v>74.800000000000011</v>
          </cell>
          <cell r="K335">
            <v>0</v>
          </cell>
          <cell r="L335">
            <v>0</v>
          </cell>
          <cell r="M335">
            <v>4</v>
          </cell>
          <cell r="N335">
            <v>0</v>
          </cell>
        </row>
        <row r="336">
          <cell r="B336" t="str">
            <v>1490.005</v>
          </cell>
          <cell r="C336" t="str">
            <v>Demoliz. calcestruzzo armato</v>
          </cell>
          <cell r="D336" t="str">
            <v>m³</v>
          </cell>
          <cell r="E336" t="str">
            <v>1490.005</v>
          </cell>
          <cell r="F336" t="str">
            <v>Reinforced concrete demol.</v>
          </cell>
          <cell r="G336" t="str">
            <v>cum</v>
          </cell>
          <cell r="H336">
            <v>0</v>
          </cell>
          <cell r="I336">
            <v>78</v>
          </cell>
          <cell r="J336">
            <v>85.800000000000011</v>
          </cell>
          <cell r="K336">
            <v>0</v>
          </cell>
          <cell r="L336">
            <v>0</v>
          </cell>
          <cell r="M336">
            <v>6</v>
          </cell>
          <cell r="N336">
            <v>0</v>
          </cell>
        </row>
        <row r="337">
          <cell r="B337" t="str">
            <v>1490.006</v>
          </cell>
          <cell r="C337" t="str">
            <v>Demoliz. calcestruzzo armato di strutture in elevazione</v>
          </cell>
          <cell r="D337" t="str">
            <v>m³</v>
          </cell>
          <cell r="E337" t="str">
            <v>1490.006</v>
          </cell>
          <cell r="F337" t="str">
            <v>Concrete structure in elevat. demol.</v>
          </cell>
          <cell r="G337" t="str">
            <v>cum</v>
          </cell>
          <cell r="H337">
            <v>0</v>
          </cell>
          <cell r="I337">
            <v>94</v>
          </cell>
          <cell r="J337">
            <v>103.4</v>
          </cell>
          <cell r="K337">
            <v>0</v>
          </cell>
          <cell r="L337">
            <v>0</v>
          </cell>
          <cell r="M337">
            <v>8</v>
          </cell>
          <cell r="N337">
            <v>0</v>
          </cell>
        </row>
        <row r="338">
          <cell r="B338" t="str">
            <v>1490.007</v>
          </cell>
          <cell r="C338" t="str">
            <v xml:space="preserve">Demoliz. pavim. in c.a. sp. max 15 cm </v>
          </cell>
          <cell r="D338" t="str">
            <v>m²</v>
          </cell>
          <cell r="E338" t="str">
            <v>1490.007</v>
          </cell>
          <cell r="F338" t="str">
            <v>Reinf. concrete paving demol.</v>
          </cell>
          <cell r="G338" t="str">
            <v>sqm</v>
          </cell>
          <cell r="H338">
            <v>0</v>
          </cell>
          <cell r="I338">
            <v>6.2</v>
          </cell>
          <cell r="J338">
            <v>6.8200000000000012</v>
          </cell>
          <cell r="K338">
            <v>0</v>
          </cell>
          <cell r="L338">
            <v>0</v>
          </cell>
          <cell r="M338">
            <v>0.6</v>
          </cell>
          <cell r="N338">
            <v>0</v>
          </cell>
        </row>
        <row r="339">
          <cell r="B339" t="str">
            <v>1490.008</v>
          </cell>
          <cell r="C339" t="str">
            <v>Demoliz. pavim. e rivest. in piastrelle di ogni tipo</v>
          </cell>
          <cell r="D339" t="str">
            <v>m²</v>
          </cell>
          <cell r="E339" t="str">
            <v>1490.008</v>
          </cell>
          <cell r="F339" t="str">
            <v>Tiling, lining &amp; floor demol.</v>
          </cell>
          <cell r="G339" t="str">
            <v>sqm</v>
          </cell>
          <cell r="H339">
            <v>0</v>
          </cell>
          <cell r="I339">
            <v>5.2</v>
          </cell>
          <cell r="J339">
            <v>5.7200000000000006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</row>
        <row r="340">
          <cell r="B340" t="str">
            <v>1490.009</v>
          </cell>
          <cell r="C340" t="str">
            <v>Demoliz.  Rivestimenti  in pietra di ogni tipo</v>
          </cell>
          <cell r="D340" t="str">
            <v>m²</v>
          </cell>
          <cell r="E340" t="str">
            <v>1490.009</v>
          </cell>
          <cell r="F340" t="str">
            <v>Stonework linings demol.</v>
          </cell>
          <cell r="G340" t="str">
            <v>sqm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</row>
        <row r="341">
          <cell r="B341" t="str">
            <v>1490.010</v>
          </cell>
          <cell r="C341" t="str">
            <v>Demoliz. di solai tipo misto di qualsiasi spessore</v>
          </cell>
          <cell r="D341" t="str">
            <v>m²</v>
          </cell>
          <cell r="E341" t="str">
            <v>1490.010</v>
          </cell>
          <cell r="F341" t="str">
            <v>Reinf.concr. &amp; tile lintol floor demol.</v>
          </cell>
          <cell r="G341" t="str">
            <v>sqm</v>
          </cell>
          <cell r="H341">
            <v>0</v>
          </cell>
          <cell r="I341">
            <v>16</v>
          </cell>
          <cell r="J341">
            <v>17.600000000000001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</row>
        <row r="342">
          <cell r="B342" t="str">
            <v>1490.011</v>
          </cell>
          <cell r="C342" t="str">
            <v>Demolizione strade</v>
          </cell>
          <cell r="D342" t="str">
            <v>m²</v>
          </cell>
          <cell r="E342" t="str">
            <v>1490.011</v>
          </cell>
          <cell r="F342" t="str">
            <v>Road demolition</v>
          </cell>
          <cell r="G342" t="str">
            <v>sqm</v>
          </cell>
          <cell r="H342">
            <v>0</v>
          </cell>
          <cell r="I342">
            <v>13</v>
          </cell>
          <cell r="J342">
            <v>14.3</v>
          </cell>
          <cell r="K342">
            <v>0</v>
          </cell>
          <cell r="L342">
            <v>0</v>
          </cell>
          <cell r="M342">
            <v>0.63</v>
          </cell>
          <cell r="N342">
            <v>0</v>
          </cell>
        </row>
        <row r="343">
          <cell r="B343" t="str">
            <v>1490.012</v>
          </cell>
          <cell r="C343" t="str">
            <v>Demoliz. tubaz. max  diam. 300 mm</v>
          </cell>
          <cell r="D343" t="str">
            <v>m</v>
          </cell>
          <cell r="E343" t="str">
            <v>1490.012</v>
          </cell>
          <cell r="F343" t="str">
            <v>Pipes dia up to 300mm demol.</v>
          </cell>
          <cell r="G343" t="str">
            <v>lm</v>
          </cell>
          <cell r="H343">
            <v>0</v>
          </cell>
          <cell r="I343">
            <v>13</v>
          </cell>
          <cell r="J343">
            <v>14.3</v>
          </cell>
          <cell r="K343">
            <v>0</v>
          </cell>
          <cell r="L343">
            <v>0</v>
          </cell>
          <cell r="M343">
            <v>1</v>
          </cell>
          <cell r="N343">
            <v>0</v>
          </cell>
        </row>
        <row r="344">
          <cell r="B344" t="str">
            <v>1490.013</v>
          </cell>
          <cell r="C344" t="str">
            <v>Demoliz. tubaz. diam.  da 301 mm a 600 mm</v>
          </cell>
          <cell r="D344" t="str">
            <v>m</v>
          </cell>
          <cell r="E344" t="str">
            <v>1490.013</v>
          </cell>
          <cell r="F344" t="str">
            <v>Pipes dia 301÷600 mm demol.</v>
          </cell>
          <cell r="G344" t="str">
            <v>lm</v>
          </cell>
          <cell r="H344">
            <v>0</v>
          </cell>
          <cell r="I344">
            <v>18</v>
          </cell>
          <cell r="J344">
            <v>19.8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</row>
        <row r="345">
          <cell r="B345" t="str">
            <v>1490.014</v>
          </cell>
          <cell r="C345" t="str">
            <v>Demoliz. pozzetti  volume max  1,5 mc</v>
          </cell>
          <cell r="D345" t="str">
            <v>cad</v>
          </cell>
          <cell r="E345" t="str">
            <v>1490.014</v>
          </cell>
          <cell r="F345" t="str">
            <v>Sewer pit internal volume up to 1,5cum</v>
          </cell>
          <cell r="G345" t="str">
            <v>u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</row>
        <row r="346">
          <cell r="B346" t="str">
            <v>1490.015</v>
          </cell>
          <cell r="C346" t="str">
            <v>Demoliz. pozzetti &gt; 1,5 mc</v>
          </cell>
          <cell r="D346" t="str">
            <v>cad</v>
          </cell>
          <cell r="E346" t="str">
            <v>1490.015</v>
          </cell>
          <cell r="F346" t="str">
            <v>Sewer pit internal volume over 1,5cum</v>
          </cell>
          <cell r="G346" t="str">
            <v>u</v>
          </cell>
          <cell r="H346">
            <v>0</v>
          </cell>
          <cell r="I346">
            <v>103</v>
          </cell>
          <cell r="J346">
            <v>113.30000000000001</v>
          </cell>
          <cell r="K346">
            <v>0</v>
          </cell>
          <cell r="L346">
            <v>0</v>
          </cell>
          <cell r="M346">
            <v>6</v>
          </cell>
          <cell r="N346">
            <v>0</v>
          </cell>
        </row>
        <row r="347">
          <cell r="B347" t="str">
            <v>1490.016</v>
          </cell>
          <cell r="C347" t="str">
            <v>Demoliz. testa pali in c.a. con diam max 50 cm</v>
          </cell>
          <cell r="D347" t="str">
            <v>cad</v>
          </cell>
          <cell r="E347" t="str">
            <v>1490.016</v>
          </cell>
          <cell r="F347" t="str">
            <v>Pile cut-off dia up to 50cm</v>
          </cell>
          <cell r="G347" t="str">
            <v>u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B348" t="str">
            <v>1490.017</v>
          </cell>
          <cell r="C348" t="str">
            <v>Demoliz. testa pali in c.a. con diam da 51 cm a 100 cm</v>
          </cell>
          <cell r="D348" t="str">
            <v>cad</v>
          </cell>
          <cell r="E348" t="str">
            <v>1490.017</v>
          </cell>
          <cell r="F348" t="str">
            <v>Pile cut-off dia 51÷100cm</v>
          </cell>
          <cell r="G348" t="str">
            <v>u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B349" t="str">
            <v>1490.018</v>
          </cell>
          <cell r="C349" t="str">
            <v>Formazione fori con diametro max di 75 mm su strutture in c.a.</v>
          </cell>
          <cell r="D349" t="str">
            <v>m</v>
          </cell>
          <cell r="E349" t="str">
            <v>1490.018</v>
          </cell>
          <cell r="F349" t="str">
            <v>Drilling of holes diaup to 75mm</v>
          </cell>
          <cell r="G349" t="str">
            <v>lm</v>
          </cell>
          <cell r="H349">
            <v>0</v>
          </cell>
          <cell r="I349">
            <v>16</v>
          </cell>
          <cell r="J349">
            <v>17.600000000000001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B350" t="str">
            <v>1490.019</v>
          </cell>
          <cell r="C350" t="str">
            <v>Smontaggio e recupero di capannoni metallici</v>
          </cell>
          <cell r="D350" t="str">
            <v>kg</v>
          </cell>
          <cell r="E350" t="str">
            <v>1490.019</v>
          </cell>
          <cell r="F350" t="str">
            <v>Disassembling and recovery of steel frame of shelter &amp; structural steel</v>
          </cell>
          <cell r="G350" t="str">
            <v>kg</v>
          </cell>
          <cell r="H350">
            <v>0</v>
          </cell>
          <cell r="I350">
            <v>3.1</v>
          </cell>
          <cell r="J350">
            <v>3.4100000000000006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  <row r="352">
          <cell r="B352">
            <v>1491</v>
          </cell>
          <cell r="C352" t="str">
            <v>ITEMS ADDIZ.PER MOVIM.DI TERRA</v>
          </cell>
          <cell r="E352">
            <v>1491</v>
          </cell>
          <cell r="F352" t="str">
            <v>ADD.ITEMS FOR EARTH MOVING</v>
          </cell>
        </row>
        <row r="353">
          <cell r="B353" t="str">
            <v>1491.001</v>
          </cell>
          <cell r="C353" t="str">
            <v>Strada in mater. gran. compattato 10 cm</v>
          </cell>
          <cell r="D353" t="str">
            <v>m²</v>
          </cell>
          <cell r="E353" t="str">
            <v>1491.001</v>
          </cell>
          <cell r="F353" t="str">
            <v>Roads w.c. w/ comp. gravel 10 cm thk.</v>
          </cell>
          <cell r="G353" t="str">
            <v>sqm</v>
          </cell>
          <cell r="H353">
            <v>0</v>
          </cell>
          <cell r="I353">
            <v>4.0999999999999996</v>
          </cell>
          <cell r="J353">
            <v>4.51</v>
          </cell>
          <cell r="K353">
            <v>0</v>
          </cell>
          <cell r="L353">
            <v>0</v>
          </cell>
          <cell r="M353">
            <v>0.12</v>
          </cell>
          <cell r="N353">
            <v>0</v>
          </cell>
        </row>
        <row r="354">
          <cell r="B354" t="str">
            <v>1491.002</v>
          </cell>
          <cell r="C354" t="str">
            <v>Scarifica tappetino e binder esistenti</v>
          </cell>
          <cell r="D354" t="str">
            <v>m²</v>
          </cell>
          <cell r="E354" t="str">
            <v>1491.002</v>
          </cell>
          <cell r="F354" t="str">
            <v>Exist. Binder &amp; W.course scarifying</v>
          </cell>
          <cell r="G354" t="str">
            <v>sqm</v>
          </cell>
          <cell r="H354">
            <v>0</v>
          </cell>
          <cell r="I354">
            <v>2.6</v>
          </cell>
          <cell r="J354">
            <v>2.8600000000000003</v>
          </cell>
          <cell r="K354">
            <v>0</v>
          </cell>
          <cell r="L354">
            <v>0</v>
          </cell>
          <cell r="M354">
            <v>0.06</v>
          </cell>
          <cell r="N354">
            <v>0</v>
          </cell>
        </row>
        <row r="355">
          <cell r="B355" t="str">
            <v>1491.003</v>
          </cell>
          <cell r="C355" t="str">
            <v>Demol.e riprist. fondaz. strad. esistente</v>
          </cell>
          <cell r="D355" t="str">
            <v>m³</v>
          </cell>
          <cell r="E355" t="str">
            <v>1491.003</v>
          </cell>
          <cell r="F355" t="str">
            <v>Demol.&amp; Reinst. exist. roads fnds.</v>
          </cell>
          <cell r="G355" t="str">
            <v>cum</v>
          </cell>
          <cell r="H355">
            <v>202</v>
          </cell>
          <cell r="I355">
            <v>29.9</v>
          </cell>
          <cell r="J355">
            <v>32.89</v>
          </cell>
          <cell r="K355">
            <v>6039.7999999999993</v>
          </cell>
          <cell r="L355">
            <v>6643.78</v>
          </cell>
          <cell r="M355">
            <v>1.2</v>
          </cell>
          <cell r="N355">
            <v>242.39999999999998</v>
          </cell>
        </row>
        <row r="356">
          <cell r="B356" t="str">
            <v>1491.004</v>
          </cell>
          <cell r="C356" t="str">
            <v xml:space="preserve">Stato sup.fond.tank in pietrisch. da 10 cm </v>
          </cell>
          <cell r="D356" t="str">
            <v>m³</v>
          </cell>
          <cell r="E356" t="str">
            <v>1491.004</v>
          </cell>
          <cell r="F356" t="str">
            <v>Top course pad tk 10 cm w/ crushed stone</v>
          </cell>
          <cell r="G356" t="str">
            <v>cum</v>
          </cell>
          <cell r="H356">
            <v>0</v>
          </cell>
          <cell r="I356">
            <v>15</v>
          </cell>
          <cell r="J356">
            <v>16.5</v>
          </cell>
          <cell r="K356">
            <v>0</v>
          </cell>
          <cell r="L356">
            <v>0</v>
          </cell>
          <cell r="M356">
            <v>0.15</v>
          </cell>
          <cell r="N356">
            <v>0</v>
          </cell>
        </row>
        <row r="357">
          <cell r="B357" t="str">
            <v>1491.005</v>
          </cell>
          <cell r="C357" t="str">
            <v>Demolizione fondaz. tank esistente</v>
          </cell>
          <cell r="D357" t="str">
            <v>m²</v>
          </cell>
          <cell r="E357" t="str">
            <v>1491.005</v>
          </cell>
          <cell r="F357" t="str">
            <v>Existing Pad Tank Demolitions</v>
          </cell>
          <cell r="G357" t="str">
            <v>sqm</v>
          </cell>
          <cell r="H357">
            <v>0</v>
          </cell>
          <cell r="I357">
            <v>2.3199999999999998</v>
          </cell>
          <cell r="J357">
            <v>2.552</v>
          </cell>
          <cell r="K357">
            <v>0</v>
          </cell>
          <cell r="L357">
            <v>0</v>
          </cell>
          <cell r="M357">
            <v>0.2</v>
          </cell>
          <cell r="N357">
            <v>0</v>
          </cell>
        </row>
        <row r="358">
          <cell r="B358" t="str">
            <v>1491.006</v>
          </cell>
          <cell r="C358" t="str">
            <v>Demolizione argini in terra esistenti</v>
          </cell>
          <cell r="D358" t="str">
            <v>m³</v>
          </cell>
          <cell r="E358" t="str">
            <v>1491.006</v>
          </cell>
          <cell r="F358" t="str">
            <v>Existing Earth Dykes Demolitions</v>
          </cell>
          <cell r="G358" t="str">
            <v>cum</v>
          </cell>
          <cell r="H358">
            <v>0</v>
          </cell>
          <cell r="I358">
            <v>3.62</v>
          </cell>
          <cell r="J358">
            <v>3.9820000000000007</v>
          </cell>
          <cell r="K358">
            <v>0</v>
          </cell>
          <cell r="L358">
            <v>0</v>
          </cell>
          <cell r="M358">
            <v>0.2</v>
          </cell>
          <cell r="N358">
            <v>0</v>
          </cell>
        </row>
        <row r="359">
          <cell r="B359" t="str">
            <v>1491.007</v>
          </cell>
          <cell r="C359" t="str">
            <v>Rivest.fondo bacini tank con 20cm di argilla</v>
          </cell>
          <cell r="D359" t="str">
            <v>m²</v>
          </cell>
          <cell r="E359" t="str">
            <v>1491.007</v>
          </cell>
          <cell r="F359" t="str">
            <v>Clay lining 20 cm thk bottom tank basins</v>
          </cell>
          <cell r="G359" t="str">
            <v>sqm</v>
          </cell>
          <cell r="H359">
            <v>0</v>
          </cell>
          <cell r="I359">
            <v>7.2</v>
          </cell>
          <cell r="J359">
            <v>7.9200000000000008</v>
          </cell>
          <cell r="K359">
            <v>0</v>
          </cell>
          <cell r="L359">
            <v>0</v>
          </cell>
          <cell r="M359">
            <v>0.2</v>
          </cell>
          <cell r="N359">
            <v>0</v>
          </cell>
        </row>
        <row r="360">
          <cell r="B360" t="str">
            <v>1491.008</v>
          </cell>
          <cell r="C360" t="str">
            <v>Rivest.argini 5cm c/bitume e pietrisco</v>
          </cell>
          <cell r="D360" t="str">
            <v>m²</v>
          </cell>
          <cell r="E360" t="str">
            <v>1491.008</v>
          </cell>
          <cell r="F360" t="str">
            <v>5cm Dykes Finis.by mix.bitum.&amp; crus.stone</v>
          </cell>
          <cell r="G360" t="str">
            <v>sqm</v>
          </cell>
          <cell r="H360">
            <v>0</v>
          </cell>
          <cell r="I360">
            <v>6.2</v>
          </cell>
          <cell r="J360">
            <v>6.8200000000000012</v>
          </cell>
          <cell r="K360">
            <v>0</v>
          </cell>
          <cell r="L360">
            <v>0</v>
          </cell>
          <cell r="M360">
            <v>3</v>
          </cell>
          <cell r="N360">
            <v>0</v>
          </cell>
        </row>
        <row r="361">
          <cell r="B361" t="str">
            <v>1491.009</v>
          </cell>
          <cell r="C361" t="str">
            <v>Fornitura e posa Canaletta pref.C.A. std 1400-20 dettaglio 2   L = 0,45 m</v>
          </cell>
          <cell r="D361" t="str">
            <v>m</v>
          </cell>
          <cell r="E361" t="str">
            <v>1491.009</v>
          </cell>
          <cell r="F361" t="str">
            <v>Precast concrete ditch according to ST 1400-20 detail 2 W = 0,45 lm</v>
          </cell>
          <cell r="G361" t="str">
            <v>lm</v>
          </cell>
          <cell r="H361">
            <v>0</v>
          </cell>
          <cell r="I361">
            <v>21</v>
          </cell>
          <cell r="J361">
            <v>23.1</v>
          </cell>
          <cell r="K361">
            <v>0</v>
          </cell>
          <cell r="L361">
            <v>0</v>
          </cell>
          <cell r="M361">
            <v>8</v>
          </cell>
          <cell r="N361">
            <v>0</v>
          </cell>
        </row>
        <row r="362">
          <cell r="B362" t="str">
            <v>1491.010</v>
          </cell>
          <cell r="C362" t="str">
            <v>Scavo per formazione canal.trapezoidali</v>
          </cell>
          <cell r="D362" t="str">
            <v>m³</v>
          </cell>
          <cell r="E362" t="str">
            <v>1491.010</v>
          </cell>
          <cell r="F362" t="str">
            <v>Excav. for earth ditches formation</v>
          </cell>
          <cell r="G362" t="str">
            <v>cum</v>
          </cell>
          <cell r="H362">
            <v>0</v>
          </cell>
          <cell r="I362">
            <v>4.0999999999999996</v>
          </cell>
          <cell r="J362">
            <v>4.51</v>
          </cell>
          <cell r="K362">
            <v>0</v>
          </cell>
          <cell r="L362">
            <v>0</v>
          </cell>
          <cell r="M362">
            <v>0.15</v>
          </cell>
          <cell r="N362">
            <v>0</v>
          </cell>
        </row>
        <row r="363">
          <cell r="B363" t="str">
            <v>1491.011</v>
          </cell>
          <cell r="C363" t="str">
            <v>Trasporto mat. da scavi eseg. con carriola</v>
          </cell>
          <cell r="D363" t="str">
            <v>m³</v>
          </cell>
          <cell r="E363" t="str">
            <v>1491.011</v>
          </cell>
          <cell r="F363" t="str">
            <v>Matls. from excav.trans. by wheel-barrow</v>
          </cell>
          <cell r="G363" t="str">
            <v>cum</v>
          </cell>
          <cell r="H363">
            <v>0</v>
          </cell>
          <cell r="I363">
            <v>10</v>
          </cell>
          <cell r="J363">
            <v>11</v>
          </cell>
          <cell r="K363">
            <v>0</v>
          </cell>
          <cell r="L363">
            <v>0</v>
          </cell>
          <cell r="M363">
            <v>1</v>
          </cell>
          <cell r="N363">
            <v>0</v>
          </cell>
        </row>
        <row r="364">
          <cell r="B364" t="str">
            <v>1491.012</v>
          </cell>
          <cell r="C364" t="str">
            <v>Rinterro mat. scavi eseguito a mano</v>
          </cell>
          <cell r="D364" t="str">
            <v>m³</v>
          </cell>
          <cell r="E364" t="str">
            <v>1491.012</v>
          </cell>
          <cell r="F364" t="str">
            <v>Backfill (matl.from excav.exec.by hand)</v>
          </cell>
          <cell r="G364" t="str">
            <v>cum</v>
          </cell>
          <cell r="H364">
            <v>0</v>
          </cell>
          <cell r="I364">
            <v>15</v>
          </cell>
          <cell r="J364">
            <v>16.5</v>
          </cell>
          <cell r="K364">
            <v>0</v>
          </cell>
          <cell r="L364">
            <v>0</v>
          </cell>
          <cell r="M364">
            <v>0.3</v>
          </cell>
          <cell r="N364">
            <v>0</v>
          </cell>
        </row>
        <row r="365">
          <cell r="B365" t="str">
            <v>1491.013</v>
          </cell>
          <cell r="C365" t="str">
            <v>Bonifica con mat.granulare sotto fondazioni</v>
          </cell>
          <cell r="D365" t="str">
            <v>m³</v>
          </cell>
          <cell r="E365" t="str">
            <v>1491.013</v>
          </cell>
          <cell r="F365" t="str">
            <v>Soil improv.under found.granular matl.</v>
          </cell>
          <cell r="G365" t="str">
            <v>cum</v>
          </cell>
          <cell r="H365">
            <v>0</v>
          </cell>
          <cell r="I365">
            <v>11</v>
          </cell>
          <cell r="J365">
            <v>12.100000000000001</v>
          </cell>
          <cell r="K365">
            <v>0</v>
          </cell>
          <cell r="L365">
            <v>0</v>
          </cell>
          <cell r="M365">
            <v>0.1</v>
          </cell>
          <cell r="N365">
            <v>0</v>
          </cell>
        </row>
        <row r="366">
          <cell r="B366" t="str">
            <v>1491.014</v>
          </cell>
          <cell r="C366" t="str">
            <v>Come art.1450.009  3kg/m² per banchine str.</v>
          </cell>
          <cell r="D366" t="str">
            <v>m²</v>
          </cell>
          <cell r="E366" t="str">
            <v>1491.014</v>
          </cell>
          <cell r="F366" t="str">
            <v>As item 1450.009 but 3kg/sqm for shoulders</v>
          </cell>
          <cell r="G366" t="str">
            <v>sqm</v>
          </cell>
          <cell r="H366">
            <v>0</v>
          </cell>
          <cell r="I366">
            <v>1.2</v>
          </cell>
          <cell r="J366">
            <v>1.32</v>
          </cell>
          <cell r="K366">
            <v>0</v>
          </cell>
          <cell r="L366">
            <v>0</v>
          </cell>
          <cell r="M366">
            <v>0.06</v>
          </cell>
          <cell r="N366">
            <v>0</v>
          </cell>
        </row>
        <row r="367">
          <cell r="B367" t="str">
            <v>1491.015</v>
          </cell>
          <cell r="C367" t="str">
            <v>Come art.1450.007 stabiliz. con 5% cemento</v>
          </cell>
          <cell r="D367" t="str">
            <v>m³</v>
          </cell>
          <cell r="E367" t="str">
            <v>1491.015</v>
          </cell>
          <cell r="F367" t="str">
            <v>As item 1450.007 but stabilized 5% cement</v>
          </cell>
          <cell r="G367" t="str">
            <v>cum</v>
          </cell>
          <cell r="H367">
            <v>0</v>
          </cell>
          <cell r="I367">
            <v>7.2</v>
          </cell>
          <cell r="J367">
            <v>7.9200000000000008</v>
          </cell>
          <cell r="K367">
            <v>0</v>
          </cell>
          <cell r="L367">
            <v>0</v>
          </cell>
          <cell r="M367">
            <v>0.35</v>
          </cell>
          <cell r="N367">
            <v>0</v>
          </cell>
        </row>
        <row r="368">
          <cell r="B368" t="str">
            <v>1491.016</v>
          </cell>
          <cell r="C368" t="str">
            <v>Strato usura sp. 5 cm bitume e pietrisco</v>
          </cell>
          <cell r="D368" t="str">
            <v>m²</v>
          </cell>
          <cell r="E368" t="str">
            <v>1491.016</v>
          </cell>
          <cell r="F368" t="str">
            <v>Road fin.w/ bit.emul.&amp; crus.stone 5cm tk</v>
          </cell>
          <cell r="G368" t="str">
            <v>sqm</v>
          </cell>
          <cell r="H368">
            <v>0</v>
          </cell>
          <cell r="I368">
            <v>3.1</v>
          </cell>
          <cell r="J368">
            <v>3.4100000000000006</v>
          </cell>
          <cell r="K368">
            <v>0</v>
          </cell>
          <cell r="L368">
            <v>0</v>
          </cell>
          <cell r="M368">
            <v>0.15</v>
          </cell>
          <cell r="N368">
            <v>0</v>
          </cell>
        </row>
        <row r="369">
          <cell r="B369" t="str">
            <v>1491.017</v>
          </cell>
          <cell r="C369" t="str">
            <v>Come art.1491.004 per strato di base sradale</v>
          </cell>
          <cell r="D369" t="str">
            <v>m³</v>
          </cell>
          <cell r="E369" t="str">
            <v>1491.017</v>
          </cell>
          <cell r="F369" t="str">
            <v>As item 1491.004 but for roads base course</v>
          </cell>
          <cell r="G369" t="str">
            <v>cum</v>
          </cell>
          <cell r="H369">
            <v>0</v>
          </cell>
          <cell r="I369">
            <v>13</v>
          </cell>
          <cell r="J369">
            <v>14.3</v>
          </cell>
          <cell r="K369">
            <v>0</v>
          </cell>
          <cell r="L369">
            <v>0</v>
          </cell>
          <cell r="M369">
            <v>0.1</v>
          </cell>
          <cell r="N369">
            <v>0</v>
          </cell>
        </row>
        <row r="370">
          <cell r="B370" t="str">
            <v>1491.018</v>
          </cell>
          <cell r="C370" t="str">
            <v>Rivest.argini c/bitume 4kg/m² e sabbione</v>
          </cell>
          <cell r="D370" t="str">
            <v>m²</v>
          </cell>
          <cell r="E370" t="str">
            <v>1491.018</v>
          </cell>
          <cell r="F370" t="str">
            <v>Dykes Finis.by sand mix.w/bit.emuls.4Kg/m²</v>
          </cell>
          <cell r="G370" t="str">
            <v>sqm</v>
          </cell>
          <cell r="H370">
            <v>0</v>
          </cell>
          <cell r="I370">
            <v>2.6</v>
          </cell>
          <cell r="J370">
            <v>2.8600000000000003</v>
          </cell>
          <cell r="K370">
            <v>0</v>
          </cell>
          <cell r="L370">
            <v>0</v>
          </cell>
          <cell r="M370">
            <v>0.06</v>
          </cell>
          <cell r="N370">
            <v>0</v>
          </cell>
        </row>
        <row r="371">
          <cell r="B371" t="str">
            <v>1491.019</v>
          </cell>
          <cell r="C371" t="str">
            <v>Come art.1440.062 stabiliz. con 5% cemento</v>
          </cell>
          <cell r="D371" t="str">
            <v>m³</v>
          </cell>
          <cell r="E371" t="str">
            <v>1491.019</v>
          </cell>
          <cell r="F371" t="str">
            <v>As item 1440,062 but stabilized 5% cement</v>
          </cell>
          <cell r="G371" t="str">
            <v>cum</v>
          </cell>
          <cell r="H371">
            <v>0</v>
          </cell>
          <cell r="I371">
            <v>6.7</v>
          </cell>
          <cell r="J371">
            <v>7.370000000000001</v>
          </cell>
          <cell r="K371">
            <v>0</v>
          </cell>
          <cell r="L371">
            <v>0</v>
          </cell>
          <cell r="M371">
            <v>0.3</v>
          </cell>
          <cell r="N371">
            <v>0</v>
          </cell>
        </row>
        <row r="372">
          <cell r="B372" t="str">
            <v>1491.020</v>
          </cell>
          <cell r="C372" t="str">
            <v>Fornitura e posa paline di segnalazione cavi elettrici interr.</v>
          </cell>
          <cell r="D372" t="str">
            <v>cad</v>
          </cell>
          <cell r="E372" t="str">
            <v>1491.020</v>
          </cell>
          <cell r="F372" t="str">
            <v>Electrical Cable Markers</v>
          </cell>
          <cell r="G372" t="str">
            <v>u</v>
          </cell>
          <cell r="H372">
            <v>0</v>
          </cell>
          <cell r="I372">
            <v>77</v>
          </cell>
          <cell r="J372">
            <v>84.7</v>
          </cell>
          <cell r="K372">
            <v>0</v>
          </cell>
          <cell r="L372">
            <v>0</v>
          </cell>
          <cell r="M372">
            <v>1</v>
          </cell>
          <cell r="N372">
            <v>0</v>
          </cell>
        </row>
        <row r="373">
          <cell r="B373" t="str">
            <v>1491.021</v>
          </cell>
          <cell r="C373" t="str">
            <v>Formazione strato di posa e allettamento in sabbia per apparecchiature</v>
          </cell>
          <cell r="D373" t="str">
            <v>m³</v>
          </cell>
          <cell r="E373" t="str">
            <v>1491.021</v>
          </cell>
          <cell r="F373" t="str">
            <v>Sand for bedding eqpt</v>
          </cell>
          <cell r="G373" t="str">
            <v>cum</v>
          </cell>
          <cell r="H373">
            <v>0</v>
          </cell>
          <cell r="I373">
            <v>18</v>
          </cell>
          <cell r="J373">
            <v>19.8</v>
          </cell>
          <cell r="K373">
            <v>0</v>
          </cell>
          <cell r="L373">
            <v>0</v>
          </cell>
          <cell r="M373">
            <v>0.7</v>
          </cell>
          <cell r="N373">
            <v>0</v>
          </cell>
        </row>
        <row r="374">
          <cell r="B374" t="str">
            <v>1491.022</v>
          </cell>
          <cell r="C374" t="str">
            <v>Formazione  base per Pavimenti in C.A.con ghiaia e sabbione</v>
          </cell>
          <cell r="D374" t="str">
            <v>m³</v>
          </cell>
          <cell r="E374" t="str">
            <v>1491.022</v>
          </cell>
          <cell r="F374" t="str">
            <v>Base-course of pavings w/ sand &amp; gravel</v>
          </cell>
          <cell r="G374" t="str">
            <v>cum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</row>
        <row r="375">
          <cell r="B375" t="str">
            <v>1491.023</v>
          </cell>
          <cell r="C375" t="str">
            <v>Fornitura e posa lastre prefabbricate c.a. protez.cavi elettrici</v>
          </cell>
          <cell r="D375" t="str">
            <v>m²</v>
          </cell>
          <cell r="E375" t="str">
            <v>1491.023</v>
          </cell>
          <cell r="F375" t="str">
            <v>Precast Con.Tiles top protection cables</v>
          </cell>
          <cell r="G375" t="str">
            <v>sqm</v>
          </cell>
          <cell r="H375">
            <v>0</v>
          </cell>
          <cell r="I375">
            <v>13</v>
          </cell>
          <cell r="J375">
            <v>14.3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</row>
        <row r="376">
          <cell r="B376" t="str">
            <v>1491.024</v>
          </cell>
          <cell r="C376" t="str">
            <v>Formazione fondazione Pavimenti in C.A. con ghiaia</v>
          </cell>
          <cell r="D376" t="str">
            <v>m³</v>
          </cell>
          <cell r="E376" t="str">
            <v>1491.024</v>
          </cell>
          <cell r="F376" t="str">
            <v>Sub-Base course of pavings w/ gravel</v>
          </cell>
          <cell r="G376" t="str">
            <v>cum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B377" t="str">
            <v>1491.025</v>
          </cell>
          <cell r="C377" t="str">
            <v>Canaletta in C.A. prefabbricato per cavi elett. dim. da KS</v>
          </cell>
          <cell r="D377" t="str">
            <v>m</v>
          </cell>
          <cell r="E377" t="str">
            <v>1491.025</v>
          </cell>
          <cell r="F377" t="str">
            <v>Reinf.concrete trench for electr.cables</v>
          </cell>
          <cell r="G377" t="str">
            <v>lm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</row>
        <row r="378">
          <cell r="B378" t="str">
            <v>1491.026</v>
          </cell>
          <cell r="C378" t="str">
            <v>Rimozione e chiusura dalles in c.a. per copertura canalette cavi elettrici esistenti</v>
          </cell>
          <cell r="D378" t="str">
            <v>m²</v>
          </cell>
          <cell r="E378" t="str">
            <v>1491.026</v>
          </cell>
          <cell r="F378" t="str">
            <v>Opening and Closing of existing reinf. conc. cover of elect. conc. Trench</v>
          </cell>
          <cell r="G378" t="str">
            <v>sqm</v>
          </cell>
          <cell r="H378">
            <v>0</v>
          </cell>
          <cell r="I378">
            <v>9.3000000000000007</v>
          </cell>
          <cell r="J378">
            <v>10.230000000000002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</row>
        <row r="379">
          <cell r="B379" t="str">
            <v>1491.027</v>
          </cell>
          <cell r="C379" t="str">
            <v>Sbadacchiature temporanee per contenimento trincee cavi durante gli scavi</v>
          </cell>
          <cell r="D379" t="str">
            <v>m²</v>
          </cell>
          <cell r="E379" t="str">
            <v>1491.027</v>
          </cell>
          <cell r="F379" t="str">
            <v>Temporary Propping during excav. of side elect.trench</v>
          </cell>
          <cell r="G379" t="str">
            <v>sqm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</row>
        <row r="380">
          <cell r="B380" t="str">
            <v>1491.028</v>
          </cell>
          <cell r="C380" t="str">
            <v>Separazioni verticali di cavi con mattoni a secco</v>
          </cell>
          <cell r="D380" t="str">
            <v>m²</v>
          </cell>
          <cell r="E380" t="str">
            <v>1491.028</v>
          </cell>
          <cell r="F380" t="str">
            <v>Vertical brick partition for electrical cable separation</v>
          </cell>
          <cell r="G380" t="str">
            <v>sqm</v>
          </cell>
          <cell r="H380">
            <v>0</v>
          </cell>
          <cell r="I380">
            <v>7.8</v>
          </cell>
          <cell r="J380">
            <v>8.58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B381" t="str">
            <v>1491.029</v>
          </cell>
          <cell r="C381" t="str">
            <v>Carico, trasporto e scarico di mat. di risulta in deposito temporaneo</v>
          </cell>
          <cell r="D381" t="str">
            <v>m³</v>
          </cell>
          <cell r="E381" t="str">
            <v>1491.029</v>
          </cell>
          <cell r="F381" t="str">
            <v xml:space="preserve">Load.,transp.&amp; unload. of soil from temporary dumping </v>
          </cell>
          <cell r="G381" t="str">
            <v>cum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</row>
        <row r="382">
          <cell r="B382" t="str">
            <v>1491.030</v>
          </cell>
          <cell r="C382" t="str">
            <v>Carico, trasporto e scarico di mat. di risulta fuori dai limiti di proprietà</v>
          </cell>
          <cell r="D382" t="str">
            <v>m³</v>
          </cell>
          <cell r="E382" t="str">
            <v>1491.030</v>
          </cell>
          <cell r="F382" t="str">
            <v>Load.,transp.&amp; unload. of soil to outside property</v>
          </cell>
          <cell r="G382" t="str">
            <v>cum</v>
          </cell>
          <cell r="H382">
            <v>0</v>
          </cell>
          <cell r="I382">
            <v>2.8</v>
          </cell>
          <cell r="J382">
            <v>3.08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</row>
        <row r="383">
          <cell r="B383" t="str">
            <v>1491.031</v>
          </cell>
          <cell r="C383" t="str">
            <v>Ripristino di argini in terra esistenti</v>
          </cell>
          <cell r="D383" t="str">
            <v>m³</v>
          </cell>
          <cell r="E383" t="str">
            <v>1491.031</v>
          </cell>
          <cell r="F383" t="str">
            <v>Reinstatemet existing earth dykes</v>
          </cell>
          <cell r="G383" t="str">
            <v>cum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</row>
        <row r="384">
          <cell r="B384" t="str">
            <v>1491.032</v>
          </cell>
          <cell r="C384" t="str">
            <v>Demol.e riprist. fondaz. Pavimenti in calcestruzzo esistenti</v>
          </cell>
          <cell r="D384" t="str">
            <v>m³</v>
          </cell>
          <cell r="E384" t="str">
            <v>1491.032</v>
          </cell>
          <cell r="F384" t="str">
            <v>Demol.&amp; Reinst. exist. concrete paving fnds.</v>
          </cell>
          <cell r="G384" t="str">
            <v>cum</v>
          </cell>
          <cell r="H384">
            <v>0</v>
          </cell>
          <cell r="I384">
            <v>26</v>
          </cell>
          <cell r="J384">
            <v>28.6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</row>
        <row r="385">
          <cell r="B385" t="str">
            <v>1491.033</v>
          </cell>
          <cell r="C385" t="str">
            <v>Connessione tubazioni con esistenti pozzetti e/o vasche</v>
          </cell>
          <cell r="D385" t="str">
            <v>cad</v>
          </cell>
          <cell r="E385" t="str">
            <v>1491.033</v>
          </cell>
          <cell r="F385" t="str">
            <v>Connection new pipes with exist./new pit/basin</v>
          </cell>
          <cell r="G385" t="str">
            <v>u</v>
          </cell>
          <cell r="H385">
            <v>0</v>
          </cell>
          <cell r="I385">
            <v>1033</v>
          </cell>
          <cell r="J385">
            <v>1136.3000000000002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</row>
        <row r="386">
          <cell r="B386" t="str">
            <v>1491.034</v>
          </cell>
          <cell r="C386" t="str">
            <v>Demolizione di pavimento in c.a. da 20 cm</v>
          </cell>
          <cell r="D386" t="str">
            <v>m²</v>
          </cell>
          <cell r="E386" t="str">
            <v>1491.034</v>
          </cell>
          <cell r="F386" t="str">
            <v>Reinf. concrete paving demol. 20 cm thk.</v>
          </cell>
          <cell r="G386" t="str">
            <v>sqm</v>
          </cell>
          <cell r="H386">
            <v>0</v>
          </cell>
          <cell r="I386">
            <v>7.2</v>
          </cell>
          <cell r="J386">
            <v>7.9200000000000008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</row>
        <row r="387">
          <cell r="B387" t="str">
            <v>1491.035</v>
          </cell>
          <cell r="C387" t="str">
            <v>Nolo di elettropompa incluso assistenza</v>
          </cell>
          <cell r="D387" t="str">
            <v>ora</v>
          </cell>
          <cell r="E387" t="str">
            <v>1491.035</v>
          </cell>
          <cell r="F387" t="str">
            <v>Electric pump hire ( with operator )</v>
          </cell>
          <cell r="G387" t="str">
            <v>h</v>
          </cell>
          <cell r="H387">
            <v>0</v>
          </cell>
          <cell r="I387">
            <v>2.1</v>
          </cell>
          <cell r="J387">
            <v>2.3100000000000005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</row>
        <row r="388">
          <cell r="B388" t="str">
            <v>1491.036</v>
          </cell>
          <cell r="C388" t="str">
            <v>Supporti temporanei trincee cavi elettrici esistenti</v>
          </cell>
          <cell r="D388" t="str">
            <v>m²</v>
          </cell>
          <cell r="E388" t="str">
            <v>1491.036</v>
          </cell>
          <cell r="F388" t="str">
            <v>Existing Elect. Cable Temporary Supports</v>
          </cell>
          <cell r="G388" t="str">
            <v>sqm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</row>
        <row r="389">
          <cell r="B389" t="str">
            <v>1491.037</v>
          </cell>
          <cell r="C389" t="str">
            <v>Demolizione di esistente recinzione per trasformatori</v>
          </cell>
          <cell r="D389" t="str">
            <v>m</v>
          </cell>
          <cell r="E389" t="str">
            <v>1491.037</v>
          </cell>
          <cell r="F389" t="str">
            <v>Existing  Fence Demolitions</v>
          </cell>
          <cell r="G389" t="str">
            <v>lm</v>
          </cell>
          <cell r="H389">
            <v>0</v>
          </cell>
          <cell r="I389">
            <v>35</v>
          </cell>
          <cell r="J389">
            <v>38.5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</row>
        <row r="390">
          <cell r="B390" t="str">
            <v>1491.038</v>
          </cell>
          <cell r="C390" t="str">
            <v>Speciale giunto idraulico ad espansione tra muri nuovi e vecchi di vasche in c.a.</v>
          </cell>
          <cell r="D390" t="str">
            <v>m</v>
          </cell>
          <cell r="E390" t="str">
            <v>1491.038</v>
          </cell>
          <cell r="F390" t="str">
            <v>Special Joints betw. new/old basin type moisture expansion</v>
          </cell>
          <cell r="G390" t="str">
            <v>lm</v>
          </cell>
          <cell r="H390">
            <v>0</v>
          </cell>
          <cell r="I390">
            <v>31</v>
          </cell>
          <cell r="J390">
            <v>34.1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</row>
        <row r="391">
          <cell r="B391" t="str">
            <v>1491.039</v>
          </cell>
          <cell r="C391" t="str">
            <v>Formazione di aperture su solai esist. per nuovi quadri elettrici</v>
          </cell>
          <cell r="D391" t="str">
            <v>cad</v>
          </cell>
          <cell r="E391" t="str">
            <v>1491.039</v>
          </cell>
          <cell r="F391" t="str">
            <v>Holes on concrete slab for installation of new panels</v>
          </cell>
          <cell r="G391" t="str">
            <v>u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</row>
        <row r="392">
          <cell r="B392" t="str">
            <v>1491.040</v>
          </cell>
          <cell r="C392" t="str">
            <v xml:space="preserve">Scalpellatura di esistenti intonaci interni </v>
          </cell>
          <cell r="D392" t="str">
            <v>m²</v>
          </cell>
          <cell r="E392" t="str">
            <v>1491.040</v>
          </cell>
          <cell r="F392" t="str">
            <v>Chipping of existing interior plastering surface</v>
          </cell>
          <cell r="G392" t="str">
            <v>sqm</v>
          </cell>
          <cell r="H392">
            <v>0</v>
          </cell>
          <cell r="I392">
            <v>4.0999999999999996</v>
          </cell>
          <cell r="J392">
            <v>4.51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B393" t="str">
            <v>1491.041</v>
          </cell>
          <cell r="C393" t="str">
            <v>Fornitura e posa di uno strato di Geotessile</v>
          </cell>
          <cell r="D393" t="str">
            <v>m²</v>
          </cell>
          <cell r="E393" t="str">
            <v>1491.041</v>
          </cell>
          <cell r="F393" t="str">
            <v>Supply &amp; Erection of Geotextile sheet</v>
          </cell>
          <cell r="G393" t="str">
            <v>sqm</v>
          </cell>
          <cell r="H393">
            <v>0</v>
          </cell>
          <cell r="I393">
            <v>6.2</v>
          </cell>
          <cell r="J393">
            <v>6.8200000000000012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B394" t="str">
            <v>1491.042</v>
          </cell>
          <cell r="C394" t="str">
            <v>Finitura superficiale a verde su superfici piane e/o inclinate ( Seminativo )</v>
          </cell>
          <cell r="D394" t="str">
            <v>m²</v>
          </cell>
          <cell r="E394" t="str">
            <v>1491.042</v>
          </cell>
          <cell r="F394" t="str">
            <v>Formation of green area by seeding mixture in slope or flat surface</v>
          </cell>
          <cell r="G394" t="str">
            <v>sqm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B395" t="str">
            <v>1491.043</v>
          </cell>
          <cell r="C395" t="str">
            <v>Bonifica con terre stabilizzate sotto fondazioni</v>
          </cell>
          <cell r="D395" t="str">
            <v>m³</v>
          </cell>
          <cell r="E395" t="str">
            <v>1491.043</v>
          </cell>
          <cell r="F395" t="str">
            <v>Soil improvement with stabilized earth materials by Contractors</v>
          </cell>
          <cell r="G395" t="str">
            <v>cum</v>
          </cell>
          <cell r="H395">
            <v>0</v>
          </cell>
          <cell r="I395">
            <v>11</v>
          </cell>
          <cell r="J395">
            <v>12.100000000000001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B396" t="str">
            <v>1491.044</v>
          </cell>
          <cell r="C396" t="str">
            <v>Fornitura e posa starto drenante dietro muri di sostegno in granulare</v>
          </cell>
          <cell r="D396" t="str">
            <v>m³</v>
          </cell>
          <cell r="E396" t="str">
            <v>1491.044</v>
          </cell>
          <cell r="F396" t="str">
            <v>Drainage granular mtl. back the retaining walls</v>
          </cell>
          <cell r="G396" t="str">
            <v>cum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B397" t="str">
            <v>1491.045</v>
          </cell>
          <cell r="C397" t="str">
            <v>Demolizione e ripristino aree verdi</v>
          </cell>
          <cell r="D397" t="str">
            <v>m²</v>
          </cell>
          <cell r="E397" t="str">
            <v>1491.045</v>
          </cell>
          <cell r="F397" t="str">
            <v>Demol.&amp; Reinst. green finishing area</v>
          </cell>
          <cell r="G397" t="str">
            <v>sqm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B398" t="str">
            <v>1491.046</v>
          </cell>
          <cell r="C398" t="str">
            <v>Demolizione e ripristino marciapiedi asfaltati</v>
          </cell>
          <cell r="D398" t="str">
            <v>m²</v>
          </cell>
          <cell r="E398" t="str">
            <v>1491.046</v>
          </cell>
          <cell r="F398" t="str">
            <v>Demol.&amp; Reinst. asphalted finishing walkway</v>
          </cell>
          <cell r="G398" t="str">
            <v>sqm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B399" t="str">
            <v>1491.047</v>
          </cell>
          <cell r="C399" t="str">
            <v>Demolizione di  edifici/magazzini temporanei di cantiere</v>
          </cell>
          <cell r="D399" t="str">
            <v>m³</v>
          </cell>
          <cell r="E399" t="str">
            <v>1491.047</v>
          </cell>
          <cell r="F399" t="str">
            <v>Existing Temporary Building/warehouse demolition</v>
          </cell>
          <cell r="G399" t="str">
            <v>cum</v>
          </cell>
          <cell r="H399">
            <v>0</v>
          </cell>
          <cell r="I399">
            <v>10</v>
          </cell>
          <cell r="J399">
            <v>11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B400" t="str">
            <v>1491.048</v>
          </cell>
          <cell r="C400" t="str">
            <v>Conglomerato bituminoso Binder sp. 8 cm</v>
          </cell>
          <cell r="D400" t="str">
            <v>m²</v>
          </cell>
          <cell r="E400" t="str">
            <v>1491.048</v>
          </cell>
          <cell r="F400" t="str">
            <v>Binder 10 cm thk.</v>
          </cell>
          <cell r="G400" t="str">
            <v>sqm</v>
          </cell>
          <cell r="H400">
            <v>0</v>
          </cell>
          <cell r="I400">
            <v>7</v>
          </cell>
          <cell r="J400">
            <v>7.7000000000000011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B401" t="str">
            <v>1491.049</v>
          </cell>
          <cell r="C401" t="str">
            <v>Rinterro con mat. da Appaltatore eseguito a mano</v>
          </cell>
          <cell r="D401" t="str">
            <v>m³</v>
          </cell>
          <cell r="E401" t="str">
            <v>1491.049</v>
          </cell>
          <cell r="F401" t="str">
            <v>Backfill (with material by Contractor executed by hand)</v>
          </cell>
          <cell r="G401" t="str">
            <v>cum</v>
          </cell>
          <cell r="H401">
            <v>0</v>
          </cell>
          <cell r="I401">
            <v>26</v>
          </cell>
          <cell r="J401">
            <v>28.6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B402" t="str">
            <v>1491.050</v>
          </cell>
          <cell r="C402" t="str">
            <v>Formazione foro su murature per uscita cavi da sottostazioni elet. esistenti</v>
          </cell>
          <cell r="D402" t="str">
            <v>cad</v>
          </cell>
          <cell r="E402" t="str">
            <v>1491.050</v>
          </cell>
          <cell r="F402" t="str">
            <v xml:space="preserve">Holes formation on the Elect. Substation walls for outlet cables </v>
          </cell>
          <cell r="G402" t="str">
            <v>u</v>
          </cell>
          <cell r="H402">
            <v>0</v>
          </cell>
          <cell r="I402">
            <v>1291</v>
          </cell>
          <cell r="J402">
            <v>1420.1000000000001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B403" t="str">
            <v>1491.051</v>
          </cell>
          <cell r="C403" t="str">
            <v>Formazione strato di base su colonne in ghiaia con granulare</v>
          </cell>
          <cell r="D403" t="str">
            <v>m³</v>
          </cell>
          <cell r="E403" t="str">
            <v>1491.051</v>
          </cell>
          <cell r="F403" t="str">
            <v>Base-course granular material on top of gravel piles</v>
          </cell>
          <cell r="G403" t="str">
            <v>cum</v>
          </cell>
          <cell r="H403">
            <v>0</v>
          </cell>
          <cell r="I403">
            <v>15</v>
          </cell>
          <cell r="J403">
            <v>16.5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B404" t="str">
            <v>1491.052</v>
          </cell>
          <cell r="C404" t="str">
            <v>Rimozione e trasporto a discarica dalles in c.a. danneggiate di copert. canalette cavi elett. esistenti</v>
          </cell>
          <cell r="D404" t="str">
            <v>m²</v>
          </cell>
          <cell r="E404" t="str">
            <v>1491.052</v>
          </cell>
          <cell r="F404" t="str">
            <v>Opening and Transport of damaged existing reinf. conc. cover of elect. conc. Trench</v>
          </cell>
          <cell r="G404" t="str">
            <v>sqm</v>
          </cell>
          <cell r="H404">
            <v>0</v>
          </cell>
          <cell r="I404">
            <v>12</v>
          </cell>
          <cell r="J404">
            <v>13.200000000000001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B405" t="str">
            <v>1491.053</v>
          </cell>
          <cell r="C405" t="str">
            <v>Ripristino fondazione stradale</v>
          </cell>
          <cell r="D405" t="str">
            <v>m³</v>
          </cell>
          <cell r="E405" t="str">
            <v>1491.053</v>
          </cell>
          <cell r="F405" t="str">
            <v>Reinstatement road foundation</v>
          </cell>
          <cell r="G405" t="str">
            <v>cum</v>
          </cell>
          <cell r="H405">
            <v>0</v>
          </cell>
          <cell r="I405">
            <v>20</v>
          </cell>
          <cell r="J405">
            <v>22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B406" t="str">
            <v>1491.054</v>
          </cell>
          <cell r="C406" t="str">
            <v>Strada di sorveglienza lungo la recinzione Technip STD ( Tutto incluso )</v>
          </cell>
          <cell r="D406" t="str">
            <v>m</v>
          </cell>
          <cell r="E406" t="str">
            <v>1491.054</v>
          </cell>
          <cell r="F406" t="str">
            <v>Surveillance Roads along fencing according toTechnip STD all included</v>
          </cell>
          <cell r="G406" t="str">
            <v>lm</v>
          </cell>
          <cell r="H406">
            <v>0</v>
          </cell>
          <cell r="I406">
            <v>21</v>
          </cell>
          <cell r="J406">
            <v>23.1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B407" t="str">
            <v>1491.055</v>
          </cell>
          <cell r="C407" t="str">
            <v>Carico, trasporto, scarico, stesa e compatt. di mat. fornito da altri</v>
          </cell>
          <cell r="D407" t="str">
            <v>m³</v>
          </cell>
          <cell r="E407" t="str">
            <v>1491.055</v>
          </cell>
          <cell r="F407" t="str">
            <v>Load.,transport, unloading, laying &amp; compacting of soil supplied by Others</v>
          </cell>
          <cell r="G407" t="str">
            <v>cum</v>
          </cell>
          <cell r="H407">
            <v>0</v>
          </cell>
          <cell r="I407">
            <v>4.0999999999999996</v>
          </cell>
          <cell r="J407">
            <v>4.51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B408" t="str">
            <v>1491.056</v>
          </cell>
          <cell r="C408" t="str">
            <v xml:space="preserve">Rilevati per argini bacini materiale  da scavi  A1, A3 o A2 </v>
          </cell>
          <cell r="D408" t="str">
            <v>m³</v>
          </cell>
          <cell r="E408" t="str">
            <v>1491.056</v>
          </cell>
          <cell r="F408" t="str">
            <v>Earth dykes with mtl. from excav. (A1, A3 or A2)</v>
          </cell>
          <cell r="G408" t="str">
            <v>cum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B409" t="str">
            <v>1491.057</v>
          </cell>
          <cell r="C409" t="str">
            <v xml:space="preserve">Rilevati per argini bacini mtl. da Appaltatore  A1, A3 o A2 </v>
          </cell>
          <cell r="D409" t="str">
            <v>m³</v>
          </cell>
          <cell r="E409" t="str">
            <v>1491.057</v>
          </cell>
          <cell r="F409" t="str">
            <v>Earth dykes with mtl. by contractor (A1, A3 or A2)</v>
          </cell>
          <cell r="G409" t="str">
            <v>cum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B410" t="str">
            <v>1491.058</v>
          </cell>
          <cell r="C410" t="str">
            <v>Extra per trasporto esterno  terra item 1440,001</v>
          </cell>
          <cell r="D410" t="str">
            <v>m³</v>
          </cell>
          <cell r="E410" t="str">
            <v>1491.058</v>
          </cell>
          <cell r="F410" t="str">
            <v>Extra price for external soil transport of item 1440,001</v>
          </cell>
          <cell r="G410" t="str">
            <v>cum</v>
          </cell>
          <cell r="H410">
            <v>0</v>
          </cell>
          <cell r="I410">
            <v>1</v>
          </cell>
          <cell r="J410">
            <v>1.1000000000000001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B411" t="str">
            <v>1491.059</v>
          </cell>
          <cell r="C411" t="str">
            <v>Rivest.scarpate bacini tank con 15cm di argilla</v>
          </cell>
          <cell r="D411" t="str">
            <v>m²</v>
          </cell>
          <cell r="E411" t="str">
            <v>1491.059</v>
          </cell>
          <cell r="F411" t="str">
            <v>Fence type I according to ARAMCO standard</v>
          </cell>
          <cell r="G411" t="str">
            <v>lm</v>
          </cell>
          <cell r="H411">
            <v>0</v>
          </cell>
          <cell r="I411">
            <v>211</v>
          </cell>
          <cell r="J411">
            <v>232.10000000000002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B412" t="str">
            <v>1491.060</v>
          </cell>
          <cell r="C412" t="str">
            <v>Formazione piani di lavoro con base  di granulare in aree con presenza d'acqua</v>
          </cell>
          <cell r="D412" t="str">
            <v>m³</v>
          </cell>
          <cell r="E412" t="str">
            <v>1491.060</v>
          </cell>
          <cell r="F412" t="str">
            <v>Fence type III according to ARAMCO standard</v>
          </cell>
          <cell r="G412" t="str">
            <v>lm</v>
          </cell>
          <cell r="H412">
            <v>0</v>
          </cell>
          <cell r="I412">
            <v>211</v>
          </cell>
          <cell r="J412">
            <v>232.10000000000002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B413" t="str">
            <v>1491.061</v>
          </cell>
          <cell r="C413" t="str">
            <v>Letto di posa per sigari LPG con sabbia di cava compattata</v>
          </cell>
          <cell r="D413" t="str">
            <v>m³</v>
          </cell>
          <cell r="E413" t="str">
            <v>1491.061</v>
          </cell>
          <cell r="F413" t="str">
            <v>Secondary standard fence type IV according to SAES</v>
          </cell>
          <cell r="G413" t="str">
            <v>lm</v>
          </cell>
          <cell r="H413">
            <v>0</v>
          </cell>
          <cell r="I413">
            <v>211</v>
          </cell>
          <cell r="J413">
            <v>232.10000000000002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B414" t="str">
            <v>1491.062</v>
          </cell>
          <cell r="C414" t="str">
            <v>Come art. 1491,061 ma posta in opera ai lati e  tra i sigari di LPG</v>
          </cell>
          <cell r="D414" t="str">
            <v>m³</v>
          </cell>
          <cell r="E414" t="str">
            <v>1491.062</v>
          </cell>
          <cell r="F414" t="str">
            <v>Fence type V according to ARAMCO standard</v>
          </cell>
          <cell r="G414" t="str">
            <v>lm</v>
          </cell>
          <cell r="H414">
            <v>0</v>
          </cell>
          <cell r="I414">
            <v>239</v>
          </cell>
          <cell r="J414">
            <v>262.90000000000003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B415" t="str">
            <v>1491.063</v>
          </cell>
          <cell r="C415" t="str">
            <v>Formazione  tumolo di copertura dei sigari LPG con terra vagliata e selezionata</v>
          </cell>
          <cell r="D415" t="str">
            <v>m³</v>
          </cell>
          <cell r="E415" t="str">
            <v>1491.063</v>
          </cell>
          <cell r="F415" t="str">
            <v xml:space="preserve">ARAMCO duble swing  gate 8m </v>
          </cell>
          <cell r="G415" t="str">
            <v>u</v>
          </cell>
          <cell r="H415">
            <v>0</v>
          </cell>
          <cell r="I415">
            <v>2500</v>
          </cell>
          <cell r="J415">
            <v>2750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B416" t="str">
            <v>1491.064</v>
          </cell>
          <cell r="C416" t="str">
            <v>Forfait per controllo dei cedimenti del terreno e dei letti di posa dei sigari LPG</v>
          </cell>
          <cell r="D416" t="str">
            <v>cad</v>
          </cell>
          <cell r="E416" t="str">
            <v>1491.064</v>
          </cell>
          <cell r="F416" t="str">
            <v>Lump sum price for check settlement of bed soil of LPG vessel</v>
          </cell>
          <cell r="G416" t="str">
            <v>lsp</v>
          </cell>
          <cell r="H416">
            <v>0</v>
          </cell>
          <cell r="I416">
            <v>25823</v>
          </cell>
          <cell r="J416">
            <v>28405.300000000003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B417" t="str">
            <v>1491.065</v>
          </cell>
          <cell r="C417" t="str">
            <v xml:space="preserve">Formazione e rimozione di pista temporanea per montaggio dei sigari  LPG </v>
          </cell>
          <cell r="D417" t="str">
            <v>m²</v>
          </cell>
          <cell r="E417" t="str">
            <v>1491.065</v>
          </cell>
          <cell r="F417" t="str">
            <v>Formation and removal of temporany access ramp for LPG vessel erection</v>
          </cell>
          <cell r="G417" t="str">
            <v>sqm</v>
          </cell>
          <cell r="H417">
            <v>0</v>
          </cell>
          <cell r="I417">
            <v>15</v>
          </cell>
          <cell r="J417">
            <v>16.5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B418" t="str">
            <v>1491.066</v>
          </cell>
          <cell r="C418" t="str">
            <v>Formazione di marciapiede in cima al tumulo dei sigari LPG</v>
          </cell>
          <cell r="D418" t="str">
            <v>m²</v>
          </cell>
          <cell r="E418" t="str">
            <v>1491.066</v>
          </cell>
          <cell r="F418" t="str">
            <v>Precast concrete tiles for walkways on top embankment</v>
          </cell>
          <cell r="G418" t="str">
            <v>sqm</v>
          </cell>
          <cell r="H418">
            <v>0</v>
          </cell>
          <cell r="I418">
            <v>15</v>
          </cell>
          <cell r="J418">
            <v>16.5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B419" t="str">
            <v>1491.067</v>
          </cell>
          <cell r="C419" t="str">
            <v>Protezione tumulo sigari LPG con rivest.in calc. prefab.cavo tipo autobloccante</v>
          </cell>
          <cell r="D419" t="str">
            <v>m²</v>
          </cell>
          <cell r="E419" t="str">
            <v>1491.067</v>
          </cell>
          <cell r="F419" t="str">
            <v>Protection slope and top of earth LPG bedding with precast hollow tiles</v>
          </cell>
          <cell r="G419" t="str">
            <v>sqm</v>
          </cell>
          <cell r="H419">
            <v>0</v>
          </cell>
          <cell r="I419">
            <v>18</v>
          </cell>
          <cell r="J419">
            <v>19.8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B420" t="str">
            <v>1491.068</v>
          </cell>
          <cell r="C420" t="str">
            <v>Sbadacchiature temporanee per contenimento terra durante gli scavi</v>
          </cell>
          <cell r="D420" t="str">
            <v>m²</v>
          </cell>
          <cell r="E420" t="str">
            <v>1491.068</v>
          </cell>
          <cell r="F420" t="str">
            <v xml:space="preserve">Temporary propping during excavations </v>
          </cell>
          <cell r="G420" t="str">
            <v>sqm</v>
          </cell>
          <cell r="H420">
            <v>0</v>
          </cell>
          <cell r="I420">
            <v>9.3000000000000007</v>
          </cell>
          <cell r="J420">
            <v>10.230000000000002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</row>
        <row r="421">
          <cell r="B421" t="str">
            <v>1491.069</v>
          </cell>
          <cell r="C421" t="str">
            <v>Cancello d'ingresso non motorizzato</v>
          </cell>
          <cell r="D421" t="str">
            <v>cad</v>
          </cell>
          <cell r="E421" t="str">
            <v>1491.069</v>
          </cell>
          <cell r="F421" t="str">
            <v>Not motorized galvanized steel gate</v>
          </cell>
          <cell r="G421" t="str">
            <v>u</v>
          </cell>
          <cell r="H421">
            <v>0</v>
          </cell>
          <cell r="I421">
            <v>3099</v>
          </cell>
          <cell r="J421">
            <v>3408.9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B422" t="str">
            <v>1491.070</v>
          </cell>
          <cell r="C422" t="str">
            <v>Rivestimento bacini interra con fogli sintetici tipo "SINTOFOIL" 1,5 mm o simili</v>
          </cell>
          <cell r="D422" t="str">
            <v>m²</v>
          </cell>
          <cell r="E422" t="str">
            <v>1491.070</v>
          </cell>
          <cell r="F422" t="str">
            <v>Earth pond waterproof lining by SINTOFOIL 1,5 mm of "IMPER" or similar</v>
          </cell>
          <cell r="G422" t="str">
            <v>sqm</v>
          </cell>
          <cell r="H422">
            <v>0</v>
          </cell>
          <cell r="I422">
            <v>6.2</v>
          </cell>
          <cell r="J422">
            <v>6.8200000000000012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B423" t="str">
            <v>1491.071</v>
          </cell>
          <cell r="C423" t="str">
            <v>Formazione letto di posa geotessile con rimozione di detriti sup.a 15 mm</v>
          </cell>
          <cell r="D423" t="str">
            <v>m²</v>
          </cell>
          <cell r="E423" t="str">
            <v>1491.071</v>
          </cell>
          <cell r="F423" t="str">
            <v>Soil treatment for geotextile bed (remotion particles bigger than 15 mm)</v>
          </cell>
          <cell r="G423" t="str">
            <v>sqm</v>
          </cell>
          <cell r="H423">
            <v>0</v>
          </cell>
          <cell r="I423">
            <v>4.0999999999999996</v>
          </cell>
          <cell r="J423">
            <v>4.51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B424" t="str">
            <v>1491.072</v>
          </cell>
          <cell r="C424" t="str">
            <v>Extra prezzo per scavi in terreno intriso di idrocarburi</v>
          </cell>
          <cell r="D424" t="str">
            <v>m³</v>
          </cell>
          <cell r="E424" t="str">
            <v>1491.072</v>
          </cell>
          <cell r="F424" t="str">
            <v>Extra price for hydrocarbon soil presence during excavation</v>
          </cell>
          <cell r="G424" t="str">
            <v>cum</v>
          </cell>
          <cell r="H424">
            <v>0</v>
          </cell>
          <cell r="I424">
            <v>10</v>
          </cell>
          <cell r="J424">
            <v>11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B425" t="str">
            <v>1491.073</v>
          </cell>
          <cell r="C425" t="str">
            <v>Aggottamento acque di falda c/pompa diam 10 cm incl. operatore, energia e consumab.</v>
          </cell>
          <cell r="D425" t="str">
            <v>ora</v>
          </cell>
          <cell r="E425" t="str">
            <v>1491.073</v>
          </cell>
          <cell r="F425" t="str">
            <v>Dewatering pumps diam. 100 mm w/ power &amp; check</v>
          </cell>
          <cell r="G425" t="str">
            <v>hour</v>
          </cell>
          <cell r="H425">
            <v>0</v>
          </cell>
          <cell r="I425">
            <v>6.2</v>
          </cell>
          <cell r="J425">
            <v>6.8200000000000012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B426" t="str">
            <v>1491.074</v>
          </cell>
          <cell r="C426" t="str">
            <v>Rivestimento pad sotto fondo tank c/ fogli sintetici tipo "SINTOFOIL" 2,0 mm o simili</v>
          </cell>
          <cell r="D426" t="str">
            <v>m²</v>
          </cell>
          <cell r="E426" t="str">
            <v>1491.074</v>
          </cell>
          <cell r="F426" t="str">
            <v>Lining pad beneath tank with waterproof membrane SINTOFOIL 2,0 mm of "IMPER" or similar</v>
          </cell>
          <cell r="G426" t="str">
            <v>sqm</v>
          </cell>
          <cell r="H426">
            <v>0</v>
          </cell>
          <cell r="I426">
            <v>8.3000000000000007</v>
          </cell>
          <cell r="J426">
            <v>9.1300000000000008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B427" t="str">
            <v>1491.075</v>
          </cell>
          <cell r="C427" t="str">
            <v xml:space="preserve">Stato superiore fondazione tank in sabbia da 15 cm </v>
          </cell>
          <cell r="D427" t="str">
            <v>m³</v>
          </cell>
          <cell r="E427" t="str">
            <v>1491.075</v>
          </cell>
          <cell r="F427" t="str">
            <v>Top course pad tk 15 cm w/ sand</v>
          </cell>
          <cell r="G427" t="str">
            <v>cum</v>
          </cell>
          <cell r="H427">
            <v>0</v>
          </cell>
          <cell r="I427">
            <v>18</v>
          </cell>
          <cell r="J427">
            <v>19.8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B428" t="str">
            <v>1491.076</v>
          </cell>
          <cell r="C428" t="str">
            <v xml:space="preserve">Strato in sabbia da 15 cm per posa in opera della membrana impermeabile art. 1491,74 </v>
          </cell>
          <cell r="D428" t="str">
            <v>m³</v>
          </cell>
          <cell r="E428" t="str">
            <v>1491.076</v>
          </cell>
          <cell r="F428" t="str">
            <v>Sand bed layer 15 cm thick for waterproof membrane item 1491,74</v>
          </cell>
          <cell r="G428" t="str">
            <v>cum</v>
          </cell>
          <cell r="H428">
            <v>0</v>
          </cell>
          <cell r="I428">
            <v>18</v>
          </cell>
          <cell r="J428">
            <v>19.8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B429" t="str">
            <v>1491.077</v>
          </cell>
          <cell r="C429" t="str">
            <v xml:space="preserve">Fornitura e posa  foglio di Georete su terreno </v>
          </cell>
          <cell r="D429" t="str">
            <v>m²</v>
          </cell>
          <cell r="E429" t="str">
            <v>1491.077</v>
          </cell>
          <cell r="F429" t="str">
            <v>Supply &amp; Erection of Geogrid sheet on soil</v>
          </cell>
          <cell r="G429" t="str">
            <v>sqm</v>
          </cell>
          <cell r="H429">
            <v>0</v>
          </cell>
          <cell r="I429">
            <v>10</v>
          </cell>
          <cell r="J429">
            <v>11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B430" t="str">
            <v>1491.078</v>
          </cell>
          <cell r="C430" t="str">
            <v>Sistemazione a verde incluso impianto irrigazione</v>
          </cell>
          <cell r="D430" t="str">
            <v>m²</v>
          </cell>
          <cell r="E430" t="str">
            <v>1491.078</v>
          </cell>
          <cell r="F430" t="str">
            <v>Green area finishing including irrrigation system eqpt.</v>
          </cell>
          <cell r="G430" t="str">
            <v>sqm</v>
          </cell>
          <cell r="H430">
            <v>0</v>
          </cell>
          <cell r="I430">
            <v>13</v>
          </cell>
          <cell r="J430">
            <v>14.3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B431" t="str">
            <v>1491.079</v>
          </cell>
          <cell r="C431" t="str">
            <v>Strato usura sp. 4 cm</v>
          </cell>
          <cell r="D431" t="str">
            <v>m²</v>
          </cell>
          <cell r="E431" t="str">
            <v>1491.079</v>
          </cell>
          <cell r="F431" t="str">
            <v>Wearing course 5 cm thk.</v>
          </cell>
          <cell r="G431" t="str">
            <v>sqm</v>
          </cell>
          <cell r="H431">
            <v>0</v>
          </cell>
          <cell r="I431">
            <v>5.9</v>
          </cell>
          <cell r="J431">
            <v>6.4900000000000011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B432" t="str">
            <v>1491.080</v>
          </cell>
          <cell r="C432" t="str">
            <v>Rilevati per argini bacini mat. da Appaltatore   tipo A1, A3 o A2 comp. 95%</v>
          </cell>
          <cell r="D432" t="str">
            <v>m³</v>
          </cell>
          <cell r="E432" t="str">
            <v>1491.080</v>
          </cell>
          <cell r="F432" t="str">
            <v xml:space="preserve">Earth-dyke as item 1440,64A w/ matl supplied by Contractors </v>
          </cell>
          <cell r="G432" t="str">
            <v>cum</v>
          </cell>
          <cell r="H432">
            <v>0</v>
          </cell>
          <cell r="I432">
            <v>23</v>
          </cell>
          <cell r="J432">
            <v>25.3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</row>
        <row r="433">
          <cell r="B433" t="str">
            <v>1491.081</v>
          </cell>
          <cell r="C433" t="str">
            <v xml:space="preserve">Diserbam.e scotic.e trasp. int.  spessore 30 cm   </v>
          </cell>
          <cell r="D433" t="str">
            <v>m²</v>
          </cell>
          <cell r="E433" t="str">
            <v>1491.081</v>
          </cell>
          <cell r="F433" t="str">
            <v>Soil scrubbing 30 cm thick</v>
          </cell>
          <cell r="G433" t="str">
            <v>sqm</v>
          </cell>
          <cell r="H433">
            <v>0</v>
          </cell>
          <cell r="I433">
            <v>0.9</v>
          </cell>
          <cell r="J433">
            <v>0.9900000000000001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</row>
        <row r="434">
          <cell r="B434" t="str">
            <v>1491.082</v>
          </cell>
          <cell r="C434" t="str">
            <v>Rivestimento pareti in pendenza degli argini con fogli di PVC ( Hypalon o simile)</v>
          </cell>
          <cell r="D434" t="str">
            <v>m²</v>
          </cell>
          <cell r="E434" t="str">
            <v>1491.082</v>
          </cell>
          <cell r="F434" t="str">
            <v>Crushed stone layer 15cm thk to SAES-S-070</v>
          </cell>
          <cell r="G434" t="str">
            <v>sqm</v>
          </cell>
          <cell r="H434">
            <v>0</v>
          </cell>
          <cell r="I434">
            <v>9.3000000000000007</v>
          </cell>
          <cell r="J434">
            <v>10.230000000000002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</row>
        <row r="435">
          <cell r="B435" t="str">
            <v>1491.083</v>
          </cell>
          <cell r="C435" t="str">
            <v>Rivestimento fondo bacini di contenimento Tank con fogli di PVC ( Hypalon o simile)</v>
          </cell>
          <cell r="D435" t="str">
            <v>m²</v>
          </cell>
          <cell r="E435" t="str">
            <v>1491.083</v>
          </cell>
          <cell r="F435" t="str">
            <v>Bottom tank basins lining by PVC sheet ( type Hipalon or similar )</v>
          </cell>
          <cell r="G435" t="str">
            <v>sqm</v>
          </cell>
          <cell r="H435">
            <v>0</v>
          </cell>
          <cell r="I435">
            <v>7.8</v>
          </cell>
          <cell r="J435">
            <v>8.58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</row>
        <row r="436">
          <cell r="B436" t="str">
            <v>1491.084</v>
          </cell>
          <cell r="C436" t="str">
            <v>Fornitura e posa fogli in HDPE da 1,5 mm fra due fogli di geotextile dell' art. 1491,41</v>
          </cell>
          <cell r="D436" t="str">
            <v>m²</v>
          </cell>
          <cell r="E436" t="str">
            <v>1491.084</v>
          </cell>
          <cell r="F436" t="str">
            <v>Supply &amp; Erection of HDPE sheet 1,5 mm thick between two getextile sheet item 1491,41</v>
          </cell>
          <cell r="G436" t="str">
            <v>sqm</v>
          </cell>
          <cell r="H436">
            <v>0</v>
          </cell>
          <cell r="I436">
            <v>6.2</v>
          </cell>
          <cell r="J436">
            <v>6.8200000000000012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7">
          <cell r="B437" t="str">
            <v>1491.085</v>
          </cell>
          <cell r="C437" t="str">
            <v xml:space="preserve">Fornitura e posa fogli in PVC  da 0,3 mm sotto i pavimenti  </v>
          </cell>
          <cell r="D437" t="str">
            <v>m²</v>
          </cell>
          <cell r="E437" t="str">
            <v>1491.085</v>
          </cell>
          <cell r="F437" t="str">
            <v>Supply &amp; Erection of PVC sheet 0,3 mm thick under concrete paving</v>
          </cell>
          <cell r="G437" t="str">
            <v>sqm</v>
          </cell>
          <cell r="H437">
            <v>0</v>
          </cell>
          <cell r="I437">
            <v>3.1</v>
          </cell>
          <cell r="J437">
            <v>3.4100000000000006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</row>
        <row r="438">
          <cell r="B438" t="str">
            <v>1491.086</v>
          </cell>
          <cell r="C438" t="str">
            <v>Rinterro come art. 1440,50 ma con materiale da scavi  selezionato</v>
          </cell>
          <cell r="D438" t="str">
            <v>m³</v>
          </cell>
          <cell r="E438" t="str">
            <v>1491.086</v>
          </cell>
          <cell r="F438" t="str">
            <v>Backfill as item 1440.50 but with selected site material</v>
          </cell>
          <cell r="G438" t="str">
            <v>cum</v>
          </cell>
          <cell r="H438">
            <v>0</v>
          </cell>
          <cell r="I438">
            <v>2.7</v>
          </cell>
          <cell r="J438">
            <v>2.9700000000000006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B439" t="str">
            <v>1491.087</v>
          </cell>
          <cell r="C439" t="str">
            <v>Riprist. binder e usura</v>
          </cell>
          <cell r="D439" t="str">
            <v>m²</v>
          </cell>
          <cell r="E439" t="str">
            <v>1491.087</v>
          </cell>
          <cell r="F439" t="str">
            <v>Reinst.of binder &amp; wear.course</v>
          </cell>
          <cell r="G439" t="str">
            <v>sqm</v>
          </cell>
          <cell r="H439">
            <v>0</v>
          </cell>
          <cell r="I439">
            <v>10</v>
          </cell>
          <cell r="J439">
            <v>11</v>
          </cell>
          <cell r="K439">
            <v>0</v>
          </cell>
          <cell r="L439">
            <v>0</v>
          </cell>
          <cell r="M439">
            <v>0.13</v>
          </cell>
          <cell r="N439">
            <v>0</v>
          </cell>
        </row>
        <row r="440">
          <cell r="B440" t="str">
            <v>1491.088</v>
          </cell>
          <cell r="C440" t="str">
            <v>Demolizione di  recinzioni esistenti</v>
          </cell>
          <cell r="D440" t="str">
            <v>m</v>
          </cell>
          <cell r="E440" t="str">
            <v>1491.088</v>
          </cell>
          <cell r="F440" t="str">
            <v>Existing Fence Demolitions</v>
          </cell>
          <cell r="G440" t="str">
            <v>lm</v>
          </cell>
          <cell r="H440">
            <v>0</v>
          </cell>
          <cell r="I440">
            <v>26</v>
          </cell>
          <cell r="J440">
            <v>28.6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</row>
        <row r="441">
          <cell r="B441" t="str">
            <v>1491.089</v>
          </cell>
          <cell r="C441" t="str">
            <v>Rinterro con materiale granulare attorno a tubi in vetroresina</v>
          </cell>
          <cell r="D441" t="str">
            <v>m³</v>
          </cell>
          <cell r="E441" t="str">
            <v>1491.089</v>
          </cell>
          <cell r="F441" t="str">
            <v>Trench fill with clean sand as per SAES-S-070 ( all included )</v>
          </cell>
          <cell r="G441" t="str">
            <v>cum</v>
          </cell>
          <cell r="H441">
            <v>0</v>
          </cell>
          <cell r="I441">
            <v>23</v>
          </cell>
          <cell r="J441">
            <v>25.3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</row>
        <row r="442">
          <cell r="B442" t="str">
            <v>1491.090</v>
          </cell>
          <cell r="C442" t="str">
            <v xml:space="preserve">Finitura superficiale con uno strato in ghiaia da 10 cm  di spessore </v>
          </cell>
          <cell r="D442" t="str">
            <v>m²</v>
          </cell>
          <cell r="E442" t="str">
            <v>1491.090</v>
          </cell>
          <cell r="F442" t="str">
            <v>Soil finishing by 100 mm thick of Gravel Surfacing</v>
          </cell>
          <cell r="G442" t="str">
            <v>sqm</v>
          </cell>
          <cell r="H442">
            <v>0</v>
          </cell>
          <cell r="I442">
            <v>2.8</v>
          </cell>
          <cell r="J442">
            <v>3.08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</row>
        <row r="443">
          <cell r="B443" t="str">
            <v>1491.091</v>
          </cell>
          <cell r="C443" t="str">
            <v xml:space="preserve">Finitura superficiale con uno strato in ghiaia da 15 cm  di spessore </v>
          </cell>
          <cell r="D443" t="str">
            <v>m²</v>
          </cell>
          <cell r="E443" t="str">
            <v>1491.091</v>
          </cell>
          <cell r="F443" t="str">
            <v>Soil finishing by 150 mm thick of Gravel Surfacing</v>
          </cell>
          <cell r="G443" t="str">
            <v>sqm</v>
          </cell>
          <cell r="H443">
            <v>0</v>
          </cell>
          <cell r="I443">
            <v>3.6</v>
          </cell>
          <cell r="J443">
            <v>3.9600000000000004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</row>
        <row r="444">
          <cell r="B444" t="str">
            <v>1491.092</v>
          </cell>
          <cell r="C444" t="str">
            <v>Finitura superficiale di terreno in pendenza  ( argini in terra e/o similari )</v>
          </cell>
          <cell r="D444" t="str">
            <v>m²</v>
          </cell>
          <cell r="E444" t="str">
            <v>1491.092</v>
          </cell>
          <cell r="F444" t="str">
            <v>Slope Surface levelling</v>
          </cell>
          <cell r="G444" t="str">
            <v>sqm</v>
          </cell>
          <cell r="H444">
            <v>0</v>
          </cell>
          <cell r="I444">
            <v>0.2</v>
          </cell>
          <cell r="J444">
            <v>0.22000000000000003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</row>
        <row r="445">
          <cell r="B445" t="str">
            <v>1491.093</v>
          </cell>
          <cell r="C445" t="str">
            <v xml:space="preserve">Formazione di fori filtranti con materiale granulare contenuto da un geotessile    </v>
          </cell>
          <cell r="D445" t="str">
            <v>m³</v>
          </cell>
          <cell r="E445" t="str">
            <v>1491.093</v>
          </cell>
          <cell r="F445" t="str">
            <v>Weep holes filter with granular material</v>
          </cell>
          <cell r="G445" t="str">
            <v>cum</v>
          </cell>
          <cell r="H445">
            <v>0</v>
          </cell>
          <cell r="I445">
            <v>30</v>
          </cell>
          <cell r="J445">
            <v>33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</row>
        <row r="446">
          <cell r="B446" t="str">
            <v>1491.094</v>
          </cell>
          <cell r="C446" t="str">
            <v>Rinterro con materiale granulare fornito da appaltatore</v>
          </cell>
          <cell r="D446" t="str">
            <v>m³</v>
          </cell>
          <cell r="E446" t="str">
            <v>1491.094</v>
          </cell>
          <cell r="F446" t="str">
            <v>Backfill with granular material</v>
          </cell>
          <cell r="G446" t="str">
            <v>cum</v>
          </cell>
          <cell r="H446">
            <v>0</v>
          </cell>
          <cell r="I446">
            <v>18</v>
          </cell>
          <cell r="J446">
            <v>19.8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</row>
        <row r="447">
          <cell r="B447" t="str">
            <v>1491.095</v>
          </cell>
          <cell r="C447" t="str">
            <v>Trasporto a discarica autor. di terre contam. da idrocarb.</v>
          </cell>
          <cell r="D447" t="str">
            <v>m³</v>
          </cell>
          <cell r="E447" t="str">
            <v>1491.095</v>
          </cell>
          <cell r="F447" t="str">
            <v>Transport to autorized area of oil contaminated soil from excav.</v>
          </cell>
          <cell r="G447" t="str">
            <v>cum</v>
          </cell>
          <cell r="H447">
            <v>0</v>
          </cell>
          <cell r="I447">
            <v>15</v>
          </cell>
          <cell r="J447">
            <v>16.5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B448" t="str">
            <v>1491.096</v>
          </cell>
          <cell r="C448" t="str">
            <v>Formazione strato di sabbia da 15 cm su foglio di HDPE fondo bacini serbatoi</v>
          </cell>
          <cell r="D448" t="str">
            <v>m²</v>
          </cell>
          <cell r="E448" t="str">
            <v>1491.096</v>
          </cell>
          <cell r="F448" t="str">
            <v>Sand layer 15 cm thk on HDPE liner bottom tank basin</v>
          </cell>
          <cell r="G448" t="str">
            <v>sqm</v>
          </cell>
          <cell r="H448">
            <v>0</v>
          </cell>
          <cell r="I448">
            <v>4.5</v>
          </cell>
          <cell r="J448">
            <v>4.95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49">
          <cell r="B449" t="str">
            <v>1491.097</v>
          </cell>
          <cell r="C449" t="str">
            <v xml:space="preserve">Finitura superficiale con uno strato in ghiaia da 30 cm  di spessore </v>
          </cell>
          <cell r="D449" t="str">
            <v>m²</v>
          </cell>
          <cell r="E449" t="str">
            <v>1491.097</v>
          </cell>
          <cell r="F449" t="str">
            <v>Gravel finishing 30 cm thk</v>
          </cell>
          <cell r="G449" t="str">
            <v>sqm</v>
          </cell>
          <cell r="H449">
            <v>0</v>
          </cell>
          <cell r="I449">
            <v>7.1</v>
          </cell>
          <cell r="J449">
            <v>7.8100000000000005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</row>
        <row r="450">
          <cell r="B450" t="str">
            <v>1491.098</v>
          </cell>
          <cell r="C450" t="str">
            <v>Rivestimento fondo bacini di contenimento Tank con fogli di HDPE da 2 mm</v>
          </cell>
          <cell r="D450" t="str">
            <v>m²</v>
          </cell>
          <cell r="E450" t="str">
            <v>1491.098</v>
          </cell>
          <cell r="F450" t="str">
            <v>HDPE liner 2 mm thk on soil bottom of tank basin</v>
          </cell>
          <cell r="G450" t="str">
            <v>sqm</v>
          </cell>
          <cell r="H450">
            <v>0</v>
          </cell>
          <cell r="I450">
            <v>10</v>
          </cell>
          <cell r="J450">
            <v>11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B451" t="str">
            <v>1491.099</v>
          </cell>
          <cell r="C451" t="str">
            <v>Rivest.scarpate bacini tank con 10 cm di soletta in c.a. prefabbricata e/o in opera</v>
          </cell>
          <cell r="D451" t="str">
            <v>m²</v>
          </cell>
          <cell r="E451" t="str">
            <v>1491.099</v>
          </cell>
          <cell r="F451" t="str">
            <v>Dykes Finis.by concrete slab 10 cm thk.</v>
          </cell>
          <cell r="G451" t="str">
            <v>sqm</v>
          </cell>
          <cell r="H451">
            <v>0</v>
          </cell>
          <cell r="I451">
            <v>36</v>
          </cell>
          <cell r="J451">
            <v>39.6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B452" t="str">
            <v>1491.100</v>
          </cell>
          <cell r="C452" t="str">
            <v>Rilevati per argini bacini come art. 1440,64A ma con  mat. da Appaltatore</v>
          </cell>
          <cell r="D452" t="str">
            <v>m³</v>
          </cell>
          <cell r="E452" t="str">
            <v>1491.100</v>
          </cell>
          <cell r="F452" t="str">
            <v>Earth-dyke w/matl by contr. all included</v>
          </cell>
          <cell r="G452" t="str">
            <v>cum</v>
          </cell>
          <cell r="H452">
            <v>0</v>
          </cell>
          <cell r="I452">
            <v>20</v>
          </cell>
          <cell r="J452">
            <v>22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</row>
        <row r="453">
          <cell r="B453" t="str">
            <v>1491.101</v>
          </cell>
          <cell r="C453" t="str">
            <v>Emulsione bituminosa 1.5 kg/mq (serbatoi)</v>
          </cell>
          <cell r="D453" t="str">
            <v>m²</v>
          </cell>
          <cell r="E453" t="str">
            <v>1491.101</v>
          </cell>
          <cell r="F453" t="str">
            <v>Bituminous emulsion 1,5Kg/sqm</v>
          </cell>
          <cell r="G453" t="str">
            <v>sqm</v>
          </cell>
          <cell r="H453">
            <v>0</v>
          </cell>
          <cell r="I453">
            <v>0.8</v>
          </cell>
          <cell r="J453">
            <v>0.88000000000000012</v>
          </cell>
          <cell r="K453">
            <v>0</v>
          </cell>
          <cell r="L453">
            <v>0</v>
          </cell>
          <cell r="M453">
            <v>0.04</v>
          </cell>
          <cell r="N453">
            <v>0</v>
          </cell>
        </row>
        <row r="454">
          <cell r="B454" t="str">
            <v>1491.102</v>
          </cell>
          <cell r="C454" t="str">
            <v>Rivest. fond. serbatoi congl. bitum. 3 cm</v>
          </cell>
          <cell r="D454" t="str">
            <v>m²</v>
          </cell>
          <cell r="E454" t="str">
            <v>1491.102</v>
          </cell>
          <cell r="F454" t="str">
            <v>Tank-fndn: wear-carpet, 3cmthk</v>
          </cell>
          <cell r="G454" t="str">
            <v>sqm</v>
          </cell>
          <cell r="H454">
            <v>0</v>
          </cell>
          <cell r="I454">
            <v>4.9000000000000004</v>
          </cell>
          <cell r="J454">
            <v>5.3900000000000006</v>
          </cell>
          <cell r="K454">
            <v>0</v>
          </cell>
          <cell r="L454">
            <v>0</v>
          </cell>
          <cell r="M454">
            <v>7.0000000000000007E-2</v>
          </cell>
          <cell r="N454">
            <v>0</v>
          </cell>
        </row>
        <row r="455">
          <cell r="B455" t="str">
            <v>1491.103</v>
          </cell>
          <cell r="C455" t="str">
            <v>Mastice bit. sigill. bordo serbatoi</v>
          </cell>
          <cell r="D455" t="str">
            <v>m</v>
          </cell>
          <cell r="E455" t="str">
            <v>1491.103</v>
          </cell>
          <cell r="F455" t="str">
            <v>Bitumen mastic sealing</v>
          </cell>
          <cell r="G455" t="str">
            <v>lm</v>
          </cell>
          <cell r="H455">
            <v>0</v>
          </cell>
          <cell r="I455">
            <v>10</v>
          </cell>
          <cell r="J455">
            <v>11</v>
          </cell>
          <cell r="K455">
            <v>0</v>
          </cell>
          <cell r="L455">
            <v>0</v>
          </cell>
          <cell r="M455">
            <v>0.04</v>
          </cell>
          <cell r="N455">
            <v>0</v>
          </cell>
        </row>
        <row r="456">
          <cell r="B456" t="str">
            <v>1491.104</v>
          </cell>
          <cell r="C456" t="str">
            <v>Letto di posa da 15 cm  per tubazioni con sabbia di cava compattata</v>
          </cell>
          <cell r="D456" t="str">
            <v>m³</v>
          </cell>
          <cell r="E456" t="str">
            <v>1491.104</v>
          </cell>
          <cell r="F456" t="str">
            <v>Pipe bed  15 cm thick with compacted quarry sand</v>
          </cell>
          <cell r="G456" t="str">
            <v>cum</v>
          </cell>
          <cell r="H456">
            <v>0</v>
          </cell>
          <cell r="I456">
            <v>4.5</v>
          </cell>
          <cell r="J456">
            <v>4.95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</row>
        <row r="457">
          <cell r="B457" t="str">
            <v>1491.105</v>
          </cell>
          <cell r="C457" t="str">
            <v>Sostituzione terreno come da punto 4.1.1 alla REL.3002 Acquater</v>
          </cell>
          <cell r="D457" t="str">
            <v>m³</v>
          </cell>
          <cell r="E457" t="str">
            <v>1491.105</v>
          </cell>
          <cell r="F457" t="str">
            <v>Soil Substution as per 1440.065 but with material by contractor</v>
          </cell>
          <cell r="G457" t="str">
            <v>cum</v>
          </cell>
          <cell r="H457">
            <v>0</v>
          </cell>
          <cell r="I457">
            <v>12</v>
          </cell>
          <cell r="J457">
            <v>13.200000000000001</v>
          </cell>
          <cell r="K457">
            <v>0</v>
          </cell>
          <cell r="L457">
            <v>0</v>
          </cell>
          <cell r="N457">
            <v>0</v>
          </cell>
        </row>
        <row r="458">
          <cell r="B458" t="str">
            <v>1491.106</v>
          </cell>
          <cell r="C458" t="str">
            <v>Demolizione fondazione stradale</v>
          </cell>
          <cell r="D458" t="str">
            <v>m³</v>
          </cell>
          <cell r="E458" t="str">
            <v>1491.106</v>
          </cell>
          <cell r="F458" t="str">
            <v>Demolition road foundation</v>
          </cell>
          <cell r="G458" t="str">
            <v>cum</v>
          </cell>
          <cell r="H458">
            <v>0</v>
          </cell>
          <cell r="I458">
            <v>5</v>
          </cell>
          <cell r="J458">
            <v>5.5</v>
          </cell>
          <cell r="K458">
            <v>0</v>
          </cell>
          <cell r="L458">
            <v>0</v>
          </cell>
          <cell r="N458">
            <v>0</v>
          </cell>
        </row>
        <row r="460">
          <cell r="B460">
            <v>1492</v>
          </cell>
          <cell r="C460" t="str">
            <v>ITEMS ADDIZ.PER UNDERGROUND</v>
          </cell>
          <cell r="E460">
            <v>1492</v>
          </cell>
          <cell r="F460" t="str">
            <v>ADD.ITEMS FOR UNDERGROUND</v>
          </cell>
        </row>
        <row r="461">
          <cell r="B461" t="str">
            <v>1492.001</v>
          </cell>
          <cell r="C461" t="str">
            <v>Piletta sifonata a pavimento in ghisa da 6"</v>
          </cell>
          <cell r="D461" t="str">
            <v>cad</v>
          </cell>
          <cell r="E461" t="str">
            <v>1492.001</v>
          </cell>
          <cell r="F461" t="str">
            <v>Cast iron floor drain diam. 6"</v>
          </cell>
          <cell r="G461" t="str">
            <v>u</v>
          </cell>
          <cell r="H461">
            <v>3</v>
          </cell>
          <cell r="I461">
            <v>70.2</v>
          </cell>
          <cell r="J461">
            <v>77.220000000000013</v>
          </cell>
          <cell r="K461">
            <v>210.60000000000002</v>
          </cell>
          <cell r="L461">
            <v>231.66000000000003</v>
          </cell>
          <cell r="M461">
            <v>3</v>
          </cell>
          <cell r="N461">
            <v>9</v>
          </cell>
        </row>
        <row r="462">
          <cell r="B462" t="str">
            <v>1492.002</v>
          </cell>
          <cell r="C462" t="str">
            <v>Ghiotta in acciaio da 4"</v>
          </cell>
          <cell r="D462" t="str">
            <v>cad</v>
          </cell>
          <cell r="E462" t="str">
            <v>1492.002</v>
          </cell>
          <cell r="F462" t="str">
            <v>Carbon steel drain hubs 4"</v>
          </cell>
          <cell r="G462" t="str">
            <v>u</v>
          </cell>
          <cell r="H462">
            <v>0</v>
          </cell>
          <cell r="I462">
            <v>43</v>
          </cell>
          <cell r="J462">
            <v>47.300000000000004</v>
          </cell>
          <cell r="K462">
            <v>0</v>
          </cell>
          <cell r="L462">
            <v>0</v>
          </cell>
          <cell r="M462">
            <v>2.5</v>
          </cell>
          <cell r="N462">
            <v>0</v>
          </cell>
        </row>
        <row r="463">
          <cell r="B463" t="str">
            <v>1492.003</v>
          </cell>
          <cell r="C463" t="str">
            <v>Scatola di pulizia in acciaio da 6"</v>
          </cell>
          <cell r="D463" t="str">
            <v>cad</v>
          </cell>
          <cell r="E463" t="str">
            <v>1492.003</v>
          </cell>
          <cell r="F463" t="str">
            <v>Carbon steel clean out diam. 6"</v>
          </cell>
          <cell r="G463" t="str">
            <v>u</v>
          </cell>
          <cell r="H463">
            <v>6</v>
          </cell>
          <cell r="I463">
            <v>109.56</v>
          </cell>
          <cell r="J463">
            <v>120.51600000000001</v>
          </cell>
          <cell r="K463">
            <v>657.36</v>
          </cell>
          <cell r="L463">
            <v>723.096</v>
          </cell>
          <cell r="M463">
            <v>3</v>
          </cell>
          <cell r="N463">
            <v>18</v>
          </cell>
        </row>
        <row r="464">
          <cell r="B464" t="str">
            <v>1492.004</v>
          </cell>
          <cell r="C464" t="str">
            <v>Sfiati per pozzetti in acciaio</v>
          </cell>
          <cell r="D464" t="str">
            <v>kg</v>
          </cell>
          <cell r="E464" t="str">
            <v>1492.004</v>
          </cell>
          <cell r="F464" t="str">
            <v>Carbon steel vents</v>
          </cell>
          <cell r="G464" t="str">
            <v>kg</v>
          </cell>
          <cell r="H464">
            <v>7056</v>
          </cell>
          <cell r="I464">
            <v>4.6100000000000003</v>
          </cell>
          <cell r="J464">
            <v>5.0710000000000006</v>
          </cell>
          <cell r="K464">
            <v>32528.160000000003</v>
          </cell>
          <cell r="L464">
            <v>35780.976000000002</v>
          </cell>
          <cell r="M464">
            <v>0.08</v>
          </cell>
          <cell r="N464">
            <v>564.48</v>
          </cell>
        </row>
        <row r="465">
          <cell r="B465" t="str">
            <v>1492.005</v>
          </cell>
          <cell r="C465" t="str">
            <v>Forn. e posa tubaz. cem-amianto dia 350 mm</v>
          </cell>
          <cell r="D465" t="str">
            <v>m</v>
          </cell>
          <cell r="E465" t="str">
            <v>1492.005</v>
          </cell>
          <cell r="F465" t="str">
            <v>Asbestos cement pip. dia.350mm</v>
          </cell>
          <cell r="G465" t="str">
            <v>lm</v>
          </cell>
          <cell r="H465">
            <v>0</v>
          </cell>
          <cell r="I465">
            <v>31</v>
          </cell>
          <cell r="J465">
            <v>34.1</v>
          </cell>
          <cell r="K465">
            <v>0</v>
          </cell>
          <cell r="L465">
            <v>0</v>
          </cell>
          <cell r="M465">
            <v>0.6</v>
          </cell>
          <cell r="N465">
            <v>0</v>
          </cell>
        </row>
        <row r="466">
          <cell r="B466" t="str">
            <v>1492.006</v>
          </cell>
          <cell r="C466" t="str">
            <v>Forn. e posa tubaz. cem-amianto dia 400 mm</v>
          </cell>
          <cell r="D466" t="str">
            <v>m</v>
          </cell>
          <cell r="E466" t="str">
            <v>1492.006</v>
          </cell>
          <cell r="F466" t="str">
            <v>Asbestos cement pip. dia.400mm</v>
          </cell>
          <cell r="G466" t="str">
            <v>lm</v>
          </cell>
          <cell r="H466">
            <v>0</v>
          </cell>
          <cell r="I466">
            <v>37</v>
          </cell>
          <cell r="J466">
            <v>40.700000000000003</v>
          </cell>
          <cell r="K466">
            <v>0</v>
          </cell>
          <cell r="L466">
            <v>0</v>
          </cell>
          <cell r="M466">
            <v>0.66</v>
          </cell>
          <cell r="N466">
            <v>0</v>
          </cell>
        </row>
        <row r="467">
          <cell r="B467" t="str">
            <v>1492.007</v>
          </cell>
          <cell r="C467" t="str">
            <v>Forn. e posa tubaz. cem-amianto dia 450 mm</v>
          </cell>
          <cell r="D467" t="str">
            <v>m</v>
          </cell>
          <cell r="E467" t="str">
            <v>1492.007</v>
          </cell>
          <cell r="F467" t="str">
            <v>Asbestos cement pip. dia.450mm</v>
          </cell>
          <cell r="G467" t="str">
            <v>lm</v>
          </cell>
          <cell r="H467">
            <v>0</v>
          </cell>
          <cell r="I467">
            <v>44</v>
          </cell>
          <cell r="J467">
            <v>48.400000000000006</v>
          </cell>
          <cell r="K467">
            <v>0</v>
          </cell>
          <cell r="L467">
            <v>0</v>
          </cell>
          <cell r="M467">
            <v>0.75</v>
          </cell>
          <cell r="N467">
            <v>0</v>
          </cell>
        </row>
        <row r="468">
          <cell r="B468" t="str">
            <v>1492.008</v>
          </cell>
          <cell r="C468" t="str">
            <v>Forn. e posa tubaz. cem-amianto dia 500 mm</v>
          </cell>
          <cell r="D468" t="str">
            <v>m</v>
          </cell>
          <cell r="E468" t="str">
            <v>1492.008</v>
          </cell>
          <cell r="F468" t="str">
            <v>Asbestos cement pip. dia.500mm</v>
          </cell>
          <cell r="G468" t="str">
            <v>lm</v>
          </cell>
          <cell r="H468">
            <v>0</v>
          </cell>
          <cell r="I468">
            <v>51</v>
          </cell>
          <cell r="J468">
            <v>56.1</v>
          </cell>
          <cell r="K468">
            <v>0</v>
          </cell>
          <cell r="L468">
            <v>0</v>
          </cell>
          <cell r="M468">
            <v>0.79</v>
          </cell>
          <cell r="N468">
            <v>0</v>
          </cell>
        </row>
        <row r="469">
          <cell r="B469" t="str">
            <v>1492.009</v>
          </cell>
          <cell r="C469" t="str">
            <v>Forn.e posa tubi PVC dia 500 mm</v>
          </cell>
          <cell r="D469" t="str">
            <v>m</v>
          </cell>
          <cell r="E469" t="str">
            <v>1492.009</v>
          </cell>
          <cell r="F469" t="str">
            <v>PVC piping dia. 500mm</v>
          </cell>
          <cell r="G469" t="str">
            <v>lm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0">
          <cell r="B470" t="str">
            <v>1492.010</v>
          </cell>
          <cell r="C470" t="str">
            <v>Pozzetto di pompaggio acque sanitarie</v>
          </cell>
          <cell r="D470" t="str">
            <v>cad</v>
          </cell>
          <cell r="E470" t="str">
            <v>1492.010</v>
          </cell>
          <cell r="F470" t="str">
            <v>Pumped set pit for sanitary sewer</v>
          </cell>
          <cell r="G470" t="str">
            <v>u</v>
          </cell>
          <cell r="H470">
            <v>0</v>
          </cell>
          <cell r="I470">
            <v>4132</v>
          </cell>
          <cell r="J470">
            <v>4545.2000000000007</v>
          </cell>
          <cell r="K470">
            <v>0</v>
          </cell>
          <cell r="L470">
            <v>0</v>
          </cell>
          <cell r="M470">
            <v>25</v>
          </cell>
          <cell r="N470">
            <v>0</v>
          </cell>
        </row>
        <row r="471">
          <cell r="B471" t="str">
            <v>1492.011</v>
          </cell>
          <cell r="C471" t="str">
            <v>Forn.e posa tubi in ghisa sferoidale</v>
          </cell>
          <cell r="D471" t="str">
            <v>Kg</v>
          </cell>
          <cell r="E471" t="str">
            <v>1492.011</v>
          </cell>
          <cell r="F471" t="str">
            <v>Ductile iron piping</v>
          </cell>
          <cell r="G471" t="str">
            <v>Kg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B472" t="str">
            <v>1492.012</v>
          </cell>
          <cell r="C472" t="str">
            <v>Forn.e posa pezzi speciali  in ghisa sferoidale</v>
          </cell>
          <cell r="D472" t="str">
            <v>Kg</v>
          </cell>
          <cell r="E472" t="str">
            <v>1492.012</v>
          </cell>
          <cell r="F472" t="str">
            <v>Ductile iron Fittings</v>
          </cell>
          <cell r="G472" t="str">
            <v>Kg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B473" t="str">
            <v>1492.013</v>
          </cell>
          <cell r="C473" t="str">
            <v>Forn.e posa tubi in acciaio al carbonio bitumato est. ed epossidico int.</v>
          </cell>
          <cell r="D473" t="str">
            <v>Kg</v>
          </cell>
          <cell r="E473" t="str">
            <v>1492.013</v>
          </cell>
          <cell r="F473" t="str">
            <v>Carbon steel piping (Epoxy Lined)</v>
          </cell>
          <cell r="G473" t="str">
            <v>Kg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B474" t="str">
            <v>1492.014</v>
          </cell>
          <cell r="C474" t="str">
            <v>Scatola di pulizia in ghisa sferoidale da 6"</v>
          </cell>
          <cell r="D474" t="str">
            <v>cad</v>
          </cell>
          <cell r="E474" t="str">
            <v>1492.014</v>
          </cell>
          <cell r="F474" t="str">
            <v>Ductile Iron clean out diam. 6"</v>
          </cell>
          <cell r="G474" t="str">
            <v>u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</row>
        <row r="475">
          <cell r="B475" t="str">
            <v>1492.015</v>
          </cell>
          <cell r="C475" t="str">
            <v>Ghiotta in ghisa sferoidale da 4"</v>
          </cell>
          <cell r="D475" t="str">
            <v>cad</v>
          </cell>
          <cell r="E475" t="str">
            <v>1492.015</v>
          </cell>
          <cell r="F475" t="str">
            <v>Ductile Iron drain hubs 4"</v>
          </cell>
          <cell r="G475" t="str">
            <v>u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B476" t="str">
            <v>1492.016</v>
          </cell>
          <cell r="C476" t="str">
            <v>Forn.e posa tubi e pezzi speciali in PRFV dia 15 cm</v>
          </cell>
          <cell r="D476" t="str">
            <v>m</v>
          </cell>
          <cell r="E476" t="str">
            <v>1492.016</v>
          </cell>
          <cell r="F476" t="str">
            <v>PRFV piping &amp; fittings dia 15 cm</v>
          </cell>
          <cell r="G476" t="str">
            <v>lm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</row>
        <row r="477">
          <cell r="B477" t="str">
            <v>1492.017</v>
          </cell>
          <cell r="C477" t="str">
            <v>Forn.e posa tubi e pezzi speciali in PRFV dia 20 cm</v>
          </cell>
          <cell r="D477" t="str">
            <v>m</v>
          </cell>
          <cell r="E477" t="str">
            <v>1492.017</v>
          </cell>
          <cell r="F477" t="str">
            <v>PRFV piping &amp; fittings dia 20 cm</v>
          </cell>
          <cell r="G477" t="str">
            <v>lm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B478" t="str">
            <v>1492.018</v>
          </cell>
          <cell r="C478" t="str">
            <v>Forn.e posa tubi e pezzi speciali in PRFV dia 25 cm</v>
          </cell>
          <cell r="D478" t="str">
            <v>m</v>
          </cell>
          <cell r="E478" t="str">
            <v>1492.018</v>
          </cell>
          <cell r="F478" t="str">
            <v>PRFV piping &amp; fittings dia 25 cm</v>
          </cell>
          <cell r="G478" t="str">
            <v>lm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</row>
        <row r="479">
          <cell r="B479" t="str">
            <v>1492.019</v>
          </cell>
          <cell r="C479" t="str">
            <v>Forn.e posa tubi e pezzi speciali in PRFV dia 30 cm</v>
          </cell>
          <cell r="D479" t="str">
            <v>m</v>
          </cell>
          <cell r="E479" t="str">
            <v>1492.019</v>
          </cell>
          <cell r="F479" t="str">
            <v>PRFV piping &amp; fittings dia 30 cm</v>
          </cell>
          <cell r="G479" t="str">
            <v>lm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</row>
        <row r="480">
          <cell r="B480" t="str">
            <v>1492.020</v>
          </cell>
          <cell r="C480" t="str">
            <v>Forn.e posa tubi e pezzi speciali in PRFV dia 110 cm</v>
          </cell>
          <cell r="D480" t="str">
            <v>m</v>
          </cell>
          <cell r="E480" t="str">
            <v>1492.020</v>
          </cell>
          <cell r="F480" t="str">
            <v>PRFV piping &amp; fittings dia 110 cm</v>
          </cell>
          <cell r="G480" t="str">
            <v>lm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</row>
        <row r="481">
          <cell r="B481" t="str">
            <v>1492.021</v>
          </cell>
          <cell r="C481" t="str">
            <v>F.e posa tubi PRFV dia 70 cm ( Rivest.fondo/pareti pozzetti)</v>
          </cell>
          <cell r="D481" t="str">
            <v>m</v>
          </cell>
          <cell r="E481" t="str">
            <v>1492.021</v>
          </cell>
          <cell r="F481" t="str">
            <v>PRFV piping dia 70 cm ( Vertical /bottom lining of concrete pit )</v>
          </cell>
          <cell r="G481" t="str">
            <v>lm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</row>
        <row r="482">
          <cell r="B482" t="str">
            <v>1492.022</v>
          </cell>
          <cell r="C482" t="str">
            <v>Scatola di pulizia in PRFV da 10 cm</v>
          </cell>
          <cell r="D482" t="str">
            <v>cad</v>
          </cell>
          <cell r="E482" t="str">
            <v>1492.022</v>
          </cell>
          <cell r="F482" t="str">
            <v>PRFV clean out diam. 4"</v>
          </cell>
          <cell r="G482" t="str">
            <v>u</v>
          </cell>
          <cell r="H482">
            <v>0</v>
          </cell>
          <cell r="I482">
            <v>129</v>
          </cell>
          <cell r="J482">
            <v>141.9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</row>
        <row r="483">
          <cell r="B483" t="str">
            <v>1492.023</v>
          </cell>
          <cell r="C483" t="str">
            <v>Scatola di pulizia in PRFV da 15 cm</v>
          </cell>
          <cell r="D483" t="str">
            <v>cad</v>
          </cell>
          <cell r="E483" t="str">
            <v>1492.023</v>
          </cell>
          <cell r="F483" t="str">
            <v>PRFV clean out diam. 6"</v>
          </cell>
          <cell r="G483" t="str">
            <v>u</v>
          </cell>
          <cell r="H483">
            <v>0</v>
          </cell>
          <cell r="I483">
            <v>129</v>
          </cell>
          <cell r="J483">
            <v>141.9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</row>
        <row r="484">
          <cell r="B484" t="str">
            <v>1492.024</v>
          </cell>
          <cell r="C484" t="str">
            <v>Solo  posa tubi e pezzi speciali in Vetroresina dia 500 mm</v>
          </cell>
          <cell r="D484" t="str">
            <v>m</v>
          </cell>
          <cell r="E484" t="str">
            <v>1492.024</v>
          </cell>
          <cell r="F484" t="str">
            <v>Reinf. Thermos.Resin (RTR) pipes &amp; fittings inst. only dia 20" (50 cm)</v>
          </cell>
          <cell r="G484" t="str">
            <v>lm</v>
          </cell>
          <cell r="H484">
            <v>0</v>
          </cell>
          <cell r="I484">
            <v>52</v>
          </cell>
          <cell r="J484">
            <v>57.2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B485" t="str">
            <v>1492.025</v>
          </cell>
          <cell r="C485" t="str">
            <v>Solo  posa tubi e pezzi speciali in Vetroresina dia 600 mm</v>
          </cell>
          <cell r="D485" t="str">
            <v>m</v>
          </cell>
          <cell r="E485" t="str">
            <v>1492.025</v>
          </cell>
          <cell r="F485" t="str">
            <v>Reinf. Thermos.Resin (RTR) pipes &amp; fittings inst. only dia 24" (60 cm )</v>
          </cell>
          <cell r="G485" t="str">
            <v>lm</v>
          </cell>
          <cell r="H485">
            <v>0</v>
          </cell>
          <cell r="I485">
            <v>69</v>
          </cell>
          <cell r="J485">
            <v>75.900000000000006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</row>
        <row r="486">
          <cell r="B486" t="str">
            <v>1492.026</v>
          </cell>
          <cell r="C486" t="str">
            <v>Solo  posa tubi e pezzi speciali in Vetroresina dia 700 mm</v>
          </cell>
          <cell r="D486" t="str">
            <v>m</v>
          </cell>
          <cell r="E486" t="str">
            <v>1492.026</v>
          </cell>
          <cell r="F486" t="str">
            <v>Reinf. Thermos.Resin (RTR) pipes &amp; fittings inst. only dia 28" (70 cm )</v>
          </cell>
          <cell r="G486" t="str">
            <v>lm</v>
          </cell>
          <cell r="H486">
            <v>0</v>
          </cell>
          <cell r="I486">
            <v>91</v>
          </cell>
          <cell r="J486">
            <v>100.10000000000001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</row>
        <row r="487">
          <cell r="B487" t="str">
            <v>1492.027</v>
          </cell>
          <cell r="C487" t="str">
            <v>Solo  posa tubi e pezzi speciali in Vetroresina dia 800 mm</v>
          </cell>
          <cell r="D487" t="str">
            <v>m</v>
          </cell>
          <cell r="E487" t="str">
            <v>1492.027</v>
          </cell>
          <cell r="F487" t="str">
            <v>Reinf. Thermos.Resin (RTR) pipes &amp; fittings inst. only dia 32" (80 cm )</v>
          </cell>
          <cell r="G487" t="str">
            <v>lm</v>
          </cell>
          <cell r="H487">
            <v>0</v>
          </cell>
          <cell r="I487">
            <v>118</v>
          </cell>
          <cell r="J487">
            <v>129.80000000000001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</row>
        <row r="488">
          <cell r="B488" t="str">
            <v>1492.028</v>
          </cell>
          <cell r="C488" t="str">
            <v>Solo  posa tubi e pezzi speciali in Vetroresina dia 900 mm</v>
          </cell>
          <cell r="D488" t="str">
            <v>m</v>
          </cell>
          <cell r="E488" t="str">
            <v>1492.028</v>
          </cell>
          <cell r="F488" t="str">
            <v>Reinf. Thermos.Resin (RTR) pipes &amp; fittings inst. only dia 36" (90 cm )</v>
          </cell>
          <cell r="G488" t="str">
            <v>lm</v>
          </cell>
          <cell r="H488">
            <v>0</v>
          </cell>
          <cell r="I488">
            <v>172</v>
          </cell>
          <cell r="J488">
            <v>189.20000000000002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</row>
        <row r="489">
          <cell r="B489" t="str">
            <v>1492.029</v>
          </cell>
          <cell r="C489" t="str">
            <v>Solo  posa tubi e pezzi speciali in Vetroresina dia 1000 mm</v>
          </cell>
          <cell r="D489" t="str">
            <v>m</v>
          </cell>
          <cell r="E489" t="str">
            <v>1492.029</v>
          </cell>
          <cell r="F489" t="str">
            <v>Reinf. Thermos.Resin (RTR) pipes &amp; fittings inst. only dia 40" (100 cm )</v>
          </cell>
          <cell r="G489" t="str">
            <v>lm</v>
          </cell>
          <cell r="H489">
            <v>0</v>
          </cell>
          <cell r="I489">
            <v>199</v>
          </cell>
          <cell r="J489">
            <v>218.9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</row>
        <row r="490">
          <cell r="B490" t="str">
            <v>1492.030</v>
          </cell>
          <cell r="C490" t="str">
            <v>Forn.e posa tubi Polietilene dia 500 mm</v>
          </cell>
          <cell r="D490" t="str">
            <v>m</v>
          </cell>
          <cell r="E490" t="str">
            <v>1492.030</v>
          </cell>
          <cell r="F490" t="str">
            <v>Polyethylene piping dia. 500mm</v>
          </cell>
          <cell r="G490" t="str">
            <v>lm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</row>
        <row r="491">
          <cell r="B491" t="str">
            <v>1492.031</v>
          </cell>
          <cell r="C491" t="str">
            <v>Ghiotta in acciaio da 6"</v>
          </cell>
          <cell r="D491" t="str">
            <v>cad</v>
          </cell>
          <cell r="E491" t="str">
            <v>1492.031</v>
          </cell>
          <cell r="F491" t="str">
            <v>Carbon steel drain hubs 6"</v>
          </cell>
          <cell r="G491" t="str">
            <v>u</v>
          </cell>
          <cell r="H491">
            <v>0</v>
          </cell>
          <cell r="I491">
            <v>52</v>
          </cell>
          <cell r="J491">
            <v>57.2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</row>
        <row r="492">
          <cell r="B492" t="str">
            <v>1492.032</v>
          </cell>
          <cell r="C492" t="str">
            <v>Tubazione in cemento perforata diam. 1,0 mt per alloggiamento pompe di drenaggio</v>
          </cell>
          <cell r="D492" t="str">
            <v>m</v>
          </cell>
          <cell r="E492" t="str">
            <v>1492.032</v>
          </cell>
          <cell r="F492" t="str">
            <v>Perforated concrete pipe dia.100 cm (Dew.pump case)</v>
          </cell>
          <cell r="G492" t="str">
            <v>lm</v>
          </cell>
          <cell r="H492">
            <v>0</v>
          </cell>
          <cell r="I492">
            <v>77</v>
          </cell>
          <cell r="J492">
            <v>84.7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</row>
        <row r="493">
          <cell r="B493" t="str">
            <v>1492.033</v>
          </cell>
          <cell r="C493" t="str">
            <v>Forn.e posa tubi PVC dia 25 mm</v>
          </cell>
          <cell r="D493" t="str">
            <v>m</v>
          </cell>
          <cell r="E493" t="str">
            <v>1492.033</v>
          </cell>
          <cell r="F493" t="str">
            <v>PVC piping dia. 25 mm</v>
          </cell>
          <cell r="G493" t="str">
            <v>lm</v>
          </cell>
          <cell r="H493">
            <v>0</v>
          </cell>
          <cell r="I493">
            <v>2.6</v>
          </cell>
          <cell r="J493">
            <v>2.8600000000000003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</row>
        <row r="494">
          <cell r="B494" t="str">
            <v>1492.034</v>
          </cell>
          <cell r="C494" t="str">
            <v>As item 1714.026 ditches lining 15 cm thk</v>
          </cell>
          <cell r="D494" t="str">
            <v>sqm</v>
          </cell>
          <cell r="E494" t="str">
            <v>1492.034</v>
          </cell>
          <cell r="F494" t="str">
            <v>Trapezoidal Earth ditches concrete lined 15 cm as item 1714,026</v>
          </cell>
          <cell r="G494" t="str">
            <v>sqm</v>
          </cell>
          <cell r="H494">
            <v>0</v>
          </cell>
          <cell r="I494">
            <v>13</v>
          </cell>
          <cell r="J494">
            <v>14.3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</row>
        <row r="495">
          <cell r="B495" t="str">
            <v>1492.035</v>
          </cell>
          <cell r="C495" t="str">
            <v>Fornitura e posa canaletta in c.a. tipo Swale in accordo allo STD</v>
          </cell>
          <cell r="D495" t="str">
            <v>m</v>
          </cell>
          <cell r="E495" t="str">
            <v>1492.035</v>
          </cell>
          <cell r="F495" t="str">
            <v>Precast Concrete Side Ditch Swale as per Customer STD</v>
          </cell>
          <cell r="G495" t="str">
            <v>lm</v>
          </cell>
          <cell r="H495">
            <v>0</v>
          </cell>
          <cell r="I495">
            <v>13</v>
          </cell>
          <cell r="J495">
            <v>14.3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</row>
        <row r="496">
          <cell r="B496" t="str">
            <v>1492.036</v>
          </cell>
          <cell r="C496" t="str">
            <v>Ghiotta in acciaio da 6"</v>
          </cell>
          <cell r="D496" t="str">
            <v>cad</v>
          </cell>
          <cell r="E496" t="str">
            <v>1492.036</v>
          </cell>
          <cell r="F496" t="str">
            <v>Carbon steel drain hubs 6"</v>
          </cell>
          <cell r="G496" t="str">
            <v>u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</row>
        <row r="497">
          <cell r="B497" t="str">
            <v>1492.037</v>
          </cell>
          <cell r="C497" t="str">
            <v>Ghiotta in PRFV/GRE/PVC da 10 cm ( Technip ST 1400-08 type "D" )</v>
          </cell>
          <cell r="D497" t="str">
            <v>cad</v>
          </cell>
          <cell r="E497" t="str">
            <v>1492.037</v>
          </cell>
          <cell r="F497" t="str">
            <v>GRE drain hubs 4" (Technip ST 1400-08 type "D" )</v>
          </cell>
          <cell r="G497" t="str">
            <v>u</v>
          </cell>
          <cell r="H497">
            <v>0</v>
          </cell>
          <cell r="I497">
            <v>83</v>
          </cell>
          <cell r="J497">
            <v>91.300000000000011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</row>
        <row r="498">
          <cell r="B498" t="str">
            <v>1492.038</v>
          </cell>
          <cell r="C498" t="str">
            <v>Solo opere civili per rete antincedio interrata ( Scavi, rinterri epozzetti valvole )</v>
          </cell>
          <cell r="D498" t="str">
            <v>m</v>
          </cell>
          <cell r="E498" t="str">
            <v>1492.038</v>
          </cell>
          <cell r="F498" t="str">
            <v>Firewater network only civil works</v>
          </cell>
          <cell r="G498" t="str">
            <v>lm</v>
          </cell>
          <cell r="H498">
            <v>0</v>
          </cell>
          <cell r="I498">
            <v>13</v>
          </cell>
          <cell r="J498">
            <v>14.3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</row>
        <row r="499">
          <cell r="B499" t="str">
            <v>1492.039</v>
          </cell>
          <cell r="C499" t="str">
            <v>Solo opere civili per tubazionedi processo pompata  interrata  ( Scavi, rinterri e letto di posa )</v>
          </cell>
          <cell r="D499" t="str">
            <v>m</v>
          </cell>
          <cell r="E499" t="str">
            <v>1492.039</v>
          </cell>
          <cell r="F499" t="str">
            <v>Process pipes pumped line only civil works</v>
          </cell>
          <cell r="G499" t="str">
            <v>lm</v>
          </cell>
          <cell r="H499">
            <v>0</v>
          </cell>
          <cell r="I499">
            <v>13</v>
          </cell>
          <cell r="J499">
            <v>14.3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</row>
        <row r="500">
          <cell r="B500" t="str">
            <v>1492.040</v>
          </cell>
          <cell r="C500" t="str">
            <v>Fornitura e posa tubazione in PVC pesante diam. 75 mm</v>
          </cell>
          <cell r="D500" t="str">
            <v>m</v>
          </cell>
          <cell r="E500" t="str">
            <v>1492.040</v>
          </cell>
          <cell r="F500" t="str">
            <v>Supply and installation PVC heavy piping "FABCO"type diam.3"</v>
          </cell>
          <cell r="G500" t="str">
            <v>lm</v>
          </cell>
          <cell r="H500">
            <v>0</v>
          </cell>
          <cell r="I500">
            <v>13</v>
          </cell>
          <cell r="J500">
            <v>14.3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</row>
        <row r="501">
          <cell r="B501" t="str">
            <v>1492.041</v>
          </cell>
          <cell r="C501" t="str">
            <v xml:space="preserve">Scatola di pulizia in c.a.per tubazioni  in GRE/PVC ( Technip ST 1400 - 06 ) </v>
          </cell>
          <cell r="D501" t="str">
            <v>cad</v>
          </cell>
          <cell r="E501" t="str">
            <v>1492.041</v>
          </cell>
          <cell r="F501" t="str">
            <v>Clean Out concrete pit for GRE/PVC pipe (Technip ST 1400-06 )</v>
          </cell>
          <cell r="G501" t="str">
            <v>u</v>
          </cell>
          <cell r="H501">
            <v>0</v>
          </cell>
          <cell r="I501">
            <v>129</v>
          </cell>
          <cell r="J501">
            <v>141.9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B502" t="str">
            <v>1492.042</v>
          </cell>
          <cell r="C502" t="str">
            <v>Ghiotta in PRFV/GRE/PVC da 15 cm ( Technip ST 1400-08 type "D" )</v>
          </cell>
          <cell r="D502" t="str">
            <v>cad</v>
          </cell>
          <cell r="E502" t="str">
            <v>1492.042</v>
          </cell>
          <cell r="F502" t="str">
            <v>GRE drain hubs 6" (Technip ST 1400-08 type "D" )</v>
          </cell>
          <cell r="G502" t="str">
            <v>u</v>
          </cell>
          <cell r="H502">
            <v>0</v>
          </cell>
          <cell r="I502">
            <v>85</v>
          </cell>
          <cell r="J502">
            <v>93.500000000000014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B503" t="str">
            <v>1492.043</v>
          </cell>
          <cell r="C503" t="str">
            <v>Ghiotta in PRFV/GRE/PVC da 20 cm ( Technip ST 1400-08 type "D" )</v>
          </cell>
          <cell r="D503" t="str">
            <v>cad</v>
          </cell>
          <cell r="E503" t="str">
            <v>1492.043</v>
          </cell>
          <cell r="F503" t="str">
            <v>GRE drain hubs 8" (Technip ST 1400-08 type "D" )</v>
          </cell>
          <cell r="G503" t="str">
            <v>u</v>
          </cell>
          <cell r="H503">
            <v>0</v>
          </cell>
          <cell r="I503">
            <v>88</v>
          </cell>
          <cell r="J503">
            <v>96.800000000000011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</row>
        <row r="504">
          <cell r="B504" t="str">
            <v>1492.044</v>
          </cell>
          <cell r="C504" t="str">
            <v>Solo  posa tubi e pezzi speciali in Vetroresina dia 450 mm</v>
          </cell>
          <cell r="D504" t="str">
            <v>m</v>
          </cell>
          <cell r="E504" t="str">
            <v>1492.044</v>
          </cell>
          <cell r="F504" t="str">
            <v>Reinf. Thermos.Resin (RTR) pipes &amp; fittings inst. only dia 18" (45 cm)</v>
          </cell>
          <cell r="G504" t="str">
            <v>lm</v>
          </cell>
          <cell r="H504">
            <v>0</v>
          </cell>
          <cell r="I504">
            <v>48</v>
          </cell>
          <cell r="J504">
            <v>52.800000000000004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B505" t="str">
            <v>1492.045</v>
          </cell>
          <cell r="C505" t="str">
            <v>Solo  posa tubi e pezzi speciali in Vetroresina dia 750 mm</v>
          </cell>
          <cell r="D505" t="str">
            <v>m</v>
          </cell>
          <cell r="E505" t="str">
            <v>1492.045</v>
          </cell>
          <cell r="F505" t="str">
            <v>Reinf. Thermos.Resin (RTR) pipes &amp; fittings inst. only dia 30" (75 cm)</v>
          </cell>
          <cell r="G505" t="str">
            <v>lm</v>
          </cell>
          <cell r="H505">
            <v>0</v>
          </cell>
          <cell r="I505">
            <v>105</v>
          </cell>
          <cell r="J505">
            <v>115.50000000000001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B506" t="str">
            <v>1492.046</v>
          </cell>
          <cell r="C506" t="str">
            <v>F.e Posa lamiera in acciaio da 5mm all'interno pozzetti fognature</v>
          </cell>
          <cell r="D506" t="str">
            <v>Kg</v>
          </cell>
          <cell r="E506" t="str">
            <v>1492.046</v>
          </cell>
          <cell r="F506" t="str">
            <v>Supply and installation Steel Sheet 5mm lining inside Manhole &amp; Catch basin</v>
          </cell>
          <cell r="G506" t="str">
            <v>Kg</v>
          </cell>
          <cell r="H506">
            <v>0</v>
          </cell>
          <cell r="I506">
            <v>3.1</v>
          </cell>
          <cell r="J506">
            <v>3.4100000000000006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B507" t="str">
            <v>1492.072</v>
          </cell>
          <cell r="E507">
            <v>1492.0719999999999</v>
          </cell>
          <cell r="F507" t="str">
            <v>Warning tape 150mm wide (supply and installation)</v>
          </cell>
          <cell r="G507" t="str">
            <v>lm</v>
          </cell>
          <cell r="H507">
            <v>0</v>
          </cell>
          <cell r="I507">
            <v>0.2</v>
          </cell>
          <cell r="J507">
            <v>0.22000000000000003</v>
          </cell>
          <cell r="K507">
            <v>0</v>
          </cell>
          <cell r="L507">
            <v>0</v>
          </cell>
          <cell r="N507">
            <v>0</v>
          </cell>
        </row>
        <row r="508">
          <cell r="B508" t="str">
            <v>1492.073</v>
          </cell>
          <cell r="E508">
            <v>1492.0730000000001</v>
          </cell>
          <cell r="F508" t="str">
            <v>Detectable Warning tape 54mm wide (supply and installation)</v>
          </cell>
          <cell r="G508" t="str">
            <v>lm</v>
          </cell>
          <cell r="H508">
            <v>0</v>
          </cell>
          <cell r="I508">
            <v>0.5</v>
          </cell>
          <cell r="J508">
            <v>0.55000000000000004</v>
          </cell>
          <cell r="K508">
            <v>0</v>
          </cell>
          <cell r="L508">
            <v>0</v>
          </cell>
          <cell r="N508">
            <v>0</v>
          </cell>
        </row>
        <row r="510">
          <cell r="B510">
            <v>1710</v>
          </cell>
          <cell r="C510" t="str">
            <v>LAVORI COMUNI PER CALCESTRUZZI</v>
          </cell>
          <cell r="E510">
            <v>1710</v>
          </cell>
          <cell r="F510" t="str">
            <v xml:space="preserve"> CONCRETE WORKS ( COMMON ITEMS )</v>
          </cell>
        </row>
        <row r="511">
          <cell r="B511" t="str">
            <v>1710.001</v>
          </cell>
          <cell r="C511" t="str">
            <v>Acciaio d'armatura liscio</v>
          </cell>
          <cell r="D511" t="str">
            <v>Kg</v>
          </cell>
          <cell r="E511" t="str">
            <v>1710.001</v>
          </cell>
          <cell r="F511" t="str">
            <v>Smooth reinf. steel</v>
          </cell>
          <cell r="G511" t="str">
            <v>kg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B512" t="str">
            <v>1710.002</v>
          </cell>
          <cell r="C512" t="str">
            <v>Acciaio nervato ad. migliorata</v>
          </cell>
          <cell r="D512" t="str">
            <v>Kg</v>
          </cell>
          <cell r="E512" t="str">
            <v>1710.002</v>
          </cell>
          <cell r="F512" t="str">
            <v>Improved bond reinf. steel</v>
          </cell>
          <cell r="G512" t="str">
            <v>kg</v>
          </cell>
          <cell r="H512">
            <v>131041.96606804914</v>
          </cell>
          <cell r="I512">
            <v>0.6</v>
          </cell>
          <cell r="J512">
            <v>0.66</v>
          </cell>
          <cell r="K512">
            <v>78625.179640829476</v>
          </cell>
          <cell r="L512">
            <v>86487.697604912435</v>
          </cell>
          <cell r="M512">
            <v>0.03</v>
          </cell>
          <cell r="N512">
            <v>3931.2589820414742</v>
          </cell>
        </row>
        <row r="513">
          <cell r="B513" t="str">
            <v>1710.003</v>
          </cell>
          <cell r="C513" t="str">
            <v>Rete elettrosaldata</v>
          </cell>
          <cell r="D513" t="str">
            <v>Kg</v>
          </cell>
          <cell r="E513" t="str">
            <v>1710.003</v>
          </cell>
          <cell r="F513" t="str">
            <v>Welded wire mesh</v>
          </cell>
          <cell r="G513" t="str">
            <v>kg</v>
          </cell>
          <cell r="H513">
            <v>20632.8</v>
          </cell>
          <cell r="I513">
            <v>0.6</v>
          </cell>
          <cell r="J513">
            <v>0.66</v>
          </cell>
          <cell r="K513">
            <v>12379.679999999998</v>
          </cell>
          <cell r="L513">
            <v>13617.648000000001</v>
          </cell>
          <cell r="M513">
            <v>0.04</v>
          </cell>
          <cell r="N513">
            <v>825.31200000000001</v>
          </cell>
        </row>
        <row r="514">
          <cell r="B514" t="str">
            <v>1710.004</v>
          </cell>
          <cell r="C514" t="str">
            <v>Solo posa acciaio d'armatura liscio</v>
          </cell>
          <cell r="D514" t="str">
            <v>Kg</v>
          </cell>
          <cell r="E514" t="str">
            <v>1710.004</v>
          </cell>
          <cell r="F514" t="str">
            <v>Smooth reinf. steel inst. only</v>
          </cell>
          <cell r="G514" t="str">
            <v>kg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B515" t="str">
            <v>1710.005</v>
          </cell>
          <cell r="C515" t="str">
            <v>Solo posa acciaio nervato ad. migliorata</v>
          </cell>
          <cell r="D515" t="str">
            <v>Kg</v>
          </cell>
          <cell r="E515" t="str">
            <v>1710.005</v>
          </cell>
          <cell r="F515" t="str">
            <v>Improved bond reinf. steel inst.only</v>
          </cell>
          <cell r="G515" t="str">
            <v>kg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B516" t="str">
            <v>1710.006</v>
          </cell>
          <cell r="C516" t="str">
            <v>Solo posa rete elettrosaldata</v>
          </cell>
          <cell r="D516" t="str">
            <v>Kg</v>
          </cell>
          <cell r="E516" t="str">
            <v>1710.006</v>
          </cell>
          <cell r="F516" t="str">
            <v>Welded wire mesh inst. only</v>
          </cell>
          <cell r="G516" t="str">
            <v>kg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B517" t="str">
            <v>1710.007</v>
          </cell>
          <cell r="C517" t="str">
            <v>Bulloni di ancoraggio &lt; 20 kg</v>
          </cell>
          <cell r="D517" t="str">
            <v>Kg</v>
          </cell>
          <cell r="E517" t="str">
            <v>1710.007</v>
          </cell>
          <cell r="F517" t="str">
            <v>Anchor bolts weight up to 20Kg</v>
          </cell>
          <cell r="G517" t="str">
            <v>kg</v>
          </cell>
          <cell r="H517">
            <v>6550</v>
          </cell>
          <cell r="I517">
            <v>4.68</v>
          </cell>
          <cell r="J517">
            <v>5.1479999999999997</v>
          </cell>
          <cell r="K517">
            <v>30653.999999999996</v>
          </cell>
          <cell r="L517">
            <v>33719.4</v>
          </cell>
          <cell r="M517">
            <v>0.35</v>
          </cell>
          <cell r="N517">
            <v>2292.5</v>
          </cell>
        </row>
        <row r="518">
          <cell r="B518" t="str">
            <v>1710.008</v>
          </cell>
          <cell r="C518" t="str">
            <v>Bulloni di ancoraggio &gt; 20 kg</v>
          </cell>
          <cell r="D518" t="str">
            <v>Kg</v>
          </cell>
          <cell r="E518" t="str">
            <v>1710.008</v>
          </cell>
          <cell r="F518" t="str">
            <v>Anchor bolts weight over 20Kg</v>
          </cell>
          <cell r="G518" t="str">
            <v>kg</v>
          </cell>
          <cell r="H518">
            <v>0</v>
          </cell>
          <cell r="I518">
            <v>3.6</v>
          </cell>
          <cell r="J518">
            <v>3.9600000000000004</v>
          </cell>
          <cell r="K518">
            <v>0</v>
          </cell>
          <cell r="L518">
            <v>0</v>
          </cell>
          <cell r="M518">
            <v>0.2</v>
          </cell>
          <cell r="N518">
            <v>0</v>
          </cell>
        </row>
        <row r="519">
          <cell r="B519" t="str">
            <v>1710.009</v>
          </cell>
          <cell r="C519" t="str">
            <v>Solo messa in opera Bulloni di ancoraggio&lt;20kg</v>
          </cell>
          <cell r="D519" t="str">
            <v>Kg</v>
          </cell>
          <cell r="E519" t="str">
            <v>1710.009</v>
          </cell>
          <cell r="F519" t="str">
            <v>Anchor bolt up to 20 Kg inst. only</v>
          </cell>
          <cell r="G519" t="str">
            <v>kg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</row>
        <row r="520">
          <cell r="B520" t="str">
            <v>1710.010</v>
          </cell>
          <cell r="C520" t="str">
            <v>Solo messa in opera Bulloni di ancoraggio&gt;20kg</v>
          </cell>
          <cell r="D520" t="str">
            <v>Kg</v>
          </cell>
          <cell r="E520" t="str">
            <v>1710.010</v>
          </cell>
          <cell r="F520" t="str">
            <v>Anchor bolt over 20Kg inst. only</v>
          </cell>
          <cell r="G520" t="str">
            <v>kg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1">
          <cell r="B521" t="str">
            <v>1710.011</v>
          </cell>
          <cell r="C521" t="str">
            <v>Piastre scorrimento</v>
          </cell>
          <cell r="D521" t="str">
            <v>Kg</v>
          </cell>
          <cell r="E521" t="str">
            <v>1710.011</v>
          </cell>
          <cell r="F521" t="str">
            <v>Sliding plates</v>
          </cell>
          <cell r="G521" t="str">
            <v>kg</v>
          </cell>
          <cell r="H521">
            <v>0</v>
          </cell>
          <cell r="I521">
            <v>2.8</v>
          </cell>
          <cell r="J521">
            <v>3.08</v>
          </cell>
          <cell r="K521">
            <v>0</v>
          </cell>
          <cell r="L521">
            <v>0</v>
          </cell>
          <cell r="M521">
            <v>0.15</v>
          </cell>
          <cell r="N521">
            <v>0</v>
          </cell>
        </row>
        <row r="522">
          <cell r="B522" t="str">
            <v>1710.012</v>
          </cell>
          <cell r="C522" t="str">
            <v>Solo posa piastre scorrimento</v>
          </cell>
          <cell r="D522" t="str">
            <v>Kg</v>
          </cell>
          <cell r="E522" t="str">
            <v>1710.012</v>
          </cell>
          <cell r="F522" t="str">
            <v>Sliding plates inst. only</v>
          </cell>
          <cell r="G522" t="str">
            <v>kg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3">
          <cell r="B523" t="str">
            <v>1710.013</v>
          </cell>
          <cell r="C523" t="str">
            <v>Solo fornit.piastre in teflon o neoprene</v>
          </cell>
          <cell r="D523" t="str">
            <v>Kg</v>
          </cell>
          <cell r="E523" t="str">
            <v>1710.013</v>
          </cell>
          <cell r="F523" t="str">
            <v>Teflon or neoprene bearing/plate</v>
          </cell>
          <cell r="G523" t="str">
            <v>kg</v>
          </cell>
          <cell r="H523">
            <v>0</v>
          </cell>
          <cell r="I523">
            <v>23</v>
          </cell>
          <cell r="J523">
            <v>25.3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B524" t="str">
            <v>1710.014</v>
          </cell>
          <cell r="C524" t="str">
            <v>Solo posa piastre in teflon o neoprene</v>
          </cell>
          <cell r="D524" t="str">
            <v>Kg</v>
          </cell>
          <cell r="E524" t="str">
            <v>1710.014</v>
          </cell>
          <cell r="F524" t="str">
            <v>Teflon or neoprene inst. only</v>
          </cell>
          <cell r="G524" t="str">
            <v>kg</v>
          </cell>
          <cell r="H524">
            <v>0</v>
          </cell>
          <cell r="I524">
            <v>2.6</v>
          </cell>
          <cell r="J524">
            <v>2.8600000000000003</v>
          </cell>
          <cell r="K524">
            <v>0</v>
          </cell>
          <cell r="L524">
            <v>0</v>
          </cell>
          <cell r="M524">
            <v>0.12</v>
          </cell>
          <cell r="N524">
            <v>0</v>
          </cell>
        </row>
        <row r="525">
          <cell r="B525" t="str">
            <v>1710.015</v>
          </cell>
          <cell r="C525" t="str">
            <v>Inserti metallici zincati</v>
          </cell>
          <cell r="D525" t="str">
            <v>Kg</v>
          </cell>
          <cell r="E525" t="str">
            <v>1710.015</v>
          </cell>
          <cell r="F525" t="str">
            <v>Steel insert</v>
          </cell>
          <cell r="G525" t="str">
            <v>kg</v>
          </cell>
          <cell r="H525">
            <v>12357.033333333333</v>
          </cell>
          <cell r="I525">
            <v>2.5</v>
          </cell>
          <cell r="J525">
            <v>2.75</v>
          </cell>
          <cell r="K525">
            <v>30892.583333333332</v>
          </cell>
          <cell r="L525">
            <v>33981.841666666667</v>
          </cell>
          <cell r="M525">
            <v>0.15</v>
          </cell>
          <cell r="N525">
            <v>1853.5549999999998</v>
          </cell>
        </row>
        <row r="526">
          <cell r="B526" t="str">
            <v>1710.016</v>
          </cell>
          <cell r="C526" t="str">
            <v>Solo messa in opera inserti metallici zincati</v>
          </cell>
          <cell r="D526" t="str">
            <v>Kg</v>
          </cell>
          <cell r="E526" t="str">
            <v>1710.016</v>
          </cell>
          <cell r="F526" t="str">
            <v>Steel insert inst. only</v>
          </cell>
          <cell r="G526" t="str">
            <v>kg</v>
          </cell>
          <cell r="H526">
            <v>0</v>
          </cell>
          <cell r="I526">
            <v>1</v>
          </cell>
          <cell r="J526">
            <v>1.1000000000000001</v>
          </cell>
          <cell r="K526">
            <v>0</v>
          </cell>
          <cell r="L526">
            <v>0</v>
          </cell>
          <cell r="M526">
            <v>0.15</v>
          </cell>
          <cell r="N526">
            <v>0</v>
          </cell>
        </row>
        <row r="527">
          <cell r="B527" t="str">
            <v>1710.021</v>
          </cell>
          <cell r="C527" t="str">
            <v>Malta livellam. sp. 25 mm</v>
          </cell>
          <cell r="D527" t="str">
            <v>m²</v>
          </cell>
          <cell r="E527" t="str">
            <v>1710.021</v>
          </cell>
          <cell r="F527" t="str">
            <v>Cement grout 25mm thk.</v>
          </cell>
          <cell r="G527" t="str">
            <v>sqm</v>
          </cell>
          <cell r="H527">
            <v>0</v>
          </cell>
          <cell r="I527">
            <v>21</v>
          </cell>
          <cell r="J527">
            <v>23.1</v>
          </cell>
          <cell r="K527">
            <v>0</v>
          </cell>
          <cell r="L527">
            <v>0</v>
          </cell>
          <cell r="M527">
            <v>0.9</v>
          </cell>
          <cell r="N527">
            <v>0</v>
          </cell>
        </row>
        <row r="528">
          <cell r="B528" t="str">
            <v>1710.022</v>
          </cell>
          <cell r="C528" t="str">
            <v>Malta livellam. sp. 50 mm</v>
          </cell>
          <cell r="D528" t="str">
            <v>m²</v>
          </cell>
          <cell r="E528" t="str">
            <v>1710.022</v>
          </cell>
          <cell r="F528" t="str">
            <v>Cement grout 50mm thk.</v>
          </cell>
          <cell r="G528" t="str">
            <v>sqm</v>
          </cell>
          <cell r="H528">
            <v>0</v>
          </cell>
          <cell r="I528">
            <v>41</v>
          </cell>
          <cell r="J528">
            <v>45.1</v>
          </cell>
          <cell r="K528">
            <v>0</v>
          </cell>
          <cell r="L528">
            <v>0</v>
          </cell>
          <cell r="M528">
            <v>0.9</v>
          </cell>
          <cell r="N528">
            <v>0</v>
          </cell>
        </row>
        <row r="529">
          <cell r="B529" t="str">
            <v>1710.023</v>
          </cell>
          <cell r="C529" t="str">
            <v>Malta livellam. a volume</v>
          </cell>
          <cell r="D529" t="str">
            <v>m³</v>
          </cell>
          <cell r="E529" t="str">
            <v>1710.023</v>
          </cell>
          <cell r="F529" t="str">
            <v>Cement grout &gt;50mm thk.</v>
          </cell>
          <cell r="G529" t="str">
            <v>cum</v>
          </cell>
          <cell r="H529">
            <v>0.32678089986721781</v>
          </cell>
          <cell r="I529">
            <v>1628</v>
          </cell>
          <cell r="J529">
            <v>1790.8000000000002</v>
          </cell>
          <cell r="K529">
            <v>531.9993049838306</v>
          </cell>
          <cell r="L529">
            <v>585.19923548221368</v>
          </cell>
          <cell r="M529">
            <v>36</v>
          </cell>
          <cell r="N529">
            <v>11.764112395219842</v>
          </cell>
        </row>
        <row r="530">
          <cell r="B530" t="str">
            <v>1710.024</v>
          </cell>
          <cell r="C530" t="str">
            <v>Malta antiritiro sp. 25 mm</v>
          </cell>
          <cell r="D530" t="str">
            <v>m²</v>
          </cell>
          <cell r="E530" t="str">
            <v>1710.024</v>
          </cell>
          <cell r="F530" t="str">
            <v>Non-shrinking grout 25mm</v>
          </cell>
          <cell r="G530" t="str">
            <v>sqm</v>
          </cell>
          <cell r="H530">
            <v>196</v>
          </cell>
          <cell r="I530">
            <v>56.14</v>
          </cell>
          <cell r="J530">
            <v>61.754000000000005</v>
          </cell>
          <cell r="K530">
            <v>11003.44</v>
          </cell>
          <cell r="L530">
            <v>12103.784000000001</v>
          </cell>
          <cell r="M530">
            <v>0.9</v>
          </cell>
          <cell r="N530">
            <v>176.4</v>
          </cell>
        </row>
        <row r="531">
          <cell r="B531" t="str">
            <v>1710.025</v>
          </cell>
          <cell r="C531" t="str">
            <v>Malta antiritiro sp. 50 mm</v>
          </cell>
          <cell r="D531" t="str">
            <v>m²</v>
          </cell>
          <cell r="E531" t="str">
            <v>1710.025</v>
          </cell>
          <cell r="F531" t="str">
            <v>Non-shrinking grout 50mm</v>
          </cell>
          <cell r="G531" t="str">
            <v>sqm</v>
          </cell>
          <cell r="H531">
            <v>0</v>
          </cell>
          <cell r="I531">
            <v>65</v>
          </cell>
          <cell r="J531">
            <v>71.5</v>
          </cell>
          <cell r="K531">
            <v>0</v>
          </cell>
          <cell r="L531">
            <v>0</v>
          </cell>
          <cell r="M531">
            <v>0.9</v>
          </cell>
          <cell r="N531">
            <v>0</v>
          </cell>
        </row>
        <row r="532">
          <cell r="B532" t="str">
            <v>1710.026</v>
          </cell>
          <cell r="C532" t="str">
            <v>Malta antiritiro a volume</v>
          </cell>
          <cell r="D532" t="str">
            <v>m³</v>
          </cell>
          <cell r="E532" t="str">
            <v>1710.026</v>
          </cell>
          <cell r="F532" t="str">
            <v>Non-shrinking grout &gt;50mm</v>
          </cell>
          <cell r="G532" t="str">
            <v>cum</v>
          </cell>
          <cell r="H532">
            <v>0</v>
          </cell>
          <cell r="I532">
            <v>1188</v>
          </cell>
          <cell r="J532">
            <v>1306.8000000000002</v>
          </cell>
          <cell r="K532">
            <v>0</v>
          </cell>
          <cell r="L532">
            <v>0</v>
          </cell>
          <cell r="M532">
            <v>36</v>
          </cell>
          <cell r="N532">
            <v>0</v>
          </cell>
        </row>
        <row r="533">
          <cell r="B533" t="str">
            <v>1710.027</v>
          </cell>
          <cell r="C533" t="str">
            <v>Malta epossidica sp. 25 mm</v>
          </cell>
          <cell r="D533" t="str">
            <v>m²</v>
          </cell>
          <cell r="E533" t="str">
            <v>1710.027</v>
          </cell>
          <cell r="F533" t="str">
            <v>Epoxy grout 25mm</v>
          </cell>
          <cell r="G533" t="str">
            <v>sqm</v>
          </cell>
          <cell r="H533">
            <v>0</v>
          </cell>
          <cell r="I533">
            <v>154.94</v>
          </cell>
          <cell r="J533">
            <v>170.434</v>
          </cell>
          <cell r="K533">
            <v>0</v>
          </cell>
          <cell r="L533">
            <v>0</v>
          </cell>
          <cell r="M533">
            <v>0.9</v>
          </cell>
          <cell r="N533">
            <v>0</v>
          </cell>
        </row>
        <row r="534">
          <cell r="B534" t="str">
            <v>1710.028</v>
          </cell>
          <cell r="C534" t="str">
            <v>Malta epossidica sp. 50 mm</v>
          </cell>
          <cell r="D534" t="str">
            <v>m²</v>
          </cell>
          <cell r="E534" t="str">
            <v>1710.028</v>
          </cell>
          <cell r="F534" t="str">
            <v>Epoxy grout 50mm</v>
          </cell>
          <cell r="G534" t="str">
            <v>sqm</v>
          </cell>
          <cell r="H534">
            <v>0</v>
          </cell>
          <cell r="I534">
            <v>258.23</v>
          </cell>
          <cell r="J534">
            <v>284.05300000000005</v>
          </cell>
          <cell r="K534">
            <v>0</v>
          </cell>
          <cell r="L534">
            <v>0</v>
          </cell>
          <cell r="M534">
            <v>0.9</v>
          </cell>
          <cell r="N534">
            <v>0</v>
          </cell>
        </row>
        <row r="535">
          <cell r="B535" t="str">
            <v>1710.029</v>
          </cell>
          <cell r="C535" t="str">
            <v>Malta epossidica sp. &gt;50 mm</v>
          </cell>
          <cell r="D535" t="str">
            <v>m³</v>
          </cell>
          <cell r="E535" t="str">
            <v>1710.029</v>
          </cell>
          <cell r="F535" t="str">
            <v>Epoxy grout &gt;50mm</v>
          </cell>
          <cell r="G535" t="str">
            <v>cum</v>
          </cell>
          <cell r="H535">
            <v>0</v>
          </cell>
          <cell r="I535">
            <v>6197.48</v>
          </cell>
          <cell r="J535">
            <v>6817.2280000000001</v>
          </cell>
          <cell r="K535">
            <v>0</v>
          </cell>
          <cell r="L535">
            <v>0</v>
          </cell>
          <cell r="M535">
            <v>36</v>
          </cell>
          <cell r="N535">
            <v>0</v>
          </cell>
        </row>
        <row r="537">
          <cell r="B537">
            <v>1711</v>
          </cell>
          <cell r="C537" t="str">
            <v>CALCESTRUZZO IN FONDAZIONE</v>
          </cell>
          <cell r="E537">
            <v>1711</v>
          </cell>
          <cell r="F537" t="str">
            <v xml:space="preserve"> FOUNDATION CONCRETE</v>
          </cell>
        </row>
        <row r="538">
          <cell r="B538" t="str">
            <v>1711.001</v>
          </cell>
          <cell r="C538" t="str">
            <v>Calcestruzzo magro sp.  5 cm</v>
          </cell>
          <cell r="D538" t="str">
            <v>m²</v>
          </cell>
          <cell r="E538" t="str">
            <v>1711.001</v>
          </cell>
          <cell r="F538" t="str">
            <v>Lean concrete 5cm thk.</v>
          </cell>
          <cell r="G538" t="str">
            <v>sqm</v>
          </cell>
          <cell r="H538">
            <v>2022.7415000000001</v>
          </cell>
          <cell r="I538">
            <v>4.7300000000000004</v>
          </cell>
          <cell r="J538">
            <v>5.2030000000000012</v>
          </cell>
          <cell r="K538">
            <v>9567.5672950000007</v>
          </cell>
          <cell r="L538">
            <v>10524.324024500003</v>
          </cell>
          <cell r="M538">
            <v>0.2</v>
          </cell>
          <cell r="N538">
            <v>404.54830000000004</v>
          </cell>
        </row>
        <row r="539">
          <cell r="B539" t="str">
            <v>1711.002</v>
          </cell>
          <cell r="C539" t="str">
            <v>Calcestruzzo magro sp. 10 cm</v>
          </cell>
          <cell r="D539" t="str">
            <v>m²</v>
          </cell>
          <cell r="E539" t="str">
            <v>1711.002</v>
          </cell>
          <cell r="F539" t="str">
            <v>Lean concrete 10cm thk.</v>
          </cell>
          <cell r="G539" t="str">
            <v>sqm</v>
          </cell>
          <cell r="H539">
            <v>0</v>
          </cell>
          <cell r="I539">
            <v>6.2</v>
          </cell>
          <cell r="J539">
            <v>6.8200000000000012</v>
          </cell>
          <cell r="K539">
            <v>0</v>
          </cell>
          <cell r="L539">
            <v>0</v>
          </cell>
          <cell r="M539">
            <v>0.2</v>
          </cell>
          <cell r="N539">
            <v>0</v>
          </cell>
        </row>
        <row r="540">
          <cell r="B540" t="str">
            <v>1711.003</v>
          </cell>
          <cell r="C540" t="str">
            <v>Calcestruzzo magro sp.&gt;10 cm</v>
          </cell>
          <cell r="D540" t="str">
            <v>m³</v>
          </cell>
          <cell r="E540" t="str">
            <v>1711.003</v>
          </cell>
          <cell r="F540" t="str">
            <v>Lean concrete &gt;10cm thk.</v>
          </cell>
          <cell r="G540" t="str">
            <v>cum</v>
          </cell>
          <cell r="H540">
            <v>0</v>
          </cell>
          <cell r="I540">
            <v>47</v>
          </cell>
          <cell r="J540">
            <v>51.7</v>
          </cell>
          <cell r="K540">
            <v>0</v>
          </cell>
          <cell r="L540">
            <v>0</v>
          </cell>
          <cell r="M540">
            <v>1.9</v>
          </cell>
          <cell r="N540">
            <v>0</v>
          </cell>
        </row>
        <row r="541">
          <cell r="B541" t="str">
            <v>1711.004</v>
          </cell>
          <cell r="C541" t="str">
            <v>Cls magro rinfianco tubazioni</v>
          </cell>
          <cell r="D541" t="str">
            <v>m³</v>
          </cell>
          <cell r="E541" t="str">
            <v>1711.004</v>
          </cell>
          <cell r="F541" t="str">
            <v>Lean concrete for u/g pipes bedding</v>
          </cell>
          <cell r="G541" t="str">
            <v>cum</v>
          </cell>
          <cell r="H541">
            <v>16.854535601637785</v>
          </cell>
          <cell r="I541">
            <v>94.6</v>
          </cell>
          <cell r="J541">
            <v>104.06</v>
          </cell>
          <cell r="K541">
            <v>1594.4390679149344</v>
          </cell>
          <cell r="L541">
            <v>1753.8829747064281</v>
          </cell>
          <cell r="M541">
            <v>1.8</v>
          </cell>
          <cell r="N541">
            <v>30.338164082948015</v>
          </cell>
        </row>
        <row r="542">
          <cell r="B542" t="str">
            <v>1711.006</v>
          </cell>
          <cell r="C542" t="str">
            <v>Calcestruzzo in fondazione</v>
          </cell>
          <cell r="D542" t="str">
            <v>m³</v>
          </cell>
          <cell r="E542" t="str">
            <v>1711.006</v>
          </cell>
          <cell r="F542" t="str">
            <v>Foundation concrete</v>
          </cell>
          <cell r="G542" t="str">
            <v>cum</v>
          </cell>
          <cell r="H542">
            <v>1241.2574</v>
          </cell>
          <cell r="I542">
            <v>75.98</v>
          </cell>
          <cell r="J542">
            <v>83.578000000000017</v>
          </cell>
          <cell r="K542">
            <v>94310.737252000006</v>
          </cell>
          <cell r="L542">
            <v>103741.81097720002</v>
          </cell>
          <cell r="M542">
            <v>2</v>
          </cell>
          <cell r="N542">
            <v>2482.5147999999999</v>
          </cell>
        </row>
        <row r="543">
          <cell r="B543" t="str">
            <v>1711.06A</v>
          </cell>
          <cell r="C543" t="str">
            <v>Calc. Fondaz. min.21N/mm2 tutto incluso</v>
          </cell>
          <cell r="D543" t="str">
            <v>m³</v>
          </cell>
          <cell r="E543" t="str">
            <v>1711.06A</v>
          </cell>
          <cell r="F543" t="str">
            <v>Found. concrete 21N/mm2 all included</v>
          </cell>
          <cell r="G543" t="str">
            <v>cum</v>
          </cell>
          <cell r="H543">
            <v>0</v>
          </cell>
          <cell r="I543">
            <v>258</v>
          </cell>
          <cell r="J543">
            <v>283.8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</row>
        <row r="544">
          <cell r="B544" t="str">
            <v>1711.06B</v>
          </cell>
          <cell r="C544" t="str">
            <v>Calc. Fondaz. min.25N/mm2 tutto incluso</v>
          </cell>
          <cell r="D544" t="str">
            <v>m³</v>
          </cell>
          <cell r="E544" t="str">
            <v>1711.06B</v>
          </cell>
          <cell r="F544" t="str">
            <v>Found. concrete 25N/mm2 all included</v>
          </cell>
          <cell r="G544" t="str">
            <v>cum</v>
          </cell>
          <cell r="H544">
            <v>0</v>
          </cell>
          <cell r="I544">
            <v>284</v>
          </cell>
          <cell r="J544">
            <v>312.40000000000003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</row>
        <row r="545">
          <cell r="B545" t="str">
            <v>1711.06C</v>
          </cell>
          <cell r="C545" t="str">
            <v>Variazione +/- acciaio nervato ad. migliorata (item 1711.06A)</v>
          </cell>
          <cell r="D545" t="str">
            <v>Kg</v>
          </cell>
          <cell r="E545" t="str">
            <v>1711.06C</v>
          </cell>
          <cell r="F545" t="str">
            <v>Variation +/- improved bond reinf. steel (item 1711.06A)</v>
          </cell>
          <cell r="G545" t="str">
            <v>kg</v>
          </cell>
          <cell r="H545">
            <v>0</v>
          </cell>
          <cell r="I545">
            <v>0.9</v>
          </cell>
          <cell r="J545">
            <v>0.9900000000000001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</row>
        <row r="546">
          <cell r="B546" t="str">
            <v>1711.007</v>
          </cell>
          <cell r="C546" t="str">
            <v>Vernice protettiva fondazioni</v>
          </cell>
          <cell r="D546" t="str">
            <v>m²</v>
          </cell>
          <cell r="E546" t="str">
            <v>1711.007</v>
          </cell>
          <cell r="F546" t="str">
            <v>Bitumen coat for foundation</v>
          </cell>
          <cell r="G546" t="str">
            <v>sqm</v>
          </cell>
          <cell r="H546">
            <v>2713.8819999999996</v>
          </cell>
          <cell r="I546">
            <v>8.06</v>
          </cell>
          <cell r="J546">
            <v>8.8660000000000014</v>
          </cell>
          <cell r="K546">
            <v>21873.888919999998</v>
          </cell>
          <cell r="L546">
            <v>24061.277812</v>
          </cell>
          <cell r="M546">
            <v>0</v>
          </cell>
          <cell r="N546">
            <v>0</v>
          </cell>
        </row>
        <row r="547">
          <cell r="B547" t="str">
            <v>1711.008</v>
          </cell>
          <cell r="C547" t="str">
            <v>"Sleepers" in calcestruzzo tipo 2</v>
          </cell>
          <cell r="D547" t="str">
            <v>m</v>
          </cell>
          <cell r="E547" t="str">
            <v>1711.008</v>
          </cell>
          <cell r="F547" t="str">
            <v>Sleepers type "2"</v>
          </cell>
          <cell r="G547" t="str">
            <v>lm</v>
          </cell>
          <cell r="H547">
            <v>0</v>
          </cell>
          <cell r="I547">
            <v>108</v>
          </cell>
          <cell r="J547">
            <v>118.80000000000001</v>
          </cell>
          <cell r="K547">
            <v>0</v>
          </cell>
          <cell r="L547">
            <v>0</v>
          </cell>
          <cell r="M547">
            <v>3.5</v>
          </cell>
          <cell r="N547">
            <v>0</v>
          </cell>
        </row>
        <row r="548">
          <cell r="B548" t="str">
            <v>1711.009</v>
          </cell>
          <cell r="C548" t="str">
            <v>Foundazioni per scale verticali</v>
          </cell>
          <cell r="D548" t="str">
            <v>u</v>
          </cell>
          <cell r="E548" t="str">
            <v>1711.009</v>
          </cell>
          <cell r="F548" t="str">
            <v>Vertical ladder foundation</v>
          </cell>
          <cell r="G548" t="str">
            <v>u</v>
          </cell>
          <cell r="H548">
            <v>0</v>
          </cell>
          <cell r="I548">
            <v>41</v>
          </cell>
          <cell r="J548">
            <v>45.1</v>
          </cell>
          <cell r="K548">
            <v>0</v>
          </cell>
          <cell r="L548">
            <v>0</v>
          </cell>
          <cell r="M548">
            <v>10</v>
          </cell>
          <cell r="N548">
            <v>0</v>
          </cell>
        </row>
        <row r="549">
          <cell r="B549" t="str">
            <v>1711.010</v>
          </cell>
          <cell r="C549" t="str">
            <v>Foundazioni per scale</v>
          </cell>
          <cell r="D549" t="str">
            <v>u</v>
          </cell>
          <cell r="E549" t="str">
            <v>1711.010</v>
          </cell>
          <cell r="F549" t="str">
            <v>Stairs foundation</v>
          </cell>
          <cell r="G549" t="str">
            <v>u</v>
          </cell>
          <cell r="H549">
            <v>0</v>
          </cell>
          <cell r="I549">
            <v>62</v>
          </cell>
          <cell r="J549">
            <v>68.2</v>
          </cell>
          <cell r="K549">
            <v>0</v>
          </cell>
          <cell r="L549">
            <v>0</v>
          </cell>
          <cell r="M549">
            <v>13</v>
          </cell>
          <cell r="N549">
            <v>0</v>
          </cell>
        </row>
        <row r="550">
          <cell r="B550" t="str">
            <v>1711.011</v>
          </cell>
          <cell r="C550" t="str">
            <v>Piccole fondazioni (fino a 0,2 m3 cad.)</v>
          </cell>
          <cell r="D550" t="str">
            <v>u</v>
          </cell>
          <cell r="E550" t="str">
            <v>1711.011</v>
          </cell>
          <cell r="F550" t="str">
            <v>Small size found. (up to 0,2cum)</v>
          </cell>
          <cell r="G550" t="str">
            <v>u</v>
          </cell>
          <cell r="H550">
            <v>0</v>
          </cell>
          <cell r="I550">
            <v>78</v>
          </cell>
          <cell r="J550">
            <v>85.800000000000011</v>
          </cell>
          <cell r="K550">
            <v>0</v>
          </cell>
          <cell r="L550">
            <v>0</v>
          </cell>
          <cell r="M550">
            <v>13</v>
          </cell>
          <cell r="N550">
            <v>0</v>
          </cell>
        </row>
        <row r="551">
          <cell r="B551" t="str">
            <v>1711.020</v>
          </cell>
          <cell r="C551" t="str">
            <v>Casseforme per fondazioni</v>
          </cell>
          <cell r="D551" t="str">
            <v>m²</v>
          </cell>
          <cell r="E551" t="str">
            <v>1711.020</v>
          </cell>
          <cell r="F551" t="str">
            <v>Foundation formwork</v>
          </cell>
          <cell r="G551" t="str">
            <v>sqm</v>
          </cell>
          <cell r="H551">
            <v>5965.1789553208546</v>
          </cell>
          <cell r="I551">
            <v>15.68</v>
          </cell>
          <cell r="J551">
            <v>17.248000000000001</v>
          </cell>
          <cell r="K551">
            <v>93534.006019430992</v>
          </cell>
          <cell r="L551">
            <v>102887.4066213741</v>
          </cell>
          <cell r="M551">
            <v>0.8</v>
          </cell>
          <cell r="N551">
            <v>4772.143164256684</v>
          </cell>
        </row>
        <row r="552">
          <cell r="B552" t="str">
            <v>1711.021</v>
          </cell>
          <cell r="C552" t="str">
            <v xml:space="preserve">Cassef. per fondaz.circolari </v>
          </cell>
          <cell r="D552" t="str">
            <v>m²</v>
          </cell>
          <cell r="E552" t="str">
            <v>1711.021</v>
          </cell>
          <cell r="F552" t="str">
            <v>Circular formwork foundation</v>
          </cell>
          <cell r="G552" t="str">
            <v>sqm</v>
          </cell>
          <cell r="H552">
            <v>0</v>
          </cell>
          <cell r="I552">
            <v>23</v>
          </cell>
          <cell r="J552">
            <v>25.3</v>
          </cell>
          <cell r="K552">
            <v>0</v>
          </cell>
          <cell r="L552">
            <v>0</v>
          </cell>
          <cell r="M552">
            <v>0.25</v>
          </cell>
          <cell r="N552">
            <v>0</v>
          </cell>
        </row>
        <row r="554">
          <cell r="B554">
            <v>1712</v>
          </cell>
          <cell r="C554" t="str">
            <v>CALCESTRUZZO IN ELEVAZIONE</v>
          </cell>
          <cell r="E554">
            <v>1712</v>
          </cell>
          <cell r="F554" t="str">
            <v xml:space="preserve"> ELEVATION CONCRETE</v>
          </cell>
        </row>
        <row r="555">
          <cell r="B555" t="str">
            <v>1712.001</v>
          </cell>
          <cell r="C555" t="str">
            <v xml:space="preserve">Calc. in elevazione &lt;10m </v>
          </cell>
          <cell r="D555" t="str">
            <v>m³</v>
          </cell>
          <cell r="E555" t="str">
            <v>1712.001</v>
          </cell>
          <cell r="F555" t="str">
            <v>Elevation concrete &lt; 10m</v>
          </cell>
          <cell r="G555" t="str">
            <v>cum</v>
          </cell>
          <cell r="H555">
            <v>45.5</v>
          </cell>
          <cell r="I555">
            <v>83.25</v>
          </cell>
          <cell r="J555">
            <v>91.575000000000003</v>
          </cell>
          <cell r="K555">
            <v>3787.875</v>
          </cell>
          <cell r="L555">
            <v>4166.6625000000004</v>
          </cell>
          <cell r="M555">
            <v>2.8</v>
          </cell>
          <cell r="N555">
            <v>127.39999999999999</v>
          </cell>
        </row>
        <row r="556">
          <cell r="B556" t="str">
            <v>1712.002</v>
          </cell>
          <cell r="C556" t="str">
            <v xml:space="preserve">Calc. in elevazione 10÷20m </v>
          </cell>
          <cell r="D556" t="str">
            <v>m³</v>
          </cell>
          <cell r="E556" t="str">
            <v>1712.002</v>
          </cell>
          <cell r="F556" t="str">
            <v>Elevation concrete 10÷20m</v>
          </cell>
          <cell r="G556" t="str">
            <v>cum</v>
          </cell>
          <cell r="H556">
            <v>0</v>
          </cell>
          <cell r="I556">
            <v>96</v>
          </cell>
          <cell r="J556">
            <v>105.60000000000001</v>
          </cell>
          <cell r="K556">
            <v>0</v>
          </cell>
          <cell r="L556">
            <v>0</v>
          </cell>
          <cell r="M556">
            <v>3</v>
          </cell>
          <cell r="N556">
            <v>0</v>
          </cell>
        </row>
        <row r="557">
          <cell r="B557" t="str">
            <v>1712.003</v>
          </cell>
          <cell r="C557" t="str">
            <v xml:space="preserve">Calc. in elevazione &gt;20m </v>
          </cell>
          <cell r="D557" t="str">
            <v>m³</v>
          </cell>
          <cell r="E557" t="str">
            <v>1712.003</v>
          </cell>
          <cell r="F557" t="str">
            <v>Elevation concrete &gt; 20m</v>
          </cell>
          <cell r="G557" t="str">
            <v>cum</v>
          </cell>
          <cell r="H557">
            <v>0</v>
          </cell>
          <cell r="I557">
            <v>98</v>
          </cell>
          <cell r="J557">
            <v>107.80000000000001</v>
          </cell>
          <cell r="K557">
            <v>0</v>
          </cell>
          <cell r="L557">
            <v>0</v>
          </cell>
          <cell r="M557">
            <v>3.2</v>
          </cell>
          <cell r="N557">
            <v>0</v>
          </cell>
        </row>
        <row r="558">
          <cell r="B558" t="str">
            <v>1712.01A</v>
          </cell>
          <cell r="C558" t="str">
            <v>Calc. in elevazione 21N/mm2 tutto incluso</v>
          </cell>
          <cell r="D558" t="str">
            <v>m³</v>
          </cell>
          <cell r="E558" t="str">
            <v>1712.01A</v>
          </cell>
          <cell r="F558" t="str">
            <v>Elevation concrete 21N/mm2 all included</v>
          </cell>
          <cell r="G558" t="str">
            <v>cum</v>
          </cell>
          <cell r="H558">
            <v>0</v>
          </cell>
          <cell r="I558">
            <v>325</v>
          </cell>
          <cell r="J558">
            <v>357.50000000000006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B559" t="str">
            <v>1712.01B</v>
          </cell>
          <cell r="C559" t="str">
            <v>Calc. in elevazione 25N/mm2 tutto incluso</v>
          </cell>
          <cell r="D559" t="str">
            <v>m³</v>
          </cell>
          <cell r="E559" t="str">
            <v>1712.01B</v>
          </cell>
          <cell r="F559" t="str">
            <v>Elevation concrete 25N/mm2 all included</v>
          </cell>
          <cell r="G559" t="str">
            <v>cum</v>
          </cell>
          <cell r="H559">
            <v>0</v>
          </cell>
          <cell r="I559">
            <v>351</v>
          </cell>
          <cell r="J559">
            <v>386.1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B560" t="str">
            <v>1712.01C</v>
          </cell>
          <cell r="C560" t="str">
            <v>Variazione +/- armatura (item 1712.01A,B &amp; D)</v>
          </cell>
          <cell r="D560" t="str">
            <v>Kg</v>
          </cell>
          <cell r="E560" t="str">
            <v>1712.01C</v>
          </cell>
          <cell r="F560" t="str">
            <v>Variation +/- improved bond reinf. steel (item 1712.01A,B &amp; D)</v>
          </cell>
          <cell r="G560" t="str">
            <v>kg</v>
          </cell>
          <cell r="H560">
            <v>0</v>
          </cell>
          <cell r="I560">
            <v>0.9</v>
          </cell>
          <cell r="J560">
            <v>0.9900000000000001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B561" t="str">
            <v>1712.01D</v>
          </cell>
          <cell r="C561" t="str">
            <v>Calc. ponti e tombini 25N/mm2 tutto incluso</v>
          </cell>
          <cell r="D561" t="str">
            <v>m³</v>
          </cell>
          <cell r="E561" t="str">
            <v>1712.01D</v>
          </cell>
          <cell r="F561" t="str">
            <v xml:space="preserve">Concrete bridges &amp; box culvert 25N/mm2 all included </v>
          </cell>
          <cell r="G561" t="str">
            <v>cum</v>
          </cell>
          <cell r="H561">
            <v>0</v>
          </cell>
          <cell r="I561">
            <v>362</v>
          </cell>
          <cell r="J561">
            <v>398.20000000000005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</row>
        <row r="562">
          <cell r="B562" t="str">
            <v>1712.010</v>
          </cell>
          <cell r="C562" t="str">
            <v>Solaio misto sp. &lt; 24 cm</v>
          </cell>
          <cell r="D562" t="str">
            <v>m²/cm</v>
          </cell>
          <cell r="E562" t="str">
            <v>1712.010</v>
          </cell>
          <cell r="F562" t="str">
            <v>Floor up to 24cm thk.</v>
          </cell>
          <cell r="G562" t="str">
            <v>sqm/cm</v>
          </cell>
          <cell r="H562">
            <v>0</v>
          </cell>
          <cell r="I562">
            <v>0</v>
          </cell>
          <cell r="J562">
            <v>0</v>
          </cell>
          <cell r="M562">
            <v>0.15</v>
          </cell>
          <cell r="N562">
            <v>0</v>
          </cell>
        </row>
        <row r="563">
          <cell r="B563" t="str">
            <v>1712.011</v>
          </cell>
          <cell r="C563" t="str">
            <v>Solaio misto 25 &lt; sp. &lt; 36 cm</v>
          </cell>
          <cell r="D563" t="str">
            <v>m²/cm</v>
          </cell>
          <cell r="E563" t="str">
            <v>1712.011</v>
          </cell>
          <cell r="F563" t="str">
            <v>Floor from 25 to 36cm thk.</v>
          </cell>
          <cell r="G563" t="str">
            <v>sqm/cm</v>
          </cell>
          <cell r="H563">
            <v>0</v>
          </cell>
          <cell r="I563">
            <v>0</v>
          </cell>
          <cell r="J563">
            <v>0</v>
          </cell>
          <cell r="M563">
            <v>0.15</v>
          </cell>
          <cell r="N563">
            <v>0</v>
          </cell>
        </row>
        <row r="564">
          <cell r="B564" t="str">
            <v>1712.020</v>
          </cell>
          <cell r="C564" t="str">
            <v>Cassef. per elev. &lt;10 m</v>
          </cell>
          <cell r="D564" t="str">
            <v>m²</v>
          </cell>
          <cell r="E564" t="str">
            <v>1712.020</v>
          </cell>
          <cell r="F564" t="str">
            <v>Elevation formwork &lt; 10m</v>
          </cell>
          <cell r="G564" t="str">
            <v>sqm</v>
          </cell>
          <cell r="H564">
            <v>182</v>
          </cell>
          <cell r="I564">
            <v>21.82</v>
          </cell>
          <cell r="J564">
            <v>24.002000000000002</v>
          </cell>
          <cell r="K564">
            <v>3971.2400000000002</v>
          </cell>
          <cell r="L564">
            <v>4368.3640000000005</v>
          </cell>
          <cell r="M564">
            <v>1.1000000000000001</v>
          </cell>
          <cell r="N564">
            <v>200.20000000000002</v>
          </cell>
        </row>
        <row r="565">
          <cell r="B565" t="str">
            <v>1712.021</v>
          </cell>
          <cell r="C565" t="str">
            <v>Cassef. per elev. 10÷20 m</v>
          </cell>
          <cell r="D565" t="str">
            <v>m²</v>
          </cell>
          <cell r="E565" t="str">
            <v>1712.021</v>
          </cell>
          <cell r="F565" t="str">
            <v>Elevation formwork 10÷20m</v>
          </cell>
          <cell r="G565" t="str">
            <v>sqm</v>
          </cell>
          <cell r="H565">
            <v>0</v>
          </cell>
          <cell r="I565">
            <v>26</v>
          </cell>
          <cell r="J565">
            <v>28.6</v>
          </cell>
          <cell r="K565">
            <v>0</v>
          </cell>
          <cell r="L565">
            <v>0</v>
          </cell>
          <cell r="M565">
            <v>1.2</v>
          </cell>
          <cell r="N565">
            <v>0</v>
          </cell>
        </row>
        <row r="566">
          <cell r="B566" t="str">
            <v>1712.022</v>
          </cell>
          <cell r="C566" t="str">
            <v>Cassef. per elev. &gt;20 m</v>
          </cell>
          <cell r="D566" t="str">
            <v>m²</v>
          </cell>
          <cell r="E566" t="str">
            <v>1712.022</v>
          </cell>
          <cell r="F566" t="str">
            <v>Elevation formwork &gt; 20m</v>
          </cell>
          <cell r="G566" t="str">
            <v>sqm</v>
          </cell>
          <cell r="H566">
            <v>0</v>
          </cell>
          <cell r="I566">
            <v>28</v>
          </cell>
          <cell r="J566">
            <v>30.800000000000004</v>
          </cell>
          <cell r="K566">
            <v>0</v>
          </cell>
          <cell r="L566">
            <v>0</v>
          </cell>
          <cell r="M566">
            <v>1.5</v>
          </cell>
          <cell r="N566">
            <v>0</v>
          </cell>
        </row>
        <row r="567">
          <cell r="B567" t="str">
            <v>1712.023</v>
          </cell>
          <cell r="C567" t="str">
            <v>Cassef.circolari elev. &lt;10m</v>
          </cell>
          <cell r="D567" t="str">
            <v>m²</v>
          </cell>
          <cell r="E567" t="str">
            <v>1712.023</v>
          </cell>
          <cell r="F567" t="str">
            <v>Elevation circular formwork &lt; 10m</v>
          </cell>
          <cell r="G567" t="str">
            <v>sqm</v>
          </cell>
          <cell r="H567">
            <v>0</v>
          </cell>
          <cell r="I567">
            <v>26</v>
          </cell>
          <cell r="J567">
            <v>28.6</v>
          </cell>
          <cell r="K567">
            <v>0</v>
          </cell>
          <cell r="L567">
            <v>0</v>
          </cell>
          <cell r="M567">
            <v>0.25</v>
          </cell>
          <cell r="N567">
            <v>0</v>
          </cell>
        </row>
        <row r="568">
          <cell r="B568" t="str">
            <v>1712.024</v>
          </cell>
          <cell r="C568" t="str">
            <v>Cassef.circolari elev. 10÷20 m</v>
          </cell>
          <cell r="D568" t="str">
            <v>m²</v>
          </cell>
          <cell r="E568" t="str">
            <v>1712.024</v>
          </cell>
          <cell r="F568" t="str">
            <v>Elevation circular formwork 10÷20m</v>
          </cell>
          <cell r="G568" t="str">
            <v>sqm</v>
          </cell>
          <cell r="H568">
            <v>0</v>
          </cell>
          <cell r="I568">
            <v>32</v>
          </cell>
          <cell r="J568">
            <v>35.200000000000003</v>
          </cell>
          <cell r="K568">
            <v>0</v>
          </cell>
          <cell r="L568">
            <v>0</v>
          </cell>
          <cell r="M568">
            <v>0.4</v>
          </cell>
          <cell r="N568">
            <v>0</v>
          </cell>
        </row>
        <row r="569">
          <cell r="B569" t="str">
            <v>1712.025</v>
          </cell>
          <cell r="C569" t="str">
            <v>Cassef.circolari elev.  &gt;20m</v>
          </cell>
          <cell r="D569" t="str">
            <v>m²</v>
          </cell>
          <cell r="E569" t="str">
            <v>1712.025</v>
          </cell>
          <cell r="F569" t="str">
            <v>Elevation circular formwork &gt; 20m</v>
          </cell>
          <cell r="G569" t="str">
            <v>sqm</v>
          </cell>
          <cell r="H569">
            <v>0</v>
          </cell>
          <cell r="I569">
            <v>36</v>
          </cell>
          <cell r="J569">
            <v>39.6</v>
          </cell>
          <cell r="K569">
            <v>0</v>
          </cell>
          <cell r="L569">
            <v>0</v>
          </cell>
          <cell r="M569">
            <v>0.6</v>
          </cell>
          <cell r="N569">
            <v>0</v>
          </cell>
        </row>
        <row r="570">
          <cell r="B570" t="str">
            <v>1712.026</v>
          </cell>
          <cell r="C570" t="str">
            <v>Cassef. faccia vista elev. &lt;10m</v>
          </cell>
          <cell r="D570" t="str">
            <v>m²</v>
          </cell>
          <cell r="E570" t="str">
            <v>1712.026</v>
          </cell>
          <cell r="F570" t="str">
            <v>Elevation fair-faced formwork &lt;10m</v>
          </cell>
          <cell r="G570" t="str">
            <v>sqm</v>
          </cell>
          <cell r="H570">
            <v>0</v>
          </cell>
          <cell r="I570">
            <v>5.2</v>
          </cell>
          <cell r="J570">
            <v>5.7200000000000006</v>
          </cell>
          <cell r="K570">
            <v>0</v>
          </cell>
          <cell r="L570">
            <v>0</v>
          </cell>
          <cell r="M570">
            <v>0.2</v>
          </cell>
          <cell r="N570">
            <v>0</v>
          </cell>
        </row>
        <row r="571">
          <cell r="B571" t="str">
            <v>1712.027</v>
          </cell>
          <cell r="C571" t="str">
            <v>Cassef. faccia vista elev. 10÷ 20m</v>
          </cell>
          <cell r="D571" t="str">
            <v>m²</v>
          </cell>
          <cell r="E571" t="str">
            <v>1712.027</v>
          </cell>
          <cell r="F571" t="str">
            <v>Elevation fair-faced formwork 10÷20m</v>
          </cell>
          <cell r="G571" t="str">
            <v>sqm</v>
          </cell>
          <cell r="H571">
            <v>0</v>
          </cell>
          <cell r="I571">
            <v>6.2</v>
          </cell>
          <cell r="J571">
            <v>6.8200000000000012</v>
          </cell>
          <cell r="K571">
            <v>0</v>
          </cell>
          <cell r="L571">
            <v>0</v>
          </cell>
          <cell r="M571">
            <v>0.4</v>
          </cell>
          <cell r="N571">
            <v>0</v>
          </cell>
        </row>
        <row r="572">
          <cell r="B572" t="str">
            <v>1712.028</v>
          </cell>
          <cell r="C572" t="str">
            <v>Cassef. faccia vista elev. &gt;20m</v>
          </cell>
          <cell r="D572" t="str">
            <v>m²</v>
          </cell>
          <cell r="E572" t="str">
            <v>1712.028</v>
          </cell>
          <cell r="F572" t="str">
            <v>Elevation fair-faced formwork &gt;20m</v>
          </cell>
          <cell r="G572" t="str">
            <v>sqm</v>
          </cell>
          <cell r="H572">
            <v>0</v>
          </cell>
          <cell r="I572">
            <v>7.8</v>
          </cell>
          <cell r="J572">
            <v>8.58</v>
          </cell>
          <cell r="K572">
            <v>0</v>
          </cell>
          <cell r="L572">
            <v>0</v>
          </cell>
          <cell r="M572">
            <v>0.7</v>
          </cell>
          <cell r="N572">
            <v>0</v>
          </cell>
        </row>
        <row r="574">
          <cell r="B574">
            <v>1713</v>
          </cell>
          <cell r="C574" t="str">
            <v>PAVIMENTI IN C.A. STRADE E PIAZZALI</v>
          </cell>
          <cell r="E574">
            <v>1713</v>
          </cell>
          <cell r="F574" t="str">
            <v>REINFORCED CONCRETE PAVING,ROADS AND YARDS</v>
          </cell>
        </row>
        <row r="575">
          <cell r="B575" t="str">
            <v>1713.001</v>
          </cell>
          <cell r="C575" t="str">
            <v>Sottofondo pavimenti c.a.</v>
          </cell>
          <cell r="D575" t="str">
            <v>m³</v>
          </cell>
          <cell r="E575" t="str">
            <v>1713.001</v>
          </cell>
          <cell r="F575" t="str">
            <v>Reinf. concr. paving sub-base</v>
          </cell>
          <cell r="G575" t="str">
            <v>cum</v>
          </cell>
          <cell r="H575">
            <v>868.5</v>
          </cell>
          <cell r="I575">
            <v>22.11</v>
          </cell>
          <cell r="J575">
            <v>24.321000000000002</v>
          </cell>
          <cell r="K575">
            <v>19202.535</v>
          </cell>
          <cell r="L575">
            <v>21122.788500000002</v>
          </cell>
          <cell r="M575">
            <v>0.15</v>
          </cell>
          <cell r="N575">
            <v>130.27500000000001</v>
          </cell>
        </row>
        <row r="576">
          <cell r="B576" t="str">
            <v>1713.002</v>
          </cell>
          <cell r="C576" t="str">
            <v>Sottofondo pavimenti c.a. con mtl da scavo</v>
          </cell>
          <cell r="D576" t="str">
            <v>m³</v>
          </cell>
          <cell r="E576" t="str">
            <v>1713.002</v>
          </cell>
          <cell r="F576" t="str">
            <v>Reinf. concr. paving sub-base from excav.</v>
          </cell>
          <cell r="G576" t="str">
            <v>cum</v>
          </cell>
          <cell r="H576">
            <v>0</v>
          </cell>
          <cell r="I576">
            <v>9.3000000000000007</v>
          </cell>
          <cell r="J576">
            <v>10.230000000000002</v>
          </cell>
          <cell r="K576">
            <v>0</v>
          </cell>
          <cell r="L576">
            <v>0</v>
          </cell>
          <cell r="M576">
            <v>0.22</v>
          </cell>
          <cell r="N576">
            <v>0</v>
          </cell>
        </row>
        <row r="577">
          <cell r="B577" t="str">
            <v>1713.003</v>
          </cell>
          <cell r="C577" t="str">
            <v>Barriera vapore polietil.</v>
          </cell>
          <cell r="D577" t="str">
            <v>m²</v>
          </cell>
          <cell r="E577" t="str">
            <v>1713.003</v>
          </cell>
          <cell r="F577" t="str">
            <v>Polyethylene vapor barrier</v>
          </cell>
          <cell r="G577" t="str">
            <v>sqm</v>
          </cell>
          <cell r="H577">
            <v>4557.7415000000001</v>
          </cell>
          <cell r="I577">
            <v>1.98</v>
          </cell>
          <cell r="J577">
            <v>2.1779999999999999</v>
          </cell>
          <cell r="K577">
            <v>9024.3281700000007</v>
          </cell>
          <cell r="L577">
            <v>9926.7609869999997</v>
          </cell>
          <cell r="M577">
            <v>0.1</v>
          </cell>
          <cell r="N577">
            <v>455.77415000000002</v>
          </cell>
        </row>
        <row r="578">
          <cell r="B578" t="str">
            <v>1713.004</v>
          </cell>
          <cell r="C578" t="str">
            <v>Pav. c.a. sp. 10 cm</v>
          </cell>
          <cell r="D578" t="str">
            <v>m²</v>
          </cell>
          <cell r="E578" t="str">
            <v>1713.004</v>
          </cell>
          <cell r="F578" t="str">
            <v>Reinf. concrete paving thk 10cm</v>
          </cell>
          <cell r="G578" t="str">
            <v>sqm</v>
          </cell>
          <cell r="H578">
            <v>90</v>
          </cell>
          <cell r="I578">
            <v>9.42</v>
          </cell>
          <cell r="J578">
            <v>10.362</v>
          </cell>
          <cell r="K578">
            <v>847.8</v>
          </cell>
          <cell r="L578">
            <v>932.58</v>
          </cell>
          <cell r="M578">
            <v>0.4</v>
          </cell>
          <cell r="N578">
            <v>36</v>
          </cell>
        </row>
        <row r="579">
          <cell r="B579" t="str">
            <v>1713.005</v>
          </cell>
          <cell r="C579" t="str">
            <v>Pav. c.a. sp. 15 cm</v>
          </cell>
          <cell r="D579" t="str">
            <v>m²</v>
          </cell>
          <cell r="E579" t="str">
            <v>1713.005</v>
          </cell>
          <cell r="F579" t="str">
            <v>Reinf. concrete paving thk 15cm</v>
          </cell>
          <cell r="G579" t="str">
            <v>sqm</v>
          </cell>
          <cell r="H579">
            <v>2700</v>
          </cell>
          <cell r="I579">
            <v>14.13</v>
          </cell>
          <cell r="J579">
            <v>15.543000000000003</v>
          </cell>
          <cell r="K579">
            <v>38151</v>
          </cell>
          <cell r="L579">
            <v>41966.100000000006</v>
          </cell>
          <cell r="M579">
            <v>0.5</v>
          </cell>
          <cell r="N579">
            <v>1350</v>
          </cell>
        </row>
        <row r="580">
          <cell r="B580" t="str">
            <v>1713.006</v>
          </cell>
          <cell r="C580" t="str">
            <v>Pav. c.a. sp. 20 cm</v>
          </cell>
          <cell r="D580" t="str">
            <v>m²</v>
          </cell>
          <cell r="E580" t="str">
            <v>1713.006</v>
          </cell>
          <cell r="F580" t="str">
            <v>Reinf. concrete paving thk 20cm</v>
          </cell>
          <cell r="G580" t="str">
            <v>sqm</v>
          </cell>
          <cell r="H580">
            <v>585</v>
          </cell>
          <cell r="I580">
            <v>18.84</v>
          </cell>
          <cell r="J580">
            <v>20.724</v>
          </cell>
          <cell r="K580">
            <v>11021.4</v>
          </cell>
          <cell r="L580">
            <v>12123.54</v>
          </cell>
          <cell r="M580">
            <v>0.6</v>
          </cell>
          <cell r="N580">
            <v>351</v>
          </cell>
        </row>
        <row r="581">
          <cell r="B581" t="str">
            <v>1713.007</v>
          </cell>
          <cell r="C581" t="str">
            <v>Ringrossi in c.a. sopra o sotto pavimenti</v>
          </cell>
          <cell r="D581" t="str">
            <v>m³</v>
          </cell>
          <cell r="E581" t="str">
            <v>1713.007</v>
          </cell>
          <cell r="F581" t="str">
            <v>Found above or under paving</v>
          </cell>
          <cell r="G581" t="str">
            <v>cum</v>
          </cell>
          <cell r="H581">
            <v>0</v>
          </cell>
          <cell r="I581">
            <v>93</v>
          </cell>
          <cell r="J581">
            <v>102.30000000000001</v>
          </cell>
          <cell r="K581">
            <v>0</v>
          </cell>
          <cell r="L581">
            <v>0</v>
          </cell>
          <cell r="M581">
            <v>2.2000000000000002</v>
          </cell>
          <cell r="N581">
            <v>0</v>
          </cell>
        </row>
        <row r="582">
          <cell r="B582" t="str">
            <v>1713.008</v>
          </cell>
          <cell r="C582" t="str">
            <v>Cordoli c.a.</v>
          </cell>
          <cell r="D582" t="str">
            <v>m</v>
          </cell>
          <cell r="E582" t="str">
            <v>1713.008</v>
          </cell>
          <cell r="F582" t="str">
            <v>Reinf. concrete curb</v>
          </cell>
          <cell r="G582" t="str">
            <v>lm</v>
          </cell>
          <cell r="H582">
            <v>70</v>
          </cell>
          <cell r="I582">
            <v>13.85</v>
          </cell>
          <cell r="J582">
            <v>15.235000000000001</v>
          </cell>
          <cell r="K582">
            <v>969.5</v>
          </cell>
          <cell r="L582">
            <v>1066.45</v>
          </cell>
          <cell r="M582">
            <v>0.7</v>
          </cell>
          <cell r="N582">
            <v>49</v>
          </cell>
        </row>
        <row r="583">
          <cell r="B583" t="str">
            <v>1713.009</v>
          </cell>
          <cell r="C583" t="str">
            <v>Induritore a spolvero</v>
          </cell>
          <cell r="D583" t="str">
            <v>m²</v>
          </cell>
          <cell r="E583" t="str">
            <v>1713.009</v>
          </cell>
          <cell r="F583" t="str">
            <v>Hardener on paving (dust)</v>
          </cell>
          <cell r="G583" t="str">
            <v>sqm</v>
          </cell>
          <cell r="H583">
            <v>0</v>
          </cell>
          <cell r="I583">
            <v>4.7</v>
          </cell>
          <cell r="J583">
            <v>5.1700000000000008</v>
          </cell>
          <cell r="K583">
            <v>0</v>
          </cell>
          <cell r="L583">
            <v>0</v>
          </cell>
          <cell r="M583">
            <v>0.15</v>
          </cell>
          <cell r="N583">
            <v>0</v>
          </cell>
        </row>
        <row r="584">
          <cell r="B584" t="str">
            <v>1713.010</v>
          </cell>
          <cell r="C584" t="str">
            <v>Solo applicaz. Induritore a spolvero</v>
          </cell>
          <cell r="D584" t="str">
            <v>m²</v>
          </cell>
          <cell r="E584" t="str">
            <v>1713.010</v>
          </cell>
          <cell r="F584" t="str">
            <v>Hardener on paving (dust) inst. only</v>
          </cell>
          <cell r="G584" t="str">
            <v>sqm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B585" t="str">
            <v>1713.011</v>
          </cell>
          <cell r="C585" t="str">
            <v>Induritore "fresco su fresco"</v>
          </cell>
          <cell r="D585" t="str">
            <v>m²</v>
          </cell>
          <cell r="E585" t="str">
            <v>1713.011</v>
          </cell>
          <cell r="F585" t="str">
            <v>Paving-surface hardener-liquid</v>
          </cell>
          <cell r="G585" t="str">
            <v>sqm</v>
          </cell>
          <cell r="H585">
            <v>0</v>
          </cell>
          <cell r="I585">
            <v>7.8</v>
          </cell>
          <cell r="J585">
            <v>8.58</v>
          </cell>
          <cell r="K585">
            <v>0</v>
          </cell>
          <cell r="L585">
            <v>0</v>
          </cell>
          <cell r="M585">
            <v>0.35</v>
          </cell>
          <cell r="N585">
            <v>0</v>
          </cell>
        </row>
        <row r="586">
          <cell r="B586" t="str">
            <v>1713.012</v>
          </cell>
          <cell r="C586" t="str">
            <v>Solo applicaz.induritore "fresco su fresco"</v>
          </cell>
          <cell r="D586" t="str">
            <v>m²</v>
          </cell>
          <cell r="E586" t="str">
            <v>1713.012</v>
          </cell>
          <cell r="F586" t="str">
            <v>Paving-surface hardener-liquid inst. only</v>
          </cell>
          <cell r="G586" t="str">
            <v>sqm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B587" t="str">
            <v>1713.013</v>
          </cell>
          <cell r="C587" t="str">
            <v>Giunto di controllo</v>
          </cell>
          <cell r="D587" t="str">
            <v>m</v>
          </cell>
          <cell r="E587" t="str">
            <v>1713.013</v>
          </cell>
          <cell r="F587" t="str">
            <v>Cut joint ( control )</v>
          </cell>
          <cell r="G587" t="str">
            <v>lm</v>
          </cell>
          <cell r="H587">
            <v>563.625</v>
          </cell>
          <cell r="I587">
            <v>3.7</v>
          </cell>
          <cell r="J587">
            <v>4.07</v>
          </cell>
          <cell r="K587">
            <v>2085.4124999999999</v>
          </cell>
          <cell r="L587">
            <v>2293.9537500000001</v>
          </cell>
          <cell r="M587">
            <v>0.2</v>
          </cell>
          <cell r="N587">
            <v>112.72500000000001</v>
          </cell>
        </row>
        <row r="588">
          <cell r="B588" t="str">
            <v>1713.014</v>
          </cell>
          <cell r="C588" t="str">
            <v>Giunto di costruzione</v>
          </cell>
          <cell r="D588" t="str">
            <v>m</v>
          </cell>
          <cell r="E588" t="str">
            <v>1713.014</v>
          </cell>
          <cell r="F588" t="str">
            <v>Construction joint</v>
          </cell>
          <cell r="G588" t="str">
            <v>lm</v>
          </cell>
          <cell r="H588">
            <v>1233.625</v>
          </cell>
          <cell r="I588">
            <v>8.07</v>
          </cell>
          <cell r="J588">
            <v>8.8770000000000007</v>
          </cell>
          <cell r="K588">
            <v>9955.3537500000002</v>
          </cell>
          <cell r="L588">
            <v>10950.889125000002</v>
          </cell>
          <cell r="M588">
            <v>0.7</v>
          </cell>
          <cell r="N588">
            <v>863.53749999999991</v>
          </cell>
        </row>
        <row r="589">
          <cell r="B589" t="str">
            <v>1713.015</v>
          </cell>
          <cell r="C589" t="str">
            <v>Giunto di isolamento</v>
          </cell>
          <cell r="D589" t="str">
            <v>m</v>
          </cell>
          <cell r="E589" t="str">
            <v>1713.015</v>
          </cell>
          <cell r="F589" t="str">
            <v>Isolation joint</v>
          </cell>
          <cell r="G589" t="str">
            <v>lm</v>
          </cell>
          <cell r="H589">
            <v>337.5</v>
          </cell>
          <cell r="I589">
            <v>3.7</v>
          </cell>
          <cell r="J589">
            <v>4.07</v>
          </cell>
          <cell r="K589">
            <v>1248.75</v>
          </cell>
          <cell r="L589">
            <v>1373.625</v>
          </cell>
          <cell r="M589">
            <v>0.7</v>
          </cell>
          <cell r="N589">
            <v>236.24999999999997</v>
          </cell>
        </row>
        <row r="590">
          <cell r="B590" t="str">
            <v>1713.016</v>
          </cell>
          <cell r="C590" t="str">
            <v>Giunto di dilatazione</v>
          </cell>
          <cell r="D590" t="str">
            <v>m</v>
          </cell>
          <cell r="E590" t="str">
            <v>1713.016</v>
          </cell>
          <cell r="F590" t="str">
            <v>Expansion joint</v>
          </cell>
          <cell r="G590" t="str">
            <v>lm</v>
          </cell>
          <cell r="H590">
            <v>563.625</v>
          </cell>
          <cell r="I590">
            <v>11.77</v>
          </cell>
          <cell r="J590">
            <v>12.947000000000001</v>
          </cell>
          <cell r="K590">
            <v>6633.86625</v>
          </cell>
          <cell r="L590">
            <v>7297.2528750000001</v>
          </cell>
          <cell r="M590">
            <v>0.7</v>
          </cell>
          <cell r="N590">
            <v>394.53749999999997</v>
          </cell>
        </row>
        <row r="591">
          <cell r="B591" t="str">
            <v>1713.017</v>
          </cell>
          <cell r="C591" t="str">
            <v>Sottofondo pavimenti c.a. con terra stabilizzata</v>
          </cell>
          <cell r="D591" t="str">
            <v>m</v>
          </cell>
          <cell r="E591" t="str">
            <v>1713.017</v>
          </cell>
          <cell r="F591" t="str">
            <v>Reinf. concr. paving sub-base with stab. cement</v>
          </cell>
          <cell r="G591" t="str">
            <v>sqm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0.22</v>
          </cell>
          <cell r="N591">
            <v>0</v>
          </cell>
        </row>
        <row r="592">
          <cell r="B592" t="str">
            <v>1713.018</v>
          </cell>
          <cell r="C592" t="str">
            <v>Sottofondo pavimenti c.a. con mtl da scavo stabilizzato</v>
          </cell>
          <cell r="D592" t="str">
            <v>m</v>
          </cell>
          <cell r="E592" t="str">
            <v>1713.018</v>
          </cell>
          <cell r="F592" t="str">
            <v>Reinf. concr. paving sub-base from excav. with stab. cement</v>
          </cell>
          <cell r="G592" t="str">
            <v>sqm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0.2</v>
          </cell>
          <cell r="N592">
            <v>0</v>
          </cell>
        </row>
        <row r="593">
          <cell r="B593" t="str">
            <v>1713.04A</v>
          </cell>
          <cell r="C593" t="str">
            <v>Pavimento c.a. sp. 10cm tutto incluso</v>
          </cell>
          <cell r="D593" t="str">
            <v>m²</v>
          </cell>
          <cell r="E593" t="str">
            <v>1713.04A</v>
          </cell>
          <cell r="F593" t="str">
            <v>Reinf. concrete paving thk 10cm all included</v>
          </cell>
          <cell r="G593" t="str">
            <v>sqm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</row>
        <row r="594">
          <cell r="B594" t="str">
            <v>1713.05A</v>
          </cell>
          <cell r="C594" t="str">
            <v>Pavimento c.a. sp. 15cm tutto incluso</v>
          </cell>
          <cell r="D594" t="str">
            <v>m²</v>
          </cell>
          <cell r="E594" t="str">
            <v>1713.05A</v>
          </cell>
          <cell r="F594" t="str">
            <v>Reinf. concrete paving thk 15cm all included</v>
          </cell>
          <cell r="G594" t="str">
            <v>sqm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</row>
        <row r="595">
          <cell r="B595" t="str">
            <v>1713.06A</v>
          </cell>
          <cell r="C595" t="str">
            <v>Pavimento c.a. sp. 20cm tutto incluso</v>
          </cell>
          <cell r="D595" t="str">
            <v>m²</v>
          </cell>
          <cell r="E595" t="str">
            <v>1713.06A</v>
          </cell>
          <cell r="F595" t="str">
            <v>Reinf. concrete paving thk 20cm all included</v>
          </cell>
          <cell r="G595" t="str">
            <v>sqm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</row>
        <row r="598">
          <cell r="B598">
            <v>1714</v>
          </cell>
          <cell r="C598" t="str">
            <v>OPERE CIVILI RELATIVE A TUB.E CAVI INTERRATI</v>
          </cell>
          <cell r="E598">
            <v>1714</v>
          </cell>
          <cell r="F598" t="str">
            <v xml:space="preserve"> CIVIL WORKS RELATED TO UNDERG. PIPE AND CABLES</v>
          </cell>
        </row>
        <row r="599">
          <cell r="B599" t="str">
            <v>1714.001</v>
          </cell>
          <cell r="C599" t="str">
            <v>Pozz.fogn.0,5x0,5/0,9x0,9m H max 3,5 m</v>
          </cell>
          <cell r="D599" t="str">
            <v>m³</v>
          </cell>
          <cell r="E599" t="str">
            <v>1714.001</v>
          </cell>
          <cell r="F599" t="str">
            <v>Pit 0,5x0,5 to 0,9x0,9m depth max 3,5m</v>
          </cell>
          <cell r="G599" t="str">
            <v>cum</v>
          </cell>
          <cell r="H599">
            <v>84.843900000000005</v>
          </cell>
          <cell r="I599">
            <v>279.70999999999998</v>
          </cell>
          <cell r="J599">
            <v>307.68099999999998</v>
          </cell>
          <cell r="K599">
            <v>23731.687268999998</v>
          </cell>
          <cell r="L599">
            <v>26104.855995900001</v>
          </cell>
          <cell r="M599">
            <v>15</v>
          </cell>
          <cell r="N599">
            <v>1272.6585</v>
          </cell>
        </row>
        <row r="600">
          <cell r="B600" t="str">
            <v>1714.002</v>
          </cell>
          <cell r="C600" t="str">
            <v>Pozz.fogn.0,91x0,91/1,5x1,5m H max 4,0 m</v>
          </cell>
          <cell r="D600" t="str">
            <v>m³</v>
          </cell>
          <cell r="E600" t="str">
            <v>1714.002</v>
          </cell>
          <cell r="F600" t="str">
            <v>Pit 0,91x0,91 to 1,5x1,5m depth max 4,0m</v>
          </cell>
          <cell r="G600" t="str">
            <v>cum</v>
          </cell>
          <cell r="H600">
            <v>91.144400000000019</v>
          </cell>
          <cell r="I600">
            <v>187</v>
          </cell>
          <cell r="J600">
            <v>205.70000000000002</v>
          </cell>
          <cell r="K600">
            <v>17044.002800000002</v>
          </cell>
          <cell r="L600">
            <v>18748.403080000004</v>
          </cell>
          <cell r="M600">
            <v>14</v>
          </cell>
          <cell r="N600">
            <v>1276.0216000000003</v>
          </cell>
        </row>
        <row r="601">
          <cell r="B601" t="str">
            <v>1714.003</v>
          </cell>
          <cell r="C601" t="str">
            <v>Pozz.cavi el. 1,5x1,5m H max 3,0 m</v>
          </cell>
          <cell r="D601" t="str">
            <v>m³</v>
          </cell>
          <cell r="E601" t="str">
            <v>1714.003</v>
          </cell>
          <cell r="F601" t="str">
            <v>Pit for cables 1,5x1,5m depth max 3,0m</v>
          </cell>
          <cell r="G601" t="str">
            <v>cum</v>
          </cell>
          <cell r="H601">
            <v>0</v>
          </cell>
          <cell r="I601">
            <v>196</v>
          </cell>
          <cell r="J601">
            <v>215.60000000000002</v>
          </cell>
          <cell r="K601">
            <v>0</v>
          </cell>
          <cell r="L601">
            <v>0</v>
          </cell>
          <cell r="M601">
            <v>16</v>
          </cell>
          <cell r="N601">
            <v>0</v>
          </cell>
        </row>
        <row r="602">
          <cell r="B602" t="str">
            <v>1714.004</v>
          </cell>
          <cell r="C602" t="str">
            <v>Pozz.rompif. 2x1,2x1,2m H max  3,5 m</v>
          </cell>
          <cell r="D602" t="str">
            <v>m³</v>
          </cell>
          <cell r="E602" t="str">
            <v>1714.004</v>
          </cell>
          <cell r="F602" t="str">
            <v>Sealed manhole 2x1,2x1,2m depth max 3,5m</v>
          </cell>
          <cell r="G602" t="str">
            <v>cum</v>
          </cell>
          <cell r="H602">
            <v>7.0638750000000012</v>
          </cell>
          <cell r="I602">
            <v>187</v>
          </cell>
          <cell r="J602">
            <v>205.70000000000002</v>
          </cell>
          <cell r="K602">
            <v>1320.9446250000003</v>
          </cell>
          <cell r="L602">
            <v>1453.0390875000003</v>
          </cell>
          <cell r="M602">
            <v>16</v>
          </cell>
          <cell r="N602">
            <v>113.02200000000002</v>
          </cell>
        </row>
        <row r="603">
          <cell r="B603" t="str">
            <v>1714.005</v>
          </cell>
          <cell r="C603" t="str">
            <v>Pozz. fogne sanitarie 0,9x0,9xH max 3,5 m</v>
          </cell>
          <cell r="D603" t="str">
            <v>m³</v>
          </cell>
          <cell r="E603" t="str">
            <v>1714.005</v>
          </cell>
          <cell r="F603" t="str">
            <v>Sanitary pit 0,9x0,9m depth max 3,5m</v>
          </cell>
          <cell r="G603" t="str">
            <v>cum</v>
          </cell>
          <cell r="H603">
            <v>0</v>
          </cell>
          <cell r="I603">
            <v>186</v>
          </cell>
          <cell r="J603">
            <v>204.60000000000002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</row>
        <row r="604">
          <cell r="B604" t="str">
            <v>1714.006</v>
          </cell>
          <cell r="C604" t="str">
            <v>Fossa settica gettata in opera</v>
          </cell>
          <cell r="D604" t="str">
            <v>cad</v>
          </cell>
          <cell r="E604" t="str">
            <v>1714.006</v>
          </cell>
          <cell r="F604" t="str">
            <v>Cast in situ septic-tank</v>
          </cell>
          <cell r="G604" t="str">
            <v>u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</row>
        <row r="605">
          <cell r="B605" t="str">
            <v>1714.007</v>
          </cell>
          <cell r="C605" t="str">
            <v>Fossa settica prefabbricata</v>
          </cell>
          <cell r="D605" t="str">
            <v>cad</v>
          </cell>
          <cell r="E605" t="str">
            <v>1714.007</v>
          </cell>
          <cell r="F605" t="str">
            <v>Prefabricated septic-tank</v>
          </cell>
          <cell r="G605" t="str">
            <v>u</v>
          </cell>
          <cell r="H605">
            <v>0</v>
          </cell>
          <cell r="I605">
            <v>1808</v>
          </cell>
          <cell r="J605">
            <v>1988.8000000000002</v>
          </cell>
          <cell r="K605">
            <v>0</v>
          </cell>
          <cell r="L605">
            <v>0</v>
          </cell>
          <cell r="M605">
            <v>150</v>
          </cell>
          <cell r="N605">
            <v>0</v>
          </cell>
        </row>
        <row r="606">
          <cell r="B606" t="str">
            <v>1714.008</v>
          </cell>
          <cell r="C606" t="str">
            <v>Solo fornit. coperchio in ghisa</v>
          </cell>
          <cell r="D606" t="str">
            <v>Kg</v>
          </cell>
          <cell r="E606" t="str">
            <v>1714.008</v>
          </cell>
          <cell r="F606" t="str">
            <v>Supply of cast iron cover</v>
          </cell>
          <cell r="G606" t="str">
            <v>kg</v>
          </cell>
          <cell r="H606">
            <v>6720</v>
          </cell>
          <cell r="I606">
            <v>0.75</v>
          </cell>
          <cell r="J606">
            <v>0.82500000000000007</v>
          </cell>
          <cell r="K606">
            <v>5040</v>
          </cell>
          <cell r="L606">
            <v>5544</v>
          </cell>
          <cell r="M606">
            <v>7.0000000000000007E-2</v>
          </cell>
          <cell r="N606">
            <v>470.40000000000003</v>
          </cell>
        </row>
        <row r="607">
          <cell r="B607" t="str">
            <v>1714.009</v>
          </cell>
          <cell r="C607" t="str">
            <v>Solo posa coperchio in ghisa</v>
          </cell>
          <cell r="D607" t="str">
            <v>Kg</v>
          </cell>
          <cell r="E607" t="str">
            <v>1714.009</v>
          </cell>
          <cell r="F607" t="str">
            <v>Installation of cast-iron cover</v>
          </cell>
          <cell r="G607" t="str">
            <v>kg</v>
          </cell>
          <cell r="H607">
            <v>6720</v>
          </cell>
          <cell r="I607">
            <v>0.44</v>
          </cell>
          <cell r="J607">
            <v>0.48400000000000004</v>
          </cell>
          <cell r="K607">
            <v>2956.8</v>
          </cell>
          <cell r="L607">
            <v>3252.4800000000005</v>
          </cell>
          <cell r="M607" t="str">
            <v xml:space="preserve">    Incl. above</v>
          </cell>
          <cell r="N607">
            <v>0</v>
          </cell>
        </row>
        <row r="608">
          <cell r="B608" t="str">
            <v>1714.010</v>
          </cell>
          <cell r="C608" t="str">
            <v>Grigliato acciaio galvan.</v>
          </cell>
          <cell r="D608" t="str">
            <v>Kg</v>
          </cell>
          <cell r="E608" t="str">
            <v>1714.010</v>
          </cell>
          <cell r="F608" t="str">
            <v>Galvanized grating cover</v>
          </cell>
          <cell r="G608" t="str">
            <v>kg</v>
          </cell>
          <cell r="H608">
            <v>4998</v>
          </cell>
          <cell r="I608">
            <v>3.38</v>
          </cell>
          <cell r="J608">
            <v>3.718</v>
          </cell>
          <cell r="K608">
            <v>16893.239999999998</v>
          </cell>
          <cell r="L608">
            <v>18582.563999999998</v>
          </cell>
          <cell r="M608">
            <v>0.1</v>
          </cell>
          <cell r="N608">
            <v>499.8</v>
          </cell>
        </row>
        <row r="609">
          <cell r="B609" t="str">
            <v>1714.011</v>
          </cell>
          <cell r="C609" t="str">
            <v>Solo posa grigliato acciaio galvan.</v>
          </cell>
          <cell r="D609" t="str">
            <v>Kg</v>
          </cell>
          <cell r="E609" t="str">
            <v>1714.011</v>
          </cell>
          <cell r="F609" t="str">
            <v>Galvanized grating cover inst. only</v>
          </cell>
          <cell r="G609" t="str">
            <v>kg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</row>
        <row r="610">
          <cell r="B610" t="str">
            <v>1714.012</v>
          </cell>
          <cell r="C610" t="str">
            <v>Coperchi lamiera striata</v>
          </cell>
          <cell r="D610" t="str">
            <v>Kg</v>
          </cell>
          <cell r="E610" t="str">
            <v>1714.012</v>
          </cell>
          <cell r="F610" t="str">
            <v>Checkered plate cover</v>
          </cell>
          <cell r="G610" t="str">
            <v>kg</v>
          </cell>
          <cell r="H610">
            <v>340</v>
          </cell>
          <cell r="I610">
            <v>2.96</v>
          </cell>
          <cell r="J610">
            <v>3.2560000000000002</v>
          </cell>
          <cell r="K610">
            <v>1006.4</v>
          </cell>
          <cell r="L610">
            <v>1107.04</v>
          </cell>
          <cell r="M610">
            <v>0.08</v>
          </cell>
          <cell r="N610">
            <v>27.2</v>
          </cell>
        </row>
        <row r="611">
          <cell r="B611" t="str">
            <v>1714.013</v>
          </cell>
          <cell r="C611" t="str">
            <v>Solo posa coperchi lamiera striata</v>
          </cell>
          <cell r="D611" t="str">
            <v>Kg</v>
          </cell>
          <cell r="E611" t="str">
            <v>1714.013</v>
          </cell>
          <cell r="F611" t="str">
            <v>Checkered plate cover inst. only</v>
          </cell>
          <cell r="G611" t="str">
            <v>kg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B612" t="str">
            <v>1714.014</v>
          </cell>
          <cell r="C612" t="str">
            <v>Telai zancati per coperchi lam/grigl</v>
          </cell>
          <cell r="D612" t="str">
            <v>Kg</v>
          </cell>
          <cell r="E612" t="str">
            <v>1714.014</v>
          </cell>
          <cell r="F612" t="str">
            <v>Steel frame</v>
          </cell>
          <cell r="G612" t="str">
            <v>kg</v>
          </cell>
          <cell r="H612">
            <v>33.6</v>
          </cell>
          <cell r="I612">
            <v>4.38</v>
          </cell>
          <cell r="J612">
            <v>4.8180000000000005</v>
          </cell>
          <cell r="K612">
            <v>147.16800000000001</v>
          </cell>
          <cell r="L612">
            <v>161.88480000000001</v>
          </cell>
          <cell r="M612">
            <v>0.15</v>
          </cell>
          <cell r="N612">
            <v>5.04</v>
          </cell>
        </row>
        <row r="613">
          <cell r="B613" t="str">
            <v>1714.015</v>
          </cell>
          <cell r="C613" t="str">
            <v>Solo posa telai zancati per coperchi lam/grigl</v>
          </cell>
          <cell r="D613" t="str">
            <v>Kg</v>
          </cell>
          <cell r="E613" t="str">
            <v>1714.015</v>
          </cell>
          <cell r="F613" t="str">
            <v>Steel frame inst. only</v>
          </cell>
          <cell r="G613" t="str">
            <v>kg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</row>
        <row r="614">
          <cell r="B614" t="str">
            <v>1714.020</v>
          </cell>
          <cell r="C614" t="str">
            <v>Blocchi di ancoraggio in calcestruzzo</v>
          </cell>
          <cell r="D614" t="str">
            <v>m³</v>
          </cell>
          <cell r="E614" t="str">
            <v>1714.020</v>
          </cell>
          <cell r="F614" t="str">
            <v>Concrete anchor blocks</v>
          </cell>
          <cell r="G614" t="str">
            <v>cum</v>
          </cell>
          <cell r="H614">
            <v>0</v>
          </cell>
          <cell r="I614">
            <v>49</v>
          </cell>
          <cell r="J614">
            <v>53.900000000000006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</row>
        <row r="615">
          <cell r="B615" t="str">
            <v>1714.021</v>
          </cell>
          <cell r="C615" t="str">
            <v>Strato di appoggio e rinfianco per tubo Bonna</v>
          </cell>
          <cell r="D615" t="str">
            <v>m³</v>
          </cell>
          <cell r="E615" t="str">
            <v>1714.021</v>
          </cell>
          <cell r="F615" t="str">
            <v>Bedding of "bonna" pipes</v>
          </cell>
          <cell r="G615" t="str">
            <v>cum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</row>
        <row r="616">
          <cell r="B616" t="str">
            <v>1714.022</v>
          </cell>
          <cell r="C616" t="str">
            <v>Cls banchi per conduit in PVC</v>
          </cell>
          <cell r="D616" t="str">
            <v>m³</v>
          </cell>
          <cell r="E616" t="str">
            <v>1714.022</v>
          </cell>
          <cell r="F616" t="str">
            <v>Duct bank with PVC pipes</v>
          </cell>
          <cell r="G616" t="str">
            <v>cum</v>
          </cell>
          <cell r="H616">
            <v>141.01</v>
          </cell>
          <cell r="I616">
            <v>138.16</v>
          </cell>
          <cell r="J616">
            <v>151.976</v>
          </cell>
          <cell r="K616">
            <v>19481.941599999998</v>
          </cell>
          <cell r="L616">
            <v>21430.135759999997</v>
          </cell>
          <cell r="M616">
            <v>1.8</v>
          </cell>
          <cell r="N616">
            <v>253.81799999999998</v>
          </cell>
        </row>
        <row r="617">
          <cell r="B617" t="str">
            <v>1714.023</v>
          </cell>
          <cell r="C617" t="str">
            <v>Cls banchi per conduit in galv.pipes</v>
          </cell>
          <cell r="D617" t="str">
            <v>m³</v>
          </cell>
          <cell r="E617" t="str">
            <v>1714.023</v>
          </cell>
          <cell r="F617" t="str">
            <v>Dukt bank with galv. steel pipes</v>
          </cell>
          <cell r="G617" t="str">
            <v>cum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</row>
        <row r="618">
          <cell r="B618" t="str">
            <v>1714.024</v>
          </cell>
          <cell r="C618" t="str">
            <v>Solo fornitura conduit PVC dia. da 110 a 160mm</v>
          </cell>
          <cell r="D618" t="str">
            <v>m</v>
          </cell>
          <cell r="E618" t="str">
            <v>1714.024</v>
          </cell>
          <cell r="F618" t="str">
            <v>Supply only of PVC conduit pipes dia.110 to 160 mm</v>
          </cell>
          <cell r="G618" t="str">
            <v>lm</v>
          </cell>
          <cell r="H618">
            <v>3132</v>
          </cell>
          <cell r="I618">
            <v>8.06</v>
          </cell>
          <cell r="J618">
            <v>8.8660000000000014</v>
          </cell>
          <cell r="K618">
            <v>25243.920000000002</v>
          </cell>
          <cell r="L618">
            <v>27768.312000000005</v>
          </cell>
          <cell r="M618">
            <v>0.3</v>
          </cell>
          <cell r="N618">
            <v>939.59999999999991</v>
          </cell>
        </row>
        <row r="619">
          <cell r="B619" t="str">
            <v>1714.025</v>
          </cell>
          <cell r="C619" t="str">
            <v>Cls magro prot.cavi el.sp. 5cm</v>
          </cell>
          <cell r="D619" t="str">
            <v>m²</v>
          </cell>
          <cell r="E619" t="str">
            <v>1714.025</v>
          </cell>
          <cell r="F619" t="str">
            <v>Red coloured lean concrete</v>
          </cell>
          <cell r="G619" t="str">
            <v>sqm</v>
          </cell>
          <cell r="H619">
            <v>125</v>
          </cell>
          <cell r="I619">
            <v>6.15</v>
          </cell>
          <cell r="J619">
            <v>6.7650000000000006</v>
          </cell>
          <cell r="K619">
            <v>768.75</v>
          </cell>
          <cell r="L619">
            <v>845.62500000000011</v>
          </cell>
          <cell r="M619">
            <v>2</v>
          </cell>
          <cell r="N619">
            <v>250</v>
          </cell>
        </row>
        <row r="620">
          <cell r="B620" t="str">
            <v>1714.026</v>
          </cell>
          <cell r="C620" t="str">
            <v>Cls rivest. cunette stradali spess. 8 cm</v>
          </cell>
          <cell r="D620" t="str">
            <v>m²</v>
          </cell>
          <cell r="E620" t="str">
            <v>1714.026</v>
          </cell>
          <cell r="F620" t="str">
            <v>Earth ditch slope lining 8 cm thk conc.slab</v>
          </cell>
          <cell r="G620" t="str">
            <v>sqm</v>
          </cell>
          <cell r="H620">
            <v>0</v>
          </cell>
          <cell r="I620">
            <v>8.8000000000000007</v>
          </cell>
          <cell r="J620">
            <v>9.6800000000000015</v>
          </cell>
          <cell r="K620">
            <v>0</v>
          </cell>
          <cell r="L620">
            <v>0</v>
          </cell>
          <cell r="M620">
            <v>0.4</v>
          </cell>
          <cell r="N620">
            <v>0</v>
          </cell>
        </row>
        <row r="621">
          <cell r="B621" t="str">
            <v>1714.31A</v>
          </cell>
          <cell r="C621" t="str">
            <v>Trincee cavi elet. Tipo "1" ST 1400.16 tutto incluso</v>
          </cell>
          <cell r="D621" t="str">
            <v>m³</v>
          </cell>
          <cell r="E621" t="str">
            <v>1714.31A</v>
          </cell>
          <cell r="F621" t="str">
            <v>Elect. cable trench type "1" ST 1400.16 all included</v>
          </cell>
          <cell r="G621" t="str">
            <v>cum</v>
          </cell>
          <cell r="H621">
            <v>0</v>
          </cell>
          <cell r="I621">
            <v>44</v>
          </cell>
          <cell r="J621">
            <v>48.400000000000006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</row>
        <row r="622">
          <cell r="B622" t="str">
            <v>1714.32A</v>
          </cell>
          <cell r="C622" t="str">
            <v>Trincee cavi elet. Tipo "2" ST 1400.16 tutto incluso</v>
          </cell>
          <cell r="D622" t="str">
            <v>m³</v>
          </cell>
          <cell r="E622" t="str">
            <v>1714.32A</v>
          </cell>
          <cell r="F622" t="str">
            <v>Elect. cable trench type "2" ST 1400.16 all included</v>
          </cell>
          <cell r="G622" t="str">
            <v>cum</v>
          </cell>
          <cell r="H622">
            <v>0</v>
          </cell>
          <cell r="I622">
            <v>41</v>
          </cell>
          <cell r="J622">
            <v>45.1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</row>
        <row r="623">
          <cell r="B623" t="str">
            <v>1714.33A</v>
          </cell>
          <cell r="C623" t="str">
            <v>Trincee cavi elet. Tipo "3" ST 1400.16 tutto incluso</v>
          </cell>
          <cell r="D623" t="str">
            <v>m³</v>
          </cell>
          <cell r="E623" t="str">
            <v>1714.33A</v>
          </cell>
          <cell r="F623" t="str">
            <v>Elect. cable trench type "3" ST 1400.16 all included</v>
          </cell>
          <cell r="G623" t="str">
            <v>cum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</row>
        <row r="624">
          <cell r="B624" t="str">
            <v>1714.34A</v>
          </cell>
          <cell r="C624" t="str">
            <v>Fond. paline illuminazione Tipo "D1" ST 1400.28 tutto incluso</v>
          </cell>
          <cell r="D624" t="str">
            <v>cad</v>
          </cell>
          <cell r="E624" t="str">
            <v>1714.34A</v>
          </cell>
          <cell r="F624" t="str">
            <v>Ligthing pole found. type "D1" ST 1400.28 all included</v>
          </cell>
          <cell r="G624" t="str">
            <v>u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</row>
        <row r="625">
          <cell r="B625" t="str">
            <v>1714.35A</v>
          </cell>
          <cell r="C625" t="str">
            <v>Trincee cavi elettr. sabbia e mattoni ST 1400.16 tutto incluso</v>
          </cell>
          <cell r="D625" t="str">
            <v>m</v>
          </cell>
          <cell r="E625" t="str">
            <v>1714.35A</v>
          </cell>
          <cell r="F625" t="str">
            <v>Elect. cable trench sand &amp; brick ST 1400.16 all included</v>
          </cell>
          <cell r="G625" t="str">
            <v>lm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B626" t="str">
            <v>1714.36A</v>
          </cell>
          <cell r="C626" t="str">
            <v>Trincee per messa a terra  ST 1400.16 tutto incluso</v>
          </cell>
          <cell r="D626" t="str">
            <v>m</v>
          </cell>
          <cell r="E626" t="str">
            <v>1714.36A</v>
          </cell>
          <cell r="F626" t="str">
            <v>Grounding trench ST 1400.16 all included</v>
          </cell>
          <cell r="G626" t="str">
            <v>lm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</row>
        <row r="627">
          <cell r="B627" t="str">
            <v>1714.37A</v>
          </cell>
          <cell r="C627" t="str">
            <v>Trincee per prot. catodica ST 1400.16 tutto incluso</v>
          </cell>
          <cell r="D627" t="str">
            <v>m</v>
          </cell>
          <cell r="E627" t="str">
            <v>1714.37A</v>
          </cell>
          <cell r="F627" t="str">
            <v xml:space="preserve">Cathodic protec. trench ST 1400.16 all included </v>
          </cell>
          <cell r="G627" t="str">
            <v>lm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</row>
        <row r="628">
          <cell r="B628" t="str">
            <v>1714.38A</v>
          </cell>
          <cell r="C628" t="str">
            <v>Trincee per anodi di sacrif. ST 1400.16 tutto incluso</v>
          </cell>
          <cell r="D628" t="str">
            <v>cad</v>
          </cell>
          <cell r="E628" t="str">
            <v>1714.38A</v>
          </cell>
          <cell r="F628" t="str">
            <v xml:space="preserve">Anode protec. trench ST 1400.16 all included </v>
          </cell>
          <cell r="G628" t="str">
            <v>u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B629" t="str">
            <v>1714.39A</v>
          </cell>
          <cell r="C629" t="str">
            <v>Cls banchi per conduit ST 1400.16 3/4 tutto incluso</v>
          </cell>
          <cell r="D629" t="str">
            <v>m³</v>
          </cell>
          <cell r="E629" t="str">
            <v>1714.39A</v>
          </cell>
          <cell r="F629" t="str">
            <v>Duct bank with cond. pipes ST 1400.16 3/4 all included</v>
          </cell>
          <cell r="G629" t="str">
            <v>cum</v>
          </cell>
          <cell r="H629">
            <v>0</v>
          </cell>
          <cell r="I629">
            <v>181</v>
          </cell>
          <cell r="J629">
            <v>199.10000000000002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</row>
        <row r="631">
          <cell r="B631">
            <v>1717</v>
          </cell>
          <cell r="C631" t="str">
            <v>CALCESTRUZZO PER VASCHE</v>
          </cell>
          <cell r="E631">
            <v>1717</v>
          </cell>
          <cell r="F631" t="str">
            <v>CONCRETE BASINS</v>
          </cell>
        </row>
        <row r="632">
          <cell r="B632" t="str">
            <v>1717.001</v>
          </cell>
          <cell r="C632" t="str">
            <v>Calcestruzzo per  fondazioni vasche</v>
          </cell>
          <cell r="D632" t="str">
            <v>m³</v>
          </cell>
          <cell r="E632" t="str">
            <v>1717.001</v>
          </cell>
          <cell r="F632" t="str">
            <v>Concrete for basin foundation</v>
          </cell>
          <cell r="G632" t="str">
            <v>cum</v>
          </cell>
          <cell r="H632">
            <v>100</v>
          </cell>
          <cell r="I632">
            <v>83.9</v>
          </cell>
          <cell r="J632">
            <v>92.29000000000002</v>
          </cell>
          <cell r="K632">
            <v>8390</v>
          </cell>
          <cell r="L632">
            <v>9229.0000000000018</v>
          </cell>
          <cell r="M632">
            <v>0</v>
          </cell>
          <cell r="N632">
            <v>0</v>
          </cell>
        </row>
        <row r="633">
          <cell r="B633" t="str">
            <v>1717.002</v>
          </cell>
          <cell r="C633" t="str">
            <v>Calcestruzzo per  elevazione vasche</v>
          </cell>
          <cell r="D633" t="str">
            <v>m³</v>
          </cell>
          <cell r="E633" t="str">
            <v>1717.002</v>
          </cell>
          <cell r="F633" t="str">
            <v>Concrete for basin elevation</v>
          </cell>
          <cell r="G633" t="str">
            <v>cum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</row>
        <row r="634">
          <cell r="B634" t="str">
            <v>1717.01A</v>
          </cell>
          <cell r="C634" t="str">
            <v>Calcest. per vasche 28 N/mm2 tutto inlcuso</v>
          </cell>
          <cell r="D634" t="str">
            <v>m³</v>
          </cell>
          <cell r="E634" t="str">
            <v>1717.01A</v>
          </cell>
          <cell r="F634" t="str">
            <v>Conc. Basin 28 N/mm2 H &lt; 6,0 lm all included</v>
          </cell>
          <cell r="G634" t="str">
            <v>cum</v>
          </cell>
          <cell r="H634">
            <v>0</v>
          </cell>
          <cell r="I634">
            <v>387</v>
          </cell>
          <cell r="J634">
            <v>425.70000000000005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</row>
        <row r="635">
          <cell r="B635" t="str">
            <v>1717.01B</v>
          </cell>
          <cell r="C635" t="str">
            <v>Variazione +/- armatura (item 1717.01B)</v>
          </cell>
          <cell r="D635" t="str">
            <v>Kg</v>
          </cell>
          <cell r="E635" t="str">
            <v>1717.01B</v>
          </cell>
          <cell r="F635" t="str">
            <v>Variation +/- improved bond reinf. steel (item 1717.01B)</v>
          </cell>
          <cell r="G635" t="str">
            <v>kg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</row>
        <row r="636">
          <cell r="B636" t="str">
            <v>1717.003</v>
          </cell>
          <cell r="C636" t="str">
            <v>Giunto a tenuta in PVC  da 20cm</v>
          </cell>
          <cell r="D636" t="str">
            <v>m</v>
          </cell>
          <cell r="E636" t="str">
            <v>1717.003</v>
          </cell>
          <cell r="F636" t="str">
            <v>PVC water-stop: 20cm wide</v>
          </cell>
          <cell r="G636" t="str">
            <v>lm</v>
          </cell>
          <cell r="H636">
            <v>0</v>
          </cell>
          <cell r="I636">
            <v>10</v>
          </cell>
          <cell r="J636">
            <v>11</v>
          </cell>
          <cell r="K636">
            <v>0</v>
          </cell>
          <cell r="L636">
            <v>0</v>
          </cell>
          <cell r="M636">
            <v>0.8</v>
          </cell>
          <cell r="N636">
            <v>0</v>
          </cell>
        </row>
        <row r="637">
          <cell r="B637" t="str">
            <v>1717.004</v>
          </cell>
          <cell r="C637" t="str">
            <v>Giunto a tenuta in PVC da 30cm</v>
          </cell>
          <cell r="D637" t="str">
            <v>m</v>
          </cell>
          <cell r="E637" t="str">
            <v>1717.004</v>
          </cell>
          <cell r="F637" t="str">
            <v>PVC water-stop: 30cm wide</v>
          </cell>
          <cell r="G637" t="str">
            <v>lm</v>
          </cell>
          <cell r="H637">
            <v>0</v>
          </cell>
          <cell r="I637">
            <v>13</v>
          </cell>
          <cell r="J637">
            <v>14.3</v>
          </cell>
          <cell r="K637">
            <v>0</v>
          </cell>
          <cell r="L637">
            <v>0</v>
          </cell>
          <cell r="M637">
            <v>1</v>
          </cell>
          <cell r="N637">
            <v>0</v>
          </cell>
        </row>
        <row r="638">
          <cell r="B638" t="str">
            <v>1717.005</v>
          </cell>
          <cell r="C638" t="str">
            <v>Giunto a tenuta in PVC da 20cm in opera su un lato della cass.</v>
          </cell>
          <cell r="D638" t="str">
            <v>m</v>
          </cell>
          <cell r="E638" t="str">
            <v>1717.005</v>
          </cell>
          <cell r="F638" t="str">
            <v>PVC water stop:20cm wide-oneside</v>
          </cell>
          <cell r="G638" t="str">
            <v>lm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</row>
        <row r="639">
          <cell r="B639" t="str">
            <v>1717.006</v>
          </cell>
          <cell r="C639" t="str">
            <v>Giunto a tenuta in PVC da 30cm in opera su un lato della cass.</v>
          </cell>
          <cell r="D639" t="str">
            <v>m</v>
          </cell>
          <cell r="E639" t="str">
            <v>1717.006</v>
          </cell>
          <cell r="F639" t="str">
            <v>PVC water stop:30cm wide-oneside</v>
          </cell>
          <cell r="G639" t="str">
            <v>lm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</row>
        <row r="640">
          <cell r="B640" t="str">
            <v>1717.007</v>
          </cell>
          <cell r="C640" t="str">
            <v>Giunto a tenuta in gomma da 20cm</v>
          </cell>
          <cell r="D640" t="str">
            <v>m</v>
          </cell>
          <cell r="E640" t="str">
            <v>1717.007</v>
          </cell>
          <cell r="F640" t="str">
            <v>Rubber water stop 20cm</v>
          </cell>
          <cell r="G640" t="str">
            <v>lm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</row>
        <row r="641">
          <cell r="B641" t="str">
            <v>1717.008</v>
          </cell>
          <cell r="C641" t="str">
            <v>Giunto a tenuta in gomma da 30cm</v>
          </cell>
          <cell r="D641" t="str">
            <v>m</v>
          </cell>
          <cell r="E641" t="str">
            <v>1717.008</v>
          </cell>
          <cell r="F641" t="str">
            <v>Rubber water stop 30cm</v>
          </cell>
          <cell r="G641" t="str">
            <v>lm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</row>
        <row r="642">
          <cell r="B642" t="str">
            <v>1717.009</v>
          </cell>
          <cell r="C642" t="str">
            <v>Giunto a tenuta in gomma da 20cm in opera su un lato della cass.</v>
          </cell>
          <cell r="D642" t="str">
            <v>m</v>
          </cell>
          <cell r="E642" t="str">
            <v>1717.009</v>
          </cell>
          <cell r="F642" t="str">
            <v>Rubber water stop 20cm one side</v>
          </cell>
          <cell r="G642" t="str">
            <v>lm</v>
          </cell>
          <cell r="H642">
            <v>0</v>
          </cell>
          <cell r="I642">
            <v>15</v>
          </cell>
          <cell r="J642">
            <v>16.5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</row>
        <row r="643">
          <cell r="B643" t="str">
            <v>1717.010</v>
          </cell>
          <cell r="C643" t="str">
            <v>Giunto a tenuta in gomma da 30cm in opera su un lato della cass.</v>
          </cell>
          <cell r="D643" t="str">
            <v>m</v>
          </cell>
          <cell r="E643" t="str">
            <v>1717.010</v>
          </cell>
          <cell r="F643" t="str">
            <v>Rubber water stop 30cm one side</v>
          </cell>
          <cell r="G643" t="str">
            <v>lm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B644" t="str">
            <v>1717.011</v>
          </cell>
          <cell r="C644" t="str">
            <v xml:space="preserve">Giunto a tenuta in acciaio </v>
          </cell>
          <cell r="D644" t="str">
            <v>m</v>
          </cell>
          <cell r="E644" t="str">
            <v>1717.011</v>
          </cell>
          <cell r="F644" t="str">
            <v>Steel water-stop</v>
          </cell>
          <cell r="G644" t="str">
            <v>lm</v>
          </cell>
          <cell r="H644">
            <v>0</v>
          </cell>
          <cell r="I644">
            <v>25.82</v>
          </cell>
          <cell r="J644">
            <v>28.402000000000001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</row>
        <row r="645">
          <cell r="B645" t="str">
            <v>1717.012</v>
          </cell>
          <cell r="C645" t="str">
            <v>Sigillatura di giunto di dilatazione</v>
          </cell>
          <cell r="D645" t="str">
            <v>m</v>
          </cell>
          <cell r="E645" t="str">
            <v>1717.012</v>
          </cell>
          <cell r="F645" t="str">
            <v>Sealing of expansion joint</v>
          </cell>
          <cell r="G645" t="str">
            <v>lm</v>
          </cell>
          <cell r="H645">
            <v>0</v>
          </cell>
          <cell r="I645">
            <v>10.33</v>
          </cell>
          <cell r="J645">
            <v>11.363000000000001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7">
          <cell r="B647">
            <v>1730</v>
          </cell>
          <cell r="C647" t="str">
            <v>CALCESTRUZZO PREFABBRICATO</v>
          </cell>
          <cell r="E647">
            <v>1730</v>
          </cell>
          <cell r="F647" t="str">
            <v>PRECAST CONCRETE</v>
          </cell>
        </row>
        <row r="648">
          <cell r="B648" t="str">
            <v>1731.01A</v>
          </cell>
          <cell r="C648" t="str">
            <v>Fondazioni prefabbricate per pipe rack</v>
          </cell>
          <cell r="D648" t="str">
            <v>m³</v>
          </cell>
          <cell r="E648" t="str">
            <v>1731.01A</v>
          </cell>
          <cell r="F648" t="str">
            <v>Precast concrete found. for pipe rack</v>
          </cell>
          <cell r="G648" t="str">
            <v>cum</v>
          </cell>
          <cell r="H648">
            <v>0</v>
          </cell>
          <cell r="I648">
            <v>387</v>
          </cell>
          <cell r="J648">
            <v>425.70000000000005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</row>
        <row r="649">
          <cell r="B649" t="str">
            <v>1731.02A</v>
          </cell>
          <cell r="C649" t="str">
            <v xml:space="preserve">Pilastri prefabbricati per pipe rack sez.&lt; 0,25m2/m </v>
          </cell>
          <cell r="D649" t="str">
            <v>m³</v>
          </cell>
          <cell r="E649" t="str">
            <v>1731.02A</v>
          </cell>
          <cell r="F649" t="str">
            <v>Precast concrete column &lt; 0,25 sqm/lm of pipe rack</v>
          </cell>
          <cell r="G649" t="str">
            <v>cum</v>
          </cell>
          <cell r="H649">
            <v>0</v>
          </cell>
          <cell r="I649">
            <v>454</v>
          </cell>
          <cell r="J649">
            <v>499.40000000000003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</row>
        <row r="650">
          <cell r="B650" t="str">
            <v>1731.03A</v>
          </cell>
          <cell r="C650" t="str">
            <v xml:space="preserve">Pilastri prefabbricati per pipe rack sez. 0.25÷0.40m2/m </v>
          </cell>
          <cell r="D650" t="str">
            <v>m³</v>
          </cell>
          <cell r="E650" t="str">
            <v>1731.03A</v>
          </cell>
          <cell r="F650" t="str">
            <v>Precast concrete column 0,25÷0,40sqm/lm of pipe rack</v>
          </cell>
          <cell r="G650" t="str">
            <v>cum</v>
          </cell>
          <cell r="H650">
            <v>0</v>
          </cell>
          <cell r="I650">
            <v>429</v>
          </cell>
          <cell r="J650">
            <v>471.90000000000003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</row>
        <row r="651">
          <cell r="B651" t="str">
            <v>1731.04A</v>
          </cell>
          <cell r="C651" t="str">
            <v xml:space="preserve">Pilastri prefabbricati per pipe rack sez. 0.40÷0.50m2/m </v>
          </cell>
          <cell r="D651" t="str">
            <v>m³</v>
          </cell>
          <cell r="E651" t="str">
            <v>1731.04A</v>
          </cell>
          <cell r="F651" t="str">
            <v>Precast concrete column 0,40÷0.50sqm/lm of pipe rack</v>
          </cell>
          <cell r="G651" t="str">
            <v>cum</v>
          </cell>
          <cell r="H651">
            <v>0</v>
          </cell>
          <cell r="I651">
            <v>413</v>
          </cell>
          <cell r="J651">
            <v>454.3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</row>
        <row r="652">
          <cell r="B652" t="str">
            <v>1731.05A</v>
          </cell>
          <cell r="C652" t="str">
            <v xml:space="preserve">Pilastri prefabbricati per pipe rack sez. 0.50÷0.60m2/m </v>
          </cell>
          <cell r="D652" t="str">
            <v>m³</v>
          </cell>
          <cell r="E652" t="str">
            <v>1731.05A</v>
          </cell>
          <cell r="F652" t="str">
            <v>Precast concrete column 0,50÷0.60sqm/lm of pipe rack</v>
          </cell>
          <cell r="G652" t="str">
            <v>cum</v>
          </cell>
          <cell r="H652">
            <v>0</v>
          </cell>
          <cell r="I652">
            <v>408</v>
          </cell>
          <cell r="J652">
            <v>448.8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</row>
        <row r="653">
          <cell r="B653" t="str">
            <v>1731.11A</v>
          </cell>
          <cell r="C653" t="str">
            <v xml:space="preserve">Travi prefabbricate per pipe rack sez.&lt; 0.15m2/m </v>
          </cell>
          <cell r="D653" t="str">
            <v>m³</v>
          </cell>
          <cell r="E653" t="str">
            <v>1731.11A</v>
          </cell>
          <cell r="F653" t="str">
            <v>Precast concrete beam &lt; 0,15sqm/lm of pipe rack</v>
          </cell>
          <cell r="G653" t="str">
            <v>cum</v>
          </cell>
          <cell r="H653">
            <v>0</v>
          </cell>
          <cell r="I653">
            <v>480</v>
          </cell>
          <cell r="J653">
            <v>528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</row>
        <row r="654">
          <cell r="B654" t="str">
            <v>1731.12A</v>
          </cell>
          <cell r="C654" t="str">
            <v xml:space="preserve">Travi prefabbricate per pipe rack sez. 0.15÷0.25m2/m </v>
          </cell>
          <cell r="D654" t="str">
            <v>m³</v>
          </cell>
          <cell r="E654" t="str">
            <v>1731.12A</v>
          </cell>
          <cell r="F654" t="str">
            <v>Precast concrete beam 0,15÷0,25sqm/lm of pipe rack</v>
          </cell>
          <cell r="G654" t="str">
            <v>cum</v>
          </cell>
          <cell r="H654">
            <v>0</v>
          </cell>
          <cell r="I654">
            <v>465</v>
          </cell>
          <cell r="J654">
            <v>511.50000000000006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B655" t="str">
            <v>1731.13A</v>
          </cell>
          <cell r="C655" t="str">
            <v xml:space="preserve">Travi prefabbricate per pipe rack sez. 0.25÷0.40m2/m </v>
          </cell>
          <cell r="D655" t="str">
            <v>m³</v>
          </cell>
          <cell r="E655" t="str">
            <v>1731.13A</v>
          </cell>
          <cell r="F655" t="str">
            <v>Precast concrete beam 0,25÷0,40sqm/lm of pipe rack</v>
          </cell>
          <cell r="G655" t="str">
            <v>cum</v>
          </cell>
          <cell r="H655">
            <v>0</v>
          </cell>
          <cell r="I655">
            <v>439</v>
          </cell>
          <cell r="J655">
            <v>482.90000000000003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</row>
        <row r="656">
          <cell r="B656" t="str">
            <v>1731.14A</v>
          </cell>
          <cell r="C656" t="str">
            <v xml:space="preserve">Travi prefabbricate per pipe rack sez. 0.40÷0.50m2/m </v>
          </cell>
          <cell r="D656" t="str">
            <v>m³</v>
          </cell>
          <cell r="E656" t="str">
            <v>1731.14A</v>
          </cell>
          <cell r="F656" t="str">
            <v>Precast concrete beam 0,40÷0,50sqm/lm of pipe rack</v>
          </cell>
          <cell r="G656" t="str">
            <v>cum</v>
          </cell>
          <cell r="H656">
            <v>0</v>
          </cell>
          <cell r="I656">
            <v>429</v>
          </cell>
          <cell r="J656">
            <v>471.90000000000003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</row>
        <row r="657">
          <cell r="B657" t="str">
            <v>1731.15A</v>
          </cell>
          <cell r="C657" t="str">
            <v xml:space="preserve">Travi prefabbricate per pipe rack sez. 0.50÷0.60m2/m </v>
          </cell>
          <cell r="D657" t="str">
            <v>m³</v>
          </cell>
          <cell r="E657" t="str">
            <v>1731.15A</v>
          </cell>
          <cell r="F657" t="str">
            <v>Precast concrete beam 0,50÷0,60sqm/lm of pipe rack</v>
          </cell>
          <cell r="G657" t="str">
            <v>cum</v>
          </cell>
          <cell r="H657">
            <v>0</v>
          </cell>
          <cell r="I657">
            <v>418</v>
          </cell>
          <cell r="J657">
            <v>459.8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</row>
        <row r="658">
          <cell r="B658" t="str">
            <v>1731.01B</v>
          </cell>
          <cell r="C658" t="str">
            <v>Variazione +/- armatura (item 1731.01A÷1731.15A)</v>
          </cell>
          <cell r="D658" t="str">
            <v>Kg</v>
          </cell>
          <cell r="E658" t="str">
            <v>1731.01B</v>
          </cell>
          <cell r="F658" t="str">
            <v>Variation +/- improved bond reinf. steel (item 1731.01A÷1731.15A)</v>
          </cell>
          <cell r="G658" t="str">
            <v>kg</v>
          </cell>
          <cell r="H658">
            <v>0</v>
          </cell>
          <cell r="I658">
            <v>0.9</v>
          </cell>
          <cell r="J658">
            <v>0.9900000000000001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</row>
        <row r="659">
          <cell r="B659" t="str">
            <v>1732.01A</v>
          </cell>
          <cell r="C659" t="str">
            <v>Fondazioni prefabbricate per strutture</v>
          </cell>
          <cell r="D659" t="str">
            <v>m³</v>
          </cell>
          <cell r="E659" t="str">
            <v>1732.01A</v>
          </cell>
          <cell r="F659" t="str">
            <v>Precast concrete found. for structures</v>
          </cell>
          <cell r="G659" t="str">
            <v>cum</v>
          </cell>
          <cell r="H659">
            <v>0</v>
          </cell>
          <cell r="I659">
            <v>387</v>
          </cell>
          <cell r="J659">
            <v>425.70000000000005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</row>
        <row r="660">
          <cell r="B660" t="str">
            <v>1732.02A</v>
          </cell>
          <cell r="C660" t="str">
            <v xml:space="preserve">Pilastri prefabbricati per strutture sez.&lt; 0,25m2/m </v>
          </cell>
          <cell r="D660" t="str">
            <v>m³</v>
          </cell>
          <cell r="E660" t="str">
            <v>1732.02A</v>
          </cell>
          <cell r="F660" t="str">
            <v>Precast concrete column &lt; 0,25sqm/lm of structures</v>
          </cell>
          <cell r="G660" t="str">
            <v>cum</v>
          </cell>
          <cell r="H660">
            <v>0</v>
          </cell>
          <cell r="I660">
            <v>454</v>
          </cell>
          <cell r="J660">
            <v>499.40000000000003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</row>
        <row r="661">
          <cell r="B661" t="str">
            <v>1732.03A</v>
          </cell>
          <cell r="C661" t="str">
            <v xml:space="preserve">Pilastri prefabbricati per strutture sez. 0.25÷0.40m2/m </v>
          </cell>
          <cell r="D661" t="str">
            <v>m³</v>
          </cell>
          <cell r="E661" t="str">
            <v>1732.03A</v>
          </cell>
          <cell r="F661" t="str">
            <v>Precast concrete column 0,25÷0,40sqm/lm of structures</v>
          </cell>
          <cell r="G661" t="str">
            <v>cum</v>
          </cell>
          <cell r="H661">
            <v>0</v>
          </cell>
          <cell r="I661">
            <v>429</v>
          </cell>
          <cell r="J661">
            <v>471.90000000000003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</row>
        <row r="662">
          <cell r="B662" t="str">
            <v>1732.04A</v>
          </cell>
          <cell r="C662" t="str">
            <v xml:space="preserve">Pilastri prefabbricati per strutture sez. 0.40÷0.50m2/m </v>
          </cell>
          <cell r="D662" t="str">
            <v>m³</v>
          </cell>
          <cell r="E662" t="str">
            <v>1732.04A</v>
          </cell>
          <cell r="F662" t="str">
            <v>Precast concrete column 0,40÷0,50sqm/lm of structures</v>
          </cell>
          <cell r="G662" t="str">
            <v>cum</v>
          </cell>
          <cell r="H662">
            <v>0</v>
          </cell>
          <cell r="I662">
            <v>413</v>
          </cell>
          <cell r="J662">
            <v>454.3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</row>
        <row r="663">
          <cell r="B663" t="str">
            <v>1732.05A</v>
          </cell>
          <cell r="C663" t="str">
            <v xml:space="preserve">Pilastri prefabbricati per strutture sez. 0.50÷0.60m2/m </v>
          </cell>
          <cell r="D663" t="str">
            <v>m³</v>
          </cell>
          <cell r="E663" t="str">
            <v>1732.05A</v>
          </cell>
          <cell r="F663" t="str">
            <v>Precast concrete column 0,50÷0,60sqm/lm of structures</v>
          </cell>
          <cell r="G663" t="str">
            <v>cum</v>
          </cell>
          <cell r="H663">
            <v>0</v>
          </cell>
          <cell r="I663">
            <v>408</v>
          </cell>
          <cell r="J663">
            <v>448.8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</row>
        <row r="664">
          <cell r="B664" t="str">
            <v>1732.11A</v>
          </cell>
          <cell r="C664" t="str">
            <v xml:space="preserve">Travi prefabbricate per strutture sez.&lt; 0.15m2/m </v>
          </cell>
          <cell r="D664" t="str">
            <v>m³</v>
          </cell>
          <cell r="E664" t="str">
            <v>1732.11A</v>
          </cell>
          <cell r="F664" t="str">
            <v>Precast concrete beam &lt; 0,15sqm/lm of structures</v>
          </cell>
          <cell r="G664" t="str">
            <v>cum</v>
          </cell>
          <cell r="H664">
            <v>0</v>
          </cell>
          <cell r="I664">
            <v>480</v>
          </cell>
          <cell r="J664">
            <v>528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B665" t="str">
            <v>1732.12A</v>
          </cell>
          <cell r="C665" t="str">
            <v xml:space="preserve">Travi prefabbricate per strutture sez. 0.15÷0.25m2/m </v>
          </cell>
          <cell r="D665" t="str">
            <v>m³</v>
          </cell>
          <cell r="E665" t="str">
            <v>1732.12A</v>
          </cell>
          <cell r="F665" t="str">
            <v>Precast concrete beam 0,15÷0,25sqm/lm of structures</v>
          </cell>
          <cell r="G665" t="str">
            <v>cum</v>
          </cell>
          <cell r="H665">
            <v>0</v>
          </cell>
          <cell r="I665">
            <v>465</v>
          </cell>
          <cell r="J665">
            <v>511.50000000000006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6">
          <cell r="B666" t="str">
            <v>1732.13A</v>
          </cell>
          <cell r="C666" t="str">
            <v xml:space="preserve">Travi prefabbricate per strutture sez. 0.25÷0.40m2/m </v>
          </cell>
          <cell r="D666" t="str">
            <v>m³</v>
          </cell>
          <cell r="E666" t="str">
            <v>1732.13A</v>
          </cell>
          <cell r="F666" t="str">
            <v>Precast concrete beam 0,25÷0,40sqm/lm of structures</v>
          </cell>
          <cell r="G666" t="str">
            <v>cum</v>
          </cell>
          <cell r="H666">
            <v>0</v>
          </cell>
          <cell r="I666">
            <v>439</v>
          </cell>
          <cell r="J666">
            <v>482.90000000000003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B667" t="str">
            <v>1732.14A</v>
          </cell>
          <cell r="C667" t="str">
            <v xml:space="preserve">Travi prefabbricate per strutture sez. 0.40÷0.50m2/m </v>
          </cell>
          <cell r="D667" t="str">
            <v>m³</v>
          </cell>
          <cell r="E667" t="str">
            <v>1732.14A</v>
          </cell>
          <cell r="F667" t="str">
            <v>Precast concrete beam 0,40÷0,50sqm/lm of structures</v>
          </cell>
          <cell r="G667" t="str">
            <v>cum</v>
          </cell>
          <cell r="H667">
            <v>0</v>
          </cell>
          <cell r="I667">
            <v>429</v>
          </cell>
          <cell r="J667">
            <v>471.90000000000003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</row>
        <row r="668">
          <cell r="B668" t="str">
            <v>1732.15A</v>
          </cell>
          <cell r="C668" t="str">
            <v xml:space="preserve">Travi prefabbricate per strutture sez. 0.50÷0.60m2/m </v>
          </cell>
          <cell r="D668" t="str">
            <v>m³</v>
          </cell>
          <cell r="E668" t="str">
            <v>1732.15A</v>
          </cell>
          <cell r="F668" t="str">
            <v>Precast concrete beam 0,50÷0,60sqm/lm of structures</v>
          </cell>
          <cell r="G668" t="str">
            <v>cum</v>
          </cell>
          <cell r="H668">
            <v>0</v>
          </cell>
          <cell r="I668">
            <v>418</v>
          </cell>
          <cell r="J668">
            <v>459.8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</row>
        <row r="669">
          <cell r="B669" t="str">
            <v>1732.01B</v>
          </cell>
          <cell r="C669" t="str">
            <v>Variazione +/- armatura (item 1732.01A÷1732.15A)</v>
          </cell>
          <cell r="D669" t="str">
            <v>Kg</v>
          </cell>
          <cell r="E669" t="str">
            <v>1732.01B</v>
          </cell>
          <cell r="F669" t="str">
            <v>Variation +/- improved bond reinf. steel (item 1732.01A÷1732.15A)</v>
          </cell>
          <cell r="G669" t="str">
            <v>kg</v>
          </cell>
          <cell r="H669">
            <v>0</v>
          </cell>
          <cell r="I669">
            <v>0.9</v>
          </cell>
          <cell r="J669">
            <v>0.9900000000000001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</row>
        <row r="671">
          <cell r="B671">
            <v>1740</v>
          </cell>
          <cell r="C671" t="str">
            <v>CLS ANTINCENDIO</v>
          </cell>
          <cell r="E671">
            <v>1740</v>
          </cell>
          <cell r="F671" t="str">
            <v xml:space="preserve"> FIRE PROOFING CONCRETE</v>
          </cell>
        </row>
        <row r="672">
          <cell r="B672" t="str">
            <v>1741.001</v>
          </cell>
          <cell r="C672" t="str">
            <v>Cls antincendio per strutture metall.</v>
          </cell>
          <cell r="D672" t="str">
            <v>m³</v>
          </cell>
          <cell r="E672" t="str">
            <v>1741.001</v>
          </cell>
          <cell r="F672" t="str">
            <v>Fire proofing with conc. coating for steel structures</v>
          </cell>
          <cell r="G672" t="str">
            <v>cum</v>
          </cell>
          <cell r="H672">
            <v>0</v>
          </cell>
          <cell r="I672">
            <v>775</v>
          </cell>
          <cell r="J672">
            <v>852.50000000000011</v>
          </cell>
          <cell r="K672">
            <v>0</v>
          </cell>
          <cell r="L672">
            <v>0</v>
          </cell>
          <cell r="M672">
            <v>50</v>
          </cell>
          <cell r="N672">
            <v>0</v>
          </cell>
        </row>
        <row r="673">
          <cell r="B673" t="str">
            <v>1741.002</v>
          </cell>
          <cell r="C673" t="str">
            <v>Cls antincendio per int./est. gonne recipienti</v>
          </cell>
          <cell r="D673" t="str">
            <v>m³</v>
          </cell>
          <cell r="E673" t="str">
            <v>1741.002</v>
          </cell>
          <cell r="F673" t="str">
            <v>Fire proofing with conc. coating for int./ext. vessel skirt</v>
          </cell>
          <cell r="G673" t="str">
            <v>cum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</row>
        <row r="674">
          <cell r="B674" t="str">
            <v>1741.003</v>
          </cell>
          <cell r="C674" t="str">
            <v>Cls antincendio per fondi recipienti</v>
          </cell>
          <cell r="D674" t="str">
            <v>m³</v>
          </cell>
          <cell r="E674" t="str">
            <v>1741.003</v>
          </cell>
          <cell r="F674" t="str">
            <v>Fire proofing with conc. coating for vessel bottom</v>
          </cell>
          <cell r="G674" t="str">
            <v>cum</v>
          </cell>
          <cell r="H674">
            <v>0</v>
          </cell>
          <cell r="I674">
            <v>878</v>
          </cell>
          <cell r="J674">
            <v>965.80000000000007</v>
          </cell>
          <cell r="K674">
            <v>0</v>
          </cell>
          <cell r="L674">
            <v>0</v>
          </cell>
          <cell r="M674">
            <v>55</v>
          </cell>
          <cell r="N674">
            <v>0</v>
          </cell>
        </row>
        <row r="675">
          <cell r="B675" t="str">
            <v>1741.004</v>
          </cell>
          <cell r="C675" t="str">
            <v>Cls antincendio per cordoli gonne metall.</v>
          </cell>
          <cell r="D675" t="str">
            <v>m³</v>
          </cell>
          <cell r="E675" t="str">
            <v>1741.004</v>
          </cell>
          <cell r="F675" t="str">
            <v>Fire proofing with conc. coating for skirt-curb</v>
          </cell>
          <cell r="G675" t="str">
            <v>cum</v>
          </cell>
          <cell r="H675">
            <v>0</v>
          </cell>
          <cell r="I675">
            <v>723</v>
          </cell>
          <cell r="J675">
            <v>795.30000000000007</v>
          </cell>
          <cell r="K675">
            <v>0</v>
          </cell>
          <cell r="L675">
            <v>0</v>
          </cell>
          <cell r="M675">
            <v>14</v>
          </cell>
          <cell r="N675">
            <v>0</v>
          </cell>
        </row>
        <row r="676">
          <cell r="B676" t="str">
            <v>1741.005</v>
          </cell>
          <cell r="C676" t="str">
            <v>Gunite per strutture metall.</v>
          </cell>
          <cell r="D676" t="str">
            <v>m²</v>
          </cell>
          <cell r="E676" t="str">
            <v>1741.005</v>
          </cell>
          <cell r="F676" t="str">
            <v>Fire proofing with sprayed cement mortar for steel structures</v>
          </cell>
          <cell r="G676" t="str">
            <v>sqm</v>
          </cell>
          <cell r="H676">
            <v>0</v>
          </cell>
          <cell r="I676">
            <v>62</v>
          </cell>
          <cell r="J676">
            <v>68.2</v>
          </cell>
          <cell r="K676">
            <v>0</v>
          </cell>
          <cell r="L676">
            <v>0</v>
          </cell>
          <cell r="M676">
            <v>3</v>
          </cell>
          <cell r="N676">
            <v>0</v>
          </cell>
        </row>
        <row r="677">
          <cell r="B677" t="str">
            <v>1741.006</v>
          </cell>
          <cell r="C677" t="str">
            <v>Gunite per  int./est. gonne recipienti</v>
          </cell>
          <cell r="D677" t="str">
            <v>m²</v>
          </cell>
          <cell r="E677" t="str">
            <v>1741.006</v>
          </cell>
          <cell r="F677" t="str">
            <v>Fire proofing with sprayed cement mortar for int./ext. skirt</v>
          </cell>
          <cell r="G677" t="str">
            <v>sqm</v>
          </cell>
          <cell r="H677">
            <v>0</v>
          </cell>
          <cell r="I677">
            <v>52</v>
          </cell>
          <cell r="J677">
            <v>57.2</v>
          </cell>
          <cell r="K677">
            <v>0</v>
          </cell>
          <cell r="L677">
            <v>0</v>
          </cell>
          <cell r="M677">
            <v>2.5</v>
          </cell>
          <cell r="N677">
            <v>0</v>
          </cell>
        </row>
        <row r="678">
          <cell r="B678" t="str">
            <v>1741.007</v>
          </cell>
          <cell r="C678" t="str">
            <v>Gunite per fondi recipienti</v>
          </cell>
          <cell r="D678" t="str">
            <v>m²</v>
          </cell>
          <cell r="E678" t="str">
            <v>1741.007</v>
          </cell>
          <cell r="F678" t="str">
            <v>Fire proofing with sprayed cement  mortar for vessel bottom</v>
          </cell>
          <cell r="G678" t="str">
            <v>sqm</v>
          </cell>
          <cell r="H678">
            <v>0</v>
          </cell>
          <cell r="I678">
            <v>52</v>
          </cell>
          <cell r="J678">
            <v>57.2</v>
          </cell>
          <cell r="K678">
            <v>0</v>
          </cell>
          <cell r="L678">
            <v>0</v>
          </cell>
          <cell r="M678">
            <v>2.5</v>
          </cell>
          <cell r="N678">
            <v>0</v>
          </cell>
        </row>
        <row r="679">
          <cell r="B679" t="str">
            <v>1741.008</v>
          </cell>
          <cell r="C679" t="str">
            <v>Gunite per cordoli gonne metall.</v>
          </cell>
          <cell r="D679" t="str">
            <v>m³</v>
          </cell>
          <cell r="E679" t="str">
            <v>1741.008</v>
          </cell>
          <cell r="F679" t="str">
            <v>Fire proofing with sprayed cement mortar for skirt-curb</v>
          </cell>
          <cell r="G679" t="str">
            <v>cum</v>
          </cell>
          <cell r="H679">
            <v>0</v>
          </cell>
          <cell r="I679">
            <v>1000</v>
          </cell>
          <cell r="J679">
            <v>1100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</row>
        <row r="681">
          <cell r="B681">
            <v>1760</v>
          </cell>
          <cell r="C681" t="str">
            <v>RIVESTIMENTI SPECIALI</v>
          </cell>
          <cell r="E681">
            <v>1760</v>
          </cell>
          <cell r="F681" t="str">
            <v>SPECIAL COATING</v>
          </cell>
        </row>
        <row r="682">
          <cell r="B682" t="str">
            <v>1761.001</v>
          </cell>
          <cell r="C682" t="str">
            <v>Rivest. antiacido con piastrelle</v>
          </cell>
          <cell r="D682" t="str">
            <v>m²</v>
          </cell>
          <cell r="E682" t="str">
            <v>1761.001</v>
          </cell>
          <cell r="F682" t="str">
            <v>Acid-resistant lining with tiles</v>
          </cell>
          <cell r="G682" t="str">
            <v>sqm</v>
          </cell>
          <cell r="H682">
            <v>32.319000000000003</v>
          </cell>
          <cell r="I682">
            <v>301.60000000000002</v>
          </cell>
          <cell r="J682">
            <v>331.76000000000005</v>
          </cell>
          <cell r="K682">
            <v>9747.4104000000007</v>
          </cell>
          <cell r="L682">
            <v>10722.151440000003</v>
          </cell>
          <cell r="M682">
            <v>5</v>
          </cell>
          <cell r="N682">
            <v>161.59500000000003</v>
          </cell>
        </row>
        <row r="683">
          <cell r="B683" t="str">
            <v>1762.001</v>
          </cell>
          <cell r="C683" t="str">
            <v xml:space="preserve">Rivest. antiacido con malta di resine epossidiche </v>
          </cell>
          <cell r="D683" t="str">
            <v>m²</v>
          </cell>
          <cell r="E683" t="str">
            <v>1762.001</v>
          </cell>
          <cell r="F683" t="str">
            <v xml:space="preserve">Acid-resistant lining with resin-plaster </v>
          </cell>
          <cell r="G683" t="str">
            <v>sqm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</row>
        <row r="684">
          <cell r="B684" t="str">
            <v>1763.001</v>
          </cell>
          <cell r="C684" t="str">
            <v>Rivest. antiacido con pittura con resine epossidiche</v>
          </cell>
          <cell r="D684" t="str">
            <v>m²</v>
          </cell>
          <cell r="E684" t="str">
            <v>1763.001</v>
          </cell>
          <cell r="F684" t="str">
            <v>Acid-resistant coating with epoxy-resins</v>
          </cell>
          <cell r="G684" t="str">
            <v>sqm</v>
          </cell>
          <cell r="H684">
            <v>90</v>
          </cell>
          <cell r="I684">
            <v>80.599999999999994</v>
          </cell>
          <cell r="J684">
            <v>88.66</v>
          </cell>
          <cell r="K684">
            <v>7253.9999999999991</v>
          </cell>
          <cell r="L684">
            <v>7979.4</v>
          </cell>
          <cell r="M684">
            <v>0.5</v>
          </cell>
          <cell r="N684">
            <v>45</v>
          </cell>
        </row>
        <row r="686">
          <cell r="B686">
            <v>1799</v>
          </cell>
          <cell r="C686" t="str">
            <v>ITEMS ADDIZ.PER CALCESTRUZZO</v>
          </cell>
          <cell r="E686">
            <v>1799</v>
          </cell>
          <cell r="F686" t="str">
            <v>ADDITIONAL ITEMS FOR CONCRETE</v>
          </cell>
        </row>
        <row r="687">
          <cell r="B687" t="str">
            <v>1799.001</v>
          </cell>
          <cell r="C687" t="str">
            <v>Forn.e posa tubi PVC dia 20 mm</v>
          </cell>
          <cell r="D687" t="str">
            <v>m</v>
          </cell>
          <cell r="E687" t="str">
            <v>1799.001</v>
          </cell>
          <cell r="F687" t="str">
            <v>PVC piping diameter 1" ( See note "1" Technip STD - 1400 - 28 )</v>
          </cell>
          <cell r="G687" t="str">
            <v>lm</v>
          </cell>
          <cell r="H687">
            <v>5.5</v>
          </cell>
          <cell r="I687">
            <v>6.76</v>
          </cell>
          <cell r="J687">
            <v>7.4359999999999999</v>
          </cell>
          <cell r="K687">
            <v>37.18</v>
          </cell>
          <cell r="L687">
            <v>40.897999999999996</v>
          </cell>
          <cell r="M687">
            <v>0.3</v>
          </cell>
          <cell r="N687">
            <v>1.65</v>
          </cell>
        </row>
        <row r="688">
          <cell r="B688" t="str">
            <v>1799.002</v>
          </cell>
          <cell r="C688" t="str">
            <v>Additivo idrofugo per calcestruzzo</v>
          </cell>
          <cell r="D688" t="str">
            <v>kg</v>
          </cell>
          <cell r="E688" t="str">
            <v>1799.002</v>
          </cell>
          <cell r="F688" t="str">
            <v>Waterproof cement additive</v>
          </cell>
          <cell r="G688" t="str">
            <v>kg</v>
          </cell>
          <cell r="H688">
            <v>837.9</v>
          </cell>
          <cell r="I688">
            <v>1.19</v>
          </cell>
          <cell r="J688">
            <v>1.3089999999999999</v>
          </cell>
          <cell r="K688">
            <v>997.10099999999989</v>
          </cell>
          <cell r="L688">
            <v>1096.8110999999999</v>
          </cell>
          <cell r="M688">
            <v>0.01</v>
          </cell>
          <cell r="N688">
            <v>8.3789999999999996</v>
          </cell>
        </row>
        <row r="689">
          <cell r="B689" t="str">
            <v>1799.003</v>
          </cell>
          <cell r="C689" t="str">
            <v>Coperchi prefabbricati in c.a. spess. 10 cm</v>
          </cell>
          <cell r="D689" t="str">
            <v>m²</v>
          </cell>
          <cell r="E689" t="str">
            <v>1799.003</v>
          </cell>
          <cell r="F689" t="str">
            <v>Precast concrete covers 10 cm thick</v>
          </cell>
          <cell r="G689" t="str">
            <v>sqm</v>
          </cell>
          <cell r="H689">
            <v>0</v>
          </cell>
          <cell r="I689">
            <v>21</v>
          </cell>
          <cell r="J689">
            <v>23.1</v>
          </cell>
          <cell r="K689">
            <v>0</v>
          </cell>
          <cell r="L689">
            <v>0</v>
          </cell>
          <cell r="M689">
            <v>1</v>
          </cell>
          <cell r="N689">
            <v>0</v>
          </cell>
        </row>
        <row r="690">
          <cell r="B690" t="str">
            <v>1799.004</v>
          </cell>
          <cell r="C690" t="str">
            <v>Coperchi prefabbricati in c.a. spess. 15 cm</v>
          </cell>
          <cell r="D690" t="str">
            <v>m²</v>
          </cell>
          <cell r="E690" t="str">
            <v>1799.004</v>
          </cell>
          <cell r="F690" t="str">
            <v>Precast concrete covers 15 cm thick</v>
          </cell>
          <cell r="G690" t="str">
            <v>sqm</v>
          </cell>
          <cell r="H690">
            <v>411.55</v>
          </cell>
          <cell r="I690">
            <v>39</v>
          </cell>
          <cell r="J690">
            <v>42.900000000000006</v>
          </cell>
          <cell r="K690">
            <v>16050.45</v>
          </cell>
          <cell r="L690">
            <v>17655.495000000003</v>
          </cell>
          <cell r="M690">
            <v>1.3</v>
          </cell>
          <cell r="N690">
            <v>535.01499999999999</v>
          </cell>
        </row>
        <row r="691">
          <cell r="B691" t="str">
            <v>1799.005</v>
          </cell>
          <cell r="C691" t="str">
            <v>Coperchi prefabbricati in c.a. spess. 20 cm</v>
          </cell>
          <cell r="D691" t="str">
            <v>m²</v>
          </cell>
          <cell r="E691" t="str">
            <v>1799.005</v>
          </cell>
          <cell r="F691" t="str">
            <v>Precast concrete covers 20 cm thick</v>
          </cell>
          <cell r="G691" t="str">
            <v>sqm</v>
          </cell>
          <cell r="H691">
            <v>115</v>
          </cell>
          <cell r="I691">
            <v>52</v>
          </cell>
          <cell r="J691">
            <v>57.2</v>
          </cell>
          <cell r="K691">
            <v>5980</v>
          </cell>
          <cell r="L691">
            <v>6578</v>
          </cell>
          <cell r="M691">
            <v>0</v>
          </cell>
          <cell r="N691">
            <v>0</v>
          </cell>
        </row>
        <row r="692">
          <cell r="B692" t="str">
            <v>1799.006</v>
          </cell>
          <cell r="C692" t="str">
            <v>Scale in c.a. pref. su argini in terra</v>
          </cell>
          <cell r="D692" t="str">
            <v>m</v>
          </cell>
          <cell r="E692" t="str">
            <v>1799.006</v>
          </cell>
          <cell r="F692" t="str">
            <v>Precast concrete stair steps for dykes</v>
          </cell>
          <cell r="G692" t="str">
            <v>lm</v>
          </cell>
          <cell r="H692">
            <v>0</v>
          </cell>
          <cell r="I692">
            <v>103</v>
          </cell>
          <cell r="J692">
            <v>113.30000000000001</v>
          </cell>
          <cell r="K692">
            <v>0</v>
          </cell>
          <cell r="L692">
            <v>0</v>
          </cell>
          <cell r="M692">
            <v>4.5</v>
          </cell>
          <cell r="N692">
            <v>0</v>
          </cell>
        </row>
        <row r="693">
          <cell r="B693" t="str">
            <v>1799.007</v>
          </cell>
          <cell r="C693" t="str">
            <v>Come art. 1714.026 ma con spess. di 10 cm</v>
          </cell>
          <cell r="D693" t="str">
            <v>m²</v>
          </cell>
          <cell r="E693" t="str">
            <v>1799.007</v>
          </cell>
          <cell r="F693" t="str">
            <v>As item 1714.026 ditches lining 10 cm thk</v>
          </cell>
          <cell r="G693" t="str">
            <v>sqm</v>
          </cell>
          <cell r="H693">
            <v>0</v>
          </cell>
          <cell r="I693">
            <v>12</v>
          </cell>
          <cell r="J693">
            <v>13.200000000000001</v>
          </cell>
          <cell r="K693">
            <v>0</v>
          </cell>
          <cell r="L693">
            <v>0</v>
          </cell>
          <cell r="M693">
            <v>0.5</v>
          </cell>
          <cell r="N693">
            <v>0</v>
          </cell>
        </row>
        <row r="694">
          <cell r="B694" t="str">
            <v>1799.008</v>
          </cell>
          <cell r="C694" t="str">
            <v xml:space="preserve">Calcestruzzo 35 N/mm2 fornito giorno e notte con autobetoniera al piede di strutture </v>
          </cell>
          <cell r="D694" t="str">
            <v>m³</v>
          </cell>
          <cell r="E694" t="str">
            <v>1799.008</v>
          </cell>
          <cell r="F694" t="str">
            <v>Ready Concrete 35 N/mm2 delivered, day and nigth, for continuous pouring of gtg foundation</v>
          </cell>
          <cell r="G694" t="str">
            <v>cum</v>
          </cell>
          <cell r="H694">
            <v>0</v>
          </cell>
          <cell r="I694">
            <v>75</v>
          </cell>
          <cell r="J694">
            <v>82.5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</row>
        <row r="695">
          <cell r="B695" t="str">
            <v>1799.009</v>
          </cell>
          <cell r="C695" t="str">
            <v>Solo fornitura acciaio ad aderenza migliorata</v>
          </cell>
          <cell r="D695" t="str">
            <v>kg</v>
          </cell>
          <cell r="E695" t="str">
            <v>1799.009</v>
          </cell>
          <cell r="F695" t="str">
            <v>Supply only of improved bond reinf. steel</v>
          </cell>
          <cell r="G695" t="str">
            <v>kg</v>
          </cell>
          <cell r="H695">
            <v>0</v>
          </cell>
          <cell r="I695">
            <v>0.4</v>
          </cell>
          <cell r="J695">
            <v>0.44000000000000006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B696" t="str">
            <v>1799.010</v>
          </cell>
          <cell r="C696" t="str">
            <v>Formazione  giunto flessibile resistente agli idrocarburi come attachment n° 22</v>
          </cell>
          <cell r="D696" t="str">
            <v>m</v>
          </cell>
          <cell r="E696" t="str">
            <v>1799.010</v>
          </cell>
          <cell r="F696" t="str">
            <v>Flexible joint hydrocarbon resistant as attachment n° 23</v>
          </cell>
          <cell r="G696" t="str">
            <v>lm</v>
          </cell>
          <cell r="H696">
            <v>0</v>
          </cell>
          <cell r="I696">
            <v>5.2</v>
          </cell>
          <cell r="J696">
            <v>5.7200000000000006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</row>
        <row r="697">
          <cell r="B697" t="str">
            <v>1799.011</v>
          </cell>
          <cell r="C697" t="str">
            <v>Basamento per idrante</v>
          </cell>
          <cell r="D697" t="str">
            <v>cad</v>
          </cell>
          <cell r="E697" t="str">
            <v>1799.011</v>
          </cell>
          <cell r="F697" t="str">
            <v>Hydrants Basements</v>
          </cell>
          <cell r="G697" t="str">
            <v>u</v>
          </cell>
          <cell r="H697">
            <v>6</v>
          </cell>
          <cell r="I697">
            <v>172.59</v>
          </cell>
          <cell r="J697">
            <v>189.84900000000002</v>
          </cell>
          <cell r="K697">
            <v>1035.54</v>
          </cell>
          <cell r="L697">
            <v>1139.0940000000001</v>
          </cell>
          <cell r="M697">
            <v>3</v>
          </cell>
          <cell r="N697">
            <v>18</v>
          </cell>
        </row>
        <row r="698">
          <cell r="B698" t="str">
            <v>1799.012</v>
          </cell>
          <cell r="C698" t="str">
            <v>Basamento con piazzola per lancia antinc.</v>
          </cell>
          <cell r="D698" t="str">
            <v>cad</v>
          </cell>
          <cell r="E698" t="str">
            <v>1799.012</v>
          </cell>
          <cell r="F698" t="str">
            <v>Lance Monitor Basements</v>
          </cell>
          <cell r="G698" t="str">
            <v>u</v>
          </cell>
          <cell r="H698">
            <v>2</v>
          </cell>
          <cell r="I698">
            <v>192.05</v>
          </cell>
          <cell r="J698">
            <v>211.25500000000002</v>
          </cell>
          <cell r="K698">
            <v>384.1</v>
          </cell>
          <cell r="L698">
            <v>422.51000000000005</v>
          </cell>
          <cell r="M698">
            <v>5</v>
          </cell>
          <cell r="N698">
            <v>10</v>
          </cell>
        </row>
        <row r="699">
          <cell r="B699" t="str">
            <v>1799.013</v>
          </cell>
          <cell r="C699" t="str">
            <v>Cls rivest. argini in terra spess. 5 cm ( Come art. 1714,026 )</v>
          </cell>
          <cell r="D699" t="str">
            <v>m²</v>
          </cell>
          <cell r="E699" t="str">
            <v>1799.013</v>
          </cell>
          <cell r="F699" t="str">
            <v>Earth Slope Lining 5 cm thick conc.slab ( As per item 1714,026 )</v>
          </cell>
          <cell r="G699" t="str">
            <v>sqm</v>
          </cell>
          <cell r="H699">
            <v>0</v>
          </cell>
          <cell r="I699">
            <v>6.2</v>
          </cell>
          <cell r="J699">
            <v>6.8200000000000012</v>
          </cell>
          <cell r="K699">
            <v>0</v>
          </cell>
          <cell r="L699">
            <v>0</v>
          </cell>
          <cell r="M699">
            <v>0.4</v>
          </cell>
          <cell r="N699">
            <v>0</v>
          </cell>
        </row>
        <row r="700">
          <cell r="B700" t="str">
            <v>1799.014</v>
          </cell>
          <cell r="C700" t="str">
            <v>Come art. 1714.026 ma con emuls. bitum. 4 kg/m²</v>
          </cell>
          <cell r="D700" t="str">
            <v>m²</v>
          </cell>
          <cell r="E700" t="str">
            <v>1799.014</v>
          </cell>
          <cell r="F700" t="str">
            <v>As item 1714.026 dit.lin.Bit.emuls.4kg/sqm</v>
          </cell>
          <cell r="G700" t="str">
            <v>sqm</v>
          </cell>
          <cell r="H700">
            <v>0</v>
          </cell>
          <cell r="I700">
            <v>2.6</v>
          </cell>
          <cell r="J700">
            <v>2.8600000000000003</v>
          </cell>
          <cell r="K700">
            <v>0</v>
          </cell>
          <cell r="L700">
            <v>0</v>
          </cell>
          <cell r="M700">
            <v>0.06</v>
          </cell>
          <cell r="N700">
            <v>0</v>
          </cell>
        </row>
        <row r="701">
          <cell r="B701" t="str">
            <v>1799.015</v>
          </cell>
          <cell r="C701" t="str">
            <v>Polistirolo per vuoti nei getti di cls</v>
          </cell>
          <cell r="D701" t="str">
            <v>m³</v>
          </cell>
          <cell r="E701" t="str">
            <v>1799.015</v>
          </cell>
          <cell r="F701" t="str">
            <v>Polystyrene block for hollow fnds.</v>
          </cell>
          <cell r="G701" t="str">
            <v>cum</v>
          </cell>
          <cell r="H701">
            <v>0</v>
          </cell>
          <cell r="I701">
            <v>31</v>
          </cell>
          <cell r="J701">
            <v>34.1</v>
          </cell>
          <cell r="K701">
            <v>0</v>
          </cell>
          <cell r="L701">
            <v>0</v>
          </cell>
          <cell r="M701">
            <v>0.35</v>
          </cell>
          <cell r="N701">
            <v>0</v>
          </cell>
        </row>
        <row r="702">
          <cell r="B702" t="str">
            <v>1799.016</v>
          </cell>
          <cell r="C702" t="str">
            <v>Come Art. 1714.007 ma per 30 persone</v>
          </cell>
          <cell r="D702" t="str">
            <v>cad</v>
          </cell>
          <cell r="E702" t="str">
            <v>1799.016</v>
          </cell>
          <cell r="F702" t="str">
            <v>As item 1714.007 but for 30 Peoples</v>
          </cell>
          <cell r="G702" t="str">
            <v>u</v>
          </cell>
          <cell r="H702">
            <v>0</v>
          </cell>
          <cell r="I702">
            <v>2324</v>
          </cell>
          <cell r="J702">
            <v>2556.4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B703" t="str">
            <v>1799.017</v>
          </cell>
          <cell r="C703" t="str">
            <v>Come art.1714.002 per pozzetti dissabbiatori</v>
          </cell>
          <cell r="D703" t="str">
            <v>m³</v>
          </cell>
          <cell r="E703" t="str">
            <v>1799.017</v>
          </cell>
          <cell r="F703" t="str">
            <v>As item 1714.002 but for desander pit</v>
          </cell>
          <cell r="G703" t="str">
            <v>cum</v>
          </cell>
          <cell r="H703">
            <v>0</v>
          </cell>
          <cell r="I703">
            <v>155</v>
          </cell>
          <cell r="J703">
            <v>170.5</v>
          </cell>
          <cell r="K703">
            <v>0</v>
          </cell>
          <cell r="L703">
            <v>0</v>
          </cell>
          <cell r="M703">
            <v>15</v>
          </cell>
          <cell r="N703">
            <v>0</v>
          </cell>
        </row>
        <row r="704">
          <cell r="B704" t="str">
            <v>1799.018</v>
          </cell>
          <cell r="C704" t="str">
            <v>Guardrail in acciaio galvanizzato</v>
          </cell>
          <cell r="D704" t="str">
            <v>m</v>
          </cell>
          <cell r="E704" t="str">
            <v>1799.018</v>
          </cell>
          <cell r="F704" t="str">
            <v>Galvanized steel Guardrail</v>
          </cell>
          <cell r="G704" t="str">
            <v>lm</v>
          </cell>
          <cell r="H704">
            <v>0</v>
          </cell>
          <cell r="I704">
            <v>36</v>
          </cell>
          <cell r="J704">
            <v>39.6</v>
          </cell>
          <cell r="K704">
            <v>0</v>
          </cell>
          <cell r="L704">
            <v>0</v>
          </cell>
          <cell r="M704">
            <v>3</v>
          </cell>
          <cell r="N704">
            <v>0</v>
          </cell>
        </row>
        <row r="705">
          <cell r="B705" t="str">
            <v>1799.019</v>
          </cell>
          <cell r="C705" t="str">
            <v>Cls per "sleepers" tipo "1"</v>
          </cell>
          <cell r="D705" t="str">
            <v>m</v>
          </cell>
          <cell r="E705" t="str">
            <v>1799.019</v>
          </cell>
          <cell r="F705" t="str">
            <v>Sleepers type "1"</v>
          </cell>
          <cell r="G705" t="str">
            <v>lm</v>
          </cell>
          <cell r="H705">
            <v>0</v>
          </cell>
          <cell r="I705">
            <v>77</v>
          </cell>
          <cell r="J705">
            <v>84.7</v>
          </cell>
          <cell r="K705">
            <v>0</v>
          </cell>
          <cell r="L705">
            <v>0</v>
          </cell>
          <cell r="M705">
            <v>3.5</v>
          </cell>
          <cell r="N705">
            <v>0</v>
          </cell>
        </row>
        <row r="706">
          <cell r="B706" t="str">
            <v>1799.020</v>
          </cell>
          <cell r="C706" t="str">
            <v>Sleeper tipo punto fisso</v>
          </cell>
          <cell r="D706" t="str">
            <v>m³</v>
          </cell>
          <cell r="E706" t="str">
            <v>1799.020</v>
          </cell>
          <cell r="F706" t="str">
            <v>Sleepers fixed point type</v>
          </cell>
          <cell r="G706" t="str">
            <v>cum</v>
          </cell>
          <cell r="H706">
            <v>0</v>
          </cell>
          <cell r="I706">
            <v>155</v>
          </cell>
          <cell r="J706">
            <v>170.5</v>
          </cell>
          <cell r="K706">
            <v>0</v>
          </cell>
          <cell r="L706">
            <v>0</v>
          </cell>
          <cell r="M706">
            <v>8</v>
          </cell>
          <cell r="N706">
            <v>0</v>
          </cell>
        </row>
        <row r="707">
          <cell r="B707" t="str">
            <v>1799.021</v>
          </cell>
          <cell r="C707" t="str">
            <v>Canaletta pref. In c.a. 0,4 x 0,3</v>
          </cell>
          <cell r="D707" t="str">
            <v>m</v>
          </cell>
          <cell r="E707" t="str">
            <v>1799.021</v>
          </cell>
          <cell r="F707" t="str">
            <v>Precast concrete ditch 400 x 300</v>
          </cell>
          <cell r="G707" t="str">
            <v>lm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</row>
        <row r="708">
          <cell r="B708" t="str">
            <v>1799.022</v>
          </cell>
          <cell r="C708" t="str">
            <v>F. e P. ringhiera in acciaio zincato</v>
          </cell>
          <cell r="D708" t="str">
            <v>kg</v>
          </cell>
          <cell r="E708" t="str">
            <v>1799.022</v>
          </cell>
          <cell r="F708" t="str">
            <v>Galvanized steel handrails</v>
          </cell>
          <cell r="G708" t="str">
            <v>kg</v>
          </cell>
          <cell r="H708">
            <v>0</v>
          </cell>
          <cell r="I708">
            <v>2.2999999999999998</v>
          </cell>
          <cell r="J708">
            <v>2.5299999999999998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</row>
        <row r="709">
          <cell r="B709" t="str">
            <v>1799.023</v>
          </cell>
          <cell r="C709" t="str">
            <v xml:space="preserve">Verniciatura con tre strati di  resina bituminosa  </v>
          </cell>
          <cell r="D709" t="str">
            <v>m²</v>
          </cell>
          <cell r="E709" t="str">
            <v>1799.023</v>
          </cell>
          <cell r="F709" t="str">
            <v>Three Coats of Coal Tar Enamel</v>
          </cell>
          <cell r="G709" t="str">
            <v>sqm</v>
          </cell>
          <cell r="H709">
            <v>0</v>
          </cell>
          <cell r="I709">
            <v>12</v>
          </cell>
          <cell r="J709">
            <v>13.200000000000001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B710" t="str">
            <v>1799.024</v>
          </cell>
          <cell r="C710" t="str">
            <v>Vernice intumescente tipo Decadex o similare</v>
          </cell>
          <cell r="D710" t="str">
            <v>m²</v>
          </cell>
          <cell r="E710" t="str">
            <v>1799.024</v>
          </cell>
          <cell r="F710" t="str">
            <v>Fireproofing Fire Retardent paint type Decadex</v>
          </cell>
          <cell r="G710" t="str">
            <v>sqm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</row>
        <row r="711">
          <cell r="B711" t="str">
            <v>1799.025</v>
          </cell>
          <cell r="C711" t="str">
            <v>Scalpellatura superficiale max 5 cm di superf. in c.a. esistenti</v>
          </cell>
          <cell r="D711" t="str">
            <v>m²</v>
          </cell>
          <cell r="E711" t="str">
            <v>1799.025</v>
          </cell>
          <cell r="F711" t="str">
            <v>Chipping of existing concrete surface</v>
          </cell>
          <cell r="G711" t="str">
            <v>sqm</v>
          </cell>
          <cell r="H711">
            <v>0</v>
          </cell>
          <cell r="I711">
            <v>31</v>
          </cell>
          <cell r="J711">
            <v>34.1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B712" t="str">
            <v>1799.026</v>
          </cell>
          <cell r="C712" t="str">
            <v>Resina di attaco tra nuovi c.a. ed esistenti</v>
          </cell>
          <cell r="D712" t="str">
            <v>m²</v>
          </cell>
          <cell r="E712" t="str">
            <v>1799.026</v>
          </cell>
          <cell r="F712" t="str">
            <v>Sticking epoxy resin on concrete surface</v>
          </cell>
          <cell r="G712" t="str">
            <v>sqm</v>
          </cell>
          <cell r="H712">
            <v>0</v>
          </cell>
          <cell r="I712">
            <v>10</v>
          </cell>
          <cell r="J712">
            <v>11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B713" t="str">
            <v>1799.027</v>
          </cell>
          <cell r="C713" t="str">
            <v>Sigillatura fori da 2" con malta tipo "Pagel" o similare</v>
          </cell>
          <cell r="D713" t="str">
            <v>m³</v>
          </cell>
          <cell r="E713" t="str">
            <v>1799.027</v>
          </cell>
          <cell r="F713" t="str">
            <v>Injection of mortar Pagel in holes 2"</v>
          </cell>
          <cell r="G713" t="str">
            <v>cum</v>
          </cell>
          <cell r="H713">
            <v>0</v>
          </cell>
          <cell r="I713">
            <v>2582</v>
          </cell>
          <cell r="J713">
            <v>2840.2000000000003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B714" t="str">
            <v>1799.028</v>
          </cell>
          <cell r="C714" t="str">
            <v>Vernice  protettiva impermeabile per interno bacini in c.a. di acqua mare</v>
          </cell>
          <cell r="D714" t="str">
            <v>m²</v>
          </cell>
          <cell r="E714" t="str">
            <v>1799.028</v>
          </cell>
          <cell r="F714" t="str">
            <v xml:space="preserve">Protective waterproof painting on surface of sea water concrete basin </v>
          </cell>
          <cell r="G714" t="str">
            <v>sqm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</row>
        <row r="715">
          <cell r="B715" t="str">
            <v>1799.029</v>
          </cell>
          <cell r="C715" t="str">
            <v>Calcestruzzo  posto in opera per ampliamento fondazioni  esistenti</v>
          </cell>
          <cell r="D715" t="str">
            <v>m³</v>
          </cell>
          <cell r="E715" t="str">
            <v>1799.029</v>
          </cell>
          <cell r="F715" t="str">
            <v>Concrete above,sides around existing fnds.</v>
          </cell>
          <cell r="G715" t="str">
            <v>cum</v>
          </cell>
          <cell r="H715">
            <v>0</v>
          </cell>
          <cell r="I715">
            <v>103</v>
          </cell>
          <cell r="J715">
            <v>113.30000000000001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</row>
        <row r="716">
          <cell r="B716" t="str">
            <v>1799.030</v>
          </cell>
          <cell r="C716" t="str">
            <v>Sigillatura  attacchi artic. 1799.60  per fori diam 30 mm lungh. 30 cm</v>
          </cell>
          <cell r="D716" t="str">
            <v>m</v>
          </cell>
          <cell r="E716" t="str">
            <v>1799.030</v>
          </cell>
          <cell r="F716" t="str">
            <v xml:space="preserve">Holes diam.30mm leng.30cm dowel 24mm filled Epoxy Resin </v>
          </cell>
          <cell r="G716" t="str">
            <v>lm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</row>
        <row r="717">
          <cell r="B717" t="str">
            <v>1799.031</v>
          </cell>
          <cell r="C717" t="str">
            <v>Barrotti  in ferro filettato diam. 24 mm lungh. 70 cm posti in fori su c.a.</v>
          </cell>
          <cell r="D717" t="str">
            <v>u</v>
          </cell>
          <cell r="E717" t="str">
            <v>1799.031</v>
          </cell>
          <cell r="F717" t="str">
            <v>Steel Dowel bars diam. 24 mm Length 70 cm</v>
          </cell>
          <cell r="G717" t="str">
            <v>u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</row>
        <row r="718">
          <cell r="B718" t="str">
            <v>1799.032</v>
          </cell>
          <cell r="C718" t="str">
            <v xml:space="preserve">Formazione tasche nelle strutture C.A. per inghisaggio bulloni di ancoraggio </v>
          </cell>
          <cell r="D718" t="str">
            <v>dm³</v>
          </cell>
          <cell r="E718" t="str">
            <v>1799.032</v>
          </cell>
          <cell r="F718" t="str">
            <v>Formation of anchor bolts pockets</v>
          </cell>
          <cell r="G718" t="str">
            <v>cu.dm.</v>
          </cell>
          <cell r="H718">
            <v>0</v>
          </cell>
          <cell r="I718">
            <v>5.2</v>
          </cell>
          <cell r="J718">
            <v>5.7200000000000006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B719" t="str">
            <v>1799.033</v>
          </cell>
          <cell r="C719" t="str">
            <v>Sigillatura fori da 3" con malta tipo "Pagel" o similare</v>
          </cell>
          <cell r="D719" t="str">
            <v>m³</v>
          </cell>
          <cell r="E719" t="str">
            <v>1799.033</v>
          </cell>
          <cell r="F719" t="str">
            <v>Injection of mortar Pagel in holes up to 75mm</v>
          </cell>
          <cell r="G719" t="str">
            <v>cum</v>
          </cell>
          <cell r="H719">
            <v>0</v>
          </cell>
          <cell r="I719">
            <v>2582</v>
          </cell>
          <cell r="J719">
            <v>2840.2000000000003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B720" t="str">
            <v>1799.034</v>
          </cell>
          <cell r="C720" t="str">
            <v>Pozz.cavi elettrici  superiori a 1,5x1,5m H 2,0</v>
          </cell>
          <cell r="D720" t="str">
            <v>m³</v>
          </cell>
          <cell r="E720" t="str">
            <v>1799.034</v>
          </cell>
          <cell r="F720" t="str">
            <v>Pulling pit for cables dim.greater than 1,5 x 1,5</v>
          </cell>
          <cell r="G720" t="str">
            <v>cum</v>
          </cell>
          <cell r="H720">
            <v>0</v>
          </cell>
          <cell r="I720">
            <v>207</v>
          </cell>
          <cell r="J720">
            <v>227.70000000000002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B721" t="str">
            <v>1799.035</v>
          </cell>
          <cell r="C721" t="str">
            <v>Solo fornit. conduit per cavi elet. acciaio galvan. 100 mm</v>
          </cell>
          <cell r="D721" t="str">
            <v>m</v>
          </cell>
          <cell r="E721" t="str">
            <v>1799.035</v>
          </cell>
          <cell r="F721" t="str">
            <v>Galvanized steel conduit 4" for electrical duct bank</v>
          </cell>
          <cell r="G721" t="str">
            <v>lm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B722" t="str">
            <v>1799.036</v>
          </cell>
          <cell r="C722" t="str">
            <v>Formazione pendenze fondi pozzetti con malta cementizia</v>
          </cell>
          <cell r="D722" t="str">
            <v>m³</v>
          </cell>
          <cell r="E722" t="str">
            <v>1799.036</v>
          </cell>
          <cell r="F722" t="str">
            <v xml:space="preserve">Slope formation inside pit by cement mortar </v>
          </cell>
          <cell r="G722" t="str">
            <v>cum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B723" t="str">
            <v>1799.037</v>
          </cell>
          <cell r="C723" t="str">
            <v>Ghaia per riempimento pozzetti olio dei trasformatori</v>
          </cell>
          <cell r="D723" t="str">
            <v>m³</v>
          </cell>
          <cell r="E723" t="str">
            <v>1799.037</v>
          </cell>
          <cell r="F723" t="str">
            <v>Gravel Fill for transformers oil pit</v>
          </cell>
          <cell r="G723" t="str">
            <v>cum</v>
          </cell>
          <cell r="H723">
            <v>0</v>
          </cell>
          <cell r="I723">
            <v>23</v>
          </cell>
          <cell r="J723">
            <v>25.3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B724" t="str">
            <v>1799.038</v>
          </cell>
          <cell r="C724" t="str">
            <v xml:space="preserve">Sabbia per riempimento fondazioni cave  in c.a. </v>
          </cell>
          <cell r="D724" t="str">
            <v>m³</v>
          </cell>
          <cell r="E724" t="str">
            <v>1799.038</v>
          </cell>
          <cell r="F724" t="str">
            <v>Sand for filling hollow fnds.</v>
          </cell>
          <cell r="G724" t="str">
            <v>cum</v>
          </cell>
          <cell r="H724">
            <v>0</v>
          </cell>
          <cell r="I724">
            <v>21</v>
          </cell>
          <cell r="J724">
            <v>23.1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B725" t="str">
            <v>1799.039</v>
          </cell>
          <cell r="C725" t="str">
            <v>Connessioni ferri d'armatura con manicotti filettati tipo "Lenton"</v>
          </cell>
          <cell r="D725" t="str">
            <v>u</v>
          </cell>
          <cell r="E725" t="str">
            <v>1799.039</v>
          </cell>
          <cell r="F725" t="str">
            <v>"Lenton" type steel bars connection</v>
          </cell>
          <cell r="G725" t="str">
            <v>u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B726" t="str">
            <v>1799.040</v>
          </cell>
          <cell r="C726" t="str">
            <v>Fornitura e posa Canaletta pref.C.A. std 1400-20 dettaglio 2   L = 1,00 m</v>
          </cell>
          <cell r="D726" t="str">
            <v>m</v>
          </cell>
          <cell r="E726" t="str">
            <v>1799.040</v>
          </cell>
          <cell r="F726" t="str">
            <v>Precast concrete ditch according to ST 1400-20 detail 2 W = 1,00 lm</v>
          </cell>
          <cell r="G726" t="str">
            <v>lm</v>
          </cell>
          <cell r="H726">
            <v>0</v>
          </cell>
          <cell r="I726">
            <v>36</v>
          </cell>
          <cell r="J726">
            <v>39.6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</row>
        <row r="727">
          <cell r="B727" t="str">
            <v>1799.041</v>
          </cell>
          <cell r="C727" t="str">
            <v>Fornitura e posa Canaletta pref.C.A. std 1400-19  foglio 3 di 3 dettaglio 2 A</v>
          </cell>
          <cell r="D727" t="str">
            <v>m</v>
          </cell>
          <cell r="E727" t="str">
            <v>1799.041</v>
          </cell>
          <cell r="F727" t="str">
            <v>Precast concrete ditch according to ST 1400-19 sheet 3 of 3 detail 2 A</v>
          </cell>
          <cell r="G727" t="str">
            <v>lm</v>
          </cell>
          <cell r="H727">
            <v>0</v>
          </cell>
          <cell r="I727">
            <v>26</v>
          </cell>
          <cell r="J727">
            <v>28.6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B728" t="str">
            <v>1799.042</v>
          </cell>
          <cell r="C728" t="str">
            <v>Fornitura e posa pilastri pref. sez. 0,60 ¸0,70 m2/m per pipe rack</v>
          </cell>
          <cell r="D728" t="str">
            <v>m³</v>
          </cell>
          <cell r="E728" t="str">
            <v>1799.042</v>
          </cell>
          <cell r="F728" t="str">
            <v>Trapezoidal concrete  ditch 15cm thk ( according DWG PP226031)</v>
          </cell>
          <cell r="G728" t="str">
            <v>sqm</v>
          </cell>
          <cell r="H728">
            <v>0</v>
          </cell>
          <cell r="I728">
            <v>59.699999999999996</v>
          </cell>
          <cell r="J728">
            <v>65.67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B729" t="str">
            <v>1799.043</v>
          </cell>
          <cell r="C729" t="str">
            <v>Protezione cavi elettrici con soletta in c.a. da 10 cm di spessore</v>
          </cell>
          <cell r="D729" t="str">
            <v>m²</v>
          </cell>
          <cell r="E729" t="str">
            <v>1799.043</v>
          </cell>
          <cell r="F729" t="str">
            <v xml:space="preserve">Top protection of Elect. Cables by precast concrete slab 10 cm thick </v>
          </cell>
          <cell r="G729" t="str">
            <v>sqm</v>
          </cell>
          <cell r="H729">
            <v>0</v>
          </cell>
          <cell r="I729">
            <v>21</v>
          </cell>
          <cell r="J729">
            <v>23.1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B730" t="str">
            <v>1799.044</v>
          </cell>
          <cell r="C730" t="str">
            <v>Cordolo prefabbricato in C.A. in accordo ST 1400-20 det "1"</v>
          </cell>
          <cell r="D730" t="str">
            <v>m</v>
          </cell>
          <cell r="E730" t="str">
            <v>1799.044</v>
          </cell>
          <cell r="F730" t="str">
            <v>Precast reinforced concrete curb side ( ST 1400-20 det."1")</v>
          </cell>
          <cell r="G730" t="str">
            <v>lm</v>
          </cell>
          <cell r="H730">
            <v>0</v>
          </cell>
          <cell r="I730">
            <v>13</v>
          </cell>
          <cell r="J730">
            <v>14.3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B731" t="str">
            <v>1799.045</v>
          </cell>
          <cell r="C731" t="str">
            <v>Taglio pavimenti esistenti in c.a. spessore max 15 cm</v>
          </cell>
          <cell r="D731" t="str">
            <v>m</v>
          </cell>
          <cell r="E731" t="str">
            <v>1799.045</v>
          </cell>
          <cell r="F731" t="str">
            <v>Cut of existing concrete paving thick max 15 cm</v>
          </cell>
          <cell r="G731" t="str">
            <v>lm</v>
          </cell>
          <cell r="H731">
            <v>0</v>
          </cell>
          <cell r="I731">
            <v>6.2</v>
          </cell>
          <cell r="J731">
            <v>6.8200000000000012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B732" t="str">
            <v>1799.046</v>
          </cell>
          <cell r="C732" t="str">
            <v>Acciaio nervato ad aderenza  migliorata con vernic. a caldo di epossidica</v>
          </cell>
          <cell r="D732" t="str">
            <v>Kg</v>
          </cell>
          <cell r="E732" t="str">
            <v>1799.046</v>
          </cell>
          <cell r="F732" t="str">
            <v>Improved bond reinf.steel epoxy coated</v>
          </cell>
          <cell r="G732" t="str">
            <v>kg</v>
          </cell>
          <cell r="H732">
            <v>0</v>
          </cell>
          <cell r="I732">
            <v>1.5</v>
          </cell>
          <cell r="J732">
            <v>1.6500000000000001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B733" t="str">
            <v>1799.047</v>
          </cell>
          <cell r="C733" t="str">
            <v>Pozzetti per valvole  superiori a 1,5 x 1,5 m  H &gt; 2,5</v>
          </cell>
          <cell r="D733" t="str">
            <v>m³</v>
          </cell>
          <cell r="E733" t="str">
            <v>1799.047</v>
          </cell>
          <cell r="F733" t="str">
            <v>Valve pit dimensions greater than 1,5 x 1,5 h &gt; 2,0 lm</v>
          </cell>
          <cell r="G733" t="str">
            <v>cum</v>
          </cell>
          <cell r="H733">
            <v>0</v>
          </cell>
          <cell r="I733">
            <v>207</v>
          </cell>
          <cell r="J733">
            <v>227.70000000000002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B734" t="str">
            <v>1799.048</v>
          </cell>
          <cell r="C734" t="str">
            <v>Livellam. superf. superiore solette in C.A. con malta cemen. 2 ÷ 3 cm di spess.</v>
          </cell>
          <cell r="D734" t="str">
            <v>m²</v>
          </cell>
          <cell r="E734" t="str">
            <v>1799.048</v>
          </cell>
          <cell r="F734" t="str">
            <v>Concrete Slab top levelling by cement mortar 2 ÷ 3 cm thick</v>
          </cell>
          <cell r="G734" t="str">
            <v>sqm</v>
          </cell>
          <cell r="H734">
            <v>0</v>
          </cell>
          <cell r="I734">
            <v>18</v>
          </cell>
          <cell r="J734">
            <v>19.8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B735" t="str">
            <v>1799.049</v>
          </cell>
          <cell r="C735" t="str">
            <v>Forn. e Posa di pannelli di fibra di vetro cellulare sotto fondi tank 20 cm in due strati</v>
          </cell>
          <cell r="D735" t="str">
            <v>m²</v>
          </cell>
          <cell r="E735" t="str">
            <v>1799.049</v>
          </cell>
          <cell r="F735" t="str">
            <v>Cellular Glass panel under bottom Tank 20 cm thick ( Two layer )</v>
          </cell>
          <cell r="G735" t="str">
            <v>sqm</v>
          </cell>
          <cell r="H735">
            <v>0</v>
          </cell>
          <cell r="I735">
            <v>132</v>
          </cell>
          <cell r="J735">
            <v>145.20000000000002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</row>
        <row r="736">
          <cell r="B736" t="str">
            <v>1799.050</v>
          </cell>
          <cell r="C736" t="str">
            <v>Calcest. areato tipo Y- TONG o similare per cordoli circolari in opera 0,5 x 0,4 cm</v>
          </cell>
          <cell r="D736" t="str">
            <v>m³</v>
          </cell>
          <cell r="E736" t="str">
            <v>1799.050</v>
          </cell>
          <cell r="F736" t="str">
            <v>Aerated Concrete Ring Curb 0,5 x 0,4 type Y - TONG or similar</v>
          </cell>
          <cell r="G736" t="str">
            <v>cum</v>
          </cell>
          <cell r="H736">
            <v>0</v>
          </cell>
          <cell r="I736">
            <v>434</v>
          </cell>
          <cell r="J736">
            <v>477.40000000000003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</row>
        <row r="737">
          <cell r="B737" t="str">
            <v>1799.051</v>
          </cell>
          <cell r="C737" t="str">
            <v>Pozzetti fognature 1,51x1,51/2,5x2,5 m H max 3,0 m</v>
          </cell>
          <cell r="D737" t="str">
            <v>m³</v>
          </cell>
          <cell r="E737" t="str">
            <v>1799.051</v>
          </cell>
          <cell r="F737" t="str">
            <v>Pit 1,51x1,51 to 2,5x2,5 lm depth max 3,0 lm</v>
          </cell>
          <cell r="G737" t="str">
            <v>cum</v>
          </cell>
          <cell r="H737">
            <v>0</v>
          </cell>
          <cell r="I737">
            <v>196</v>
          </cell>
          <cell r="J737">
            <v>215.60000000000002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B738" t="str">
            <v>1799.052</v>
          </cell>
          <cell r="C738" t="str">
            <v>Pozzetti fognature 2,51x2,51/3,5x3,5 m H max 5,0 m</v>
          </cell>
          <cell r="D738" t="str">
            <v>m³</v>
          </cell>
          <cell r="E738" t="str">
            <v>1799.052</v>
          </cell>
          <cell r="F738" t="str">
            <v>Pit 2,51x2,51 to 3,5x3,5 lm depth max 5,0 lm</v>
          </cell>
          <cell r="G738" t="str">
            <v>cum</v>
          </cell>
          <cell r="H738">
            <v>0</v>
          </cell>
          <cell r="I738">
            <v>181</v>
          </cell>
          <cell r="J738">
            <v>199.10000000000002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B739" t="str">
            <v>1799.053</v>
          </cell>
          <cell r="C739" t="str">
            <v>Ancoraggio palancole met. con tenditori e blocchi in c.a.</v>
          </cell>
          <cell r="D739" t="str">
            <v>cad</v>
          </cell>
          <cell r="E739" t="str">
            <v>1799.053</v>
          </cell>
          <cell r="F739" t="str">
            <v>Tie of LARSEEN sheet piles by tension rod and concrete anchor log</v>
          </cell>
          <cell r="G739" t="str">
            <v>u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B740" t="str">
            <v>1799.054</v>
          </cell>
          <cell r="C740" t="str">
            <v>Irrobustimento palancolate con profilati additionali</v>
          </cell>
          <cell r="D740" t="str">
            <v>Kg</v>
          </cell>
          <cell r="E740" t="str">
            <v>1799.054</v>
          </cell>
          <cell r="F740" t="str">
            <v xml:space="preserve">Stiffening by steel profile of anchor point of LARSEEN sheet piles </v>
          </cell>
          <cell r="G740" t="str">
            <v>kg</v>
          </cell>
          <cell r="H740">
            <v>0</v>
          </cell>
          <cell r="I740">
            <v>2.6</v>
          </cell>
          <cell r="J740">
            <v>2.8600000000000003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B741" t="str">
            <v>1799.055</v>
          </cell>
          <cell r="C741" t="str">
            <v>Additivo fluidificante per calcestruzzo</v>
          </cell>
          <cell r="D741" t="str">
            <v>Kg</v>
          </cell>
          <cell r="E741" t="str">
            <v>1799.055</v>
          </cell>
          <cell r="F741" t="str">
            <v>Concrete additive for Rheoplastick quality</v>
          </cell>
          <cell r="G741" t="str">
            <v>kg</v>
          </cell>
          <cell r="H741">
            <v>0</v>
          </cell>
          <cell r="I741">
            <v>1.6</v>
          </cell>
          <cell r="J741">
            <v>1.7600000000000002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</row>
        <row r="742">
          <cell r="B742" t="str">
            <v>1799.056</v>
          </cell>
          <cell r="C742" t="str">
            <v>Marciapiede in c.a. da 10 cm finitura in mattonelle di cemento</v>
          </cell>
          <cell r="D742" t="str">
            <v>m²</v>
          </cell>
          <cell r="E742" t="str">
            <v>1799.056</v>
          </cell>
          <cell r="F742" t="str">
            <v>Side-walk pav. 10cm thk top finished by tiles</v>
          </cell>
          <cell r="G742" t="str">
            <v>sqm</v>
          </cell>
          <cell r="H742">
            <v>0</v>
          </cell>
          <cell r="I742">
            <v>23</v>
          </cell>
          <cell r="J742">
            <v>25.3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</row>
        <row r="743">
          <cell r="B743" t="str">
            <v>1799.057</v>
          </cell>
          <cell r="C743" t="str">
            <v xml:space="preserve">Fornitura e posa paratoie scorrevoli in ghisa 110x110 cm tipo "PASSAVANT"o similare </v>
          </cell>
          <cell r="D743" t="str">
            <v>Kg</v>
          </cell>
          <cell r="E743" t="str">
            <v>1799.057</v>
          </cell>
          <cell r="F743" t="str">
            <v>Supply &amp; Erect. of cast iron Sluice Gate 110x110 "Passavant" type or similar</v>
          </cell>
          <cell r="G743" t="str">
            <v>kg</v>
          </cell>
          <cell r="H743">
            <v>0</v>
          </cell>
          <cell r="I743">
            <v>3.1</v>
          </cell>
          <cell r="J743">
            <v>3.4100000000000006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B744" t="str">
            <v>1799.058</v>
          </cell>
          <cell r="C744" t="str">
            <v xml:space="preserve">Fornitura e posa piccoli lavori in AISI 316 ( Telai, inserti, grigliati, ringhiere ecc.) </v>
          </cell>
          <cell r="D744" t="str">
            <v>Kg</v>
          </cell>
          <cell r="E744" t="str">
            <v>1799.058</v>
          </cell>
          <cell r="F744" t="str">
            <v>Stainless steel 316 manufactured material</v>
          </cell>
          <cell r="G744" t="str">
            <v>kg</v>
          </cell>
          <cell r="H744">
            <v>0</v>
          </cell>
          <cell r="I744">
            <v>6.2</v>
          </cell>
          <cell r="J744">
            <v>6.8200000000000012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</row>
        <row r="745">
          <cell r="B745" t="str">
            <v>1799.059</v>
          </cell>
          <cell r="C745" t="str">
            <v>Soletta in c.a.gettata su lamiera grecata min. 25N/mm2</v>
          </cell>
          <cell r="D745" t="str">
            <v>m³</v>
          </cell>
          <cell r="E745" t="str">
            <v>1799.059</v>
          </cell>
          <cell r="F745" t="str">
            <v xml:space="preserve">Concrete Slab on corrugated steel sheet minimum 25N/mm2 </v>
          </cell>
          <cell r="G745" t="str">
            <v>cum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B746" t="str">
            <v>1799.060</v>
          </cell>
          <cell r="C746" t="str">
            <v>Barrotti  in ferro filettato diam. 24 mm lungh. 40 cm posti in fori su c.a.</v>
          </cell>
          <cell r="D746" t="str">
            <v>cad</v>
          </cell>
          <cell r="E746" t="str">
            <v>1799.060</v>
          </cell>
          <cell r="F746" t="str">
            <v>Steel Dowel bars diam. 24 mm Length 40 cm</v>
          </cell>
          <cell r="G746" t="str">
            <v>u</v>
          </cell>
          <cell r="H746">
            <v>0</v>
          </cell>
          <cell r="I746">
            <v>5.2</v>
          </cell>
          <cell r="J746">
            <v>5.7200000000000006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B747" t="str">
            <v>1799.061</v>
          </cell>
          <cell r="C747" t="str">
            <v>Fornitura e posa pilastri pref. sez. 0,6 ÷1,0 m2/m per pipe rack</v>
          </cell>
          <cell r="D747" t="str">
            <v>m³</v>
          </cell>
          <cell r="E747" t="str">
            <v>1799.061</v>
          </cell>
          <cell r="F747" t="str">
            <v>Supply and erect. precast column 0,60 ¸1,00sqm/lm of pipe rack</v>
          </cell>
          <cell r="G747" t="str">
            <v>cum</v>
          </cell>
          <cell r="H747">
            <v>0</v>
          </cell>
          <cell r="I747">
            <v>413</v>
          </cell>
          <cell r="J747">
            <v>454.3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B748" t="str">
            <v>1799.062</v>
          </cell>
          <cell r="C748" t="str">
            <v xml:space="preserve">Verniciatura protettiva per calcestruzzi fuori terra </v>
          </cell>
          <cell r="D748" t="str">
            <v>m²</v>
          </cell>
          <cell r="E748" t="str">
            <v>1799.062</v>
          </cell>
          <cell r="F748" t="str">
            <v>Protection paint on concrete exposed to atmosphere according to SAES H003 APCS 1E</v>
          </cell>
          <cell r="G748" t="str">
            <v>sqm</v>
          </cell>
          <cell r="H748">
            <v>0</v>
          </cell>
          <cell r="I748">
            <v>7.8</v>
          </cell>
          <cell r="J748">
            <v>8.58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</row>
        <row r="749">
          <cell r="B749" t="str">
            <v>1799.063</v>
          </cell>
          <cell r="C749" t="str">
            <v>Pavimenti on site in  c.a. spessore  12 cm</v>
          </cell>
          <cell r="D749" t="str">
            <v>m²</v>
          </cell>
          <cell r="E749" t="str">
            <v>1799.063</v>
          </cell>
          <cell r="F749" t="str">
            <v>Reinf.concrete paving thk 12cm ( On site)</v>
          </cell>
          <cell r="G749" t="str">
            <v>sqm</v>
          </cell>
          <cell r="H749">
            <v>0</v>
          </cell>
          <cell r="I749">
            <v>12</v>
          </cell>
          <cell r="J749">
            <v>13.200000000000001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B750" t="str">
            <v>1799.064</v>
          </cell>
          <cell r="C750" t="str">
            <v>Pavimentazione  stradale in c.a. spessore  18 cm</v>
          </cell>
          <cell r="D750" t="str">
            <v>m²</v>
          </cell>
          <cell r="E750" t="str">
            <v>1799.064</v>
          </cell>
          <cell r="F750" t="str">
            <v>Reinf.concrete paving thk 18cm ( Roads and Yard )</v>
          </cell>
          <cell r="G750" t="str">
            <v>sqm</v>
          </cell>
          <cell r="H750">
            <v>0</v>
          </cell>
          <cell r="I750">
            <v>14</v>
          </cell>
          <cell r="J750">
            <v>15.400000000000002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B751" t="str">
            <v>1799.065</v>
          </cell>
          <cell r="C751" t="str">
            <v>Calc. Fondaz. min.35N/mm2 (tipo resistente ai solfati  ASTM C-150 TYPE V )</v>
          </cell>
          <cell r="D751" t="str">
            <v>m³</v>
          </cell>
          <cell r="E751" t="str">
            <v>1799.065</v>
          </cell>
          <cell r="F751" t="str">
            <v>Found. Concrete minimum 35N/mm2 ( ASTM C-150 TYPE V sulfate resistance)</v>
          </cell>
          <cell r="G751" t="str">
            <v>cum</v>
          </cell>
          <cell r="H751">
            <v>0</v>
          </cell>
          <cell r="I751">
            <v>101</v>
          </cell>
          <cell r="J751">
            <v>111.10000000000001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B752" t="str">
            <v>1799.066</v>
          </cell>
          <cell r="C752" t="str">
            <v>Calc. Elevaz.H &lt;10m min.35N/mm2 (tipo resistente ai solfati  ASTM C-150 TYPE V )</v>
          </cell>
          <cell r="D752" t="str">
            <v>m³</v>
          </cell>
          <cell r="E752" t="str">
            <v>1799.066</v>
          </cell>
          <cell r="F752" t="str">
            <v>Elevat. Concrete up to 10 m minimum 35N/mm2 ( ASTM C-150 TYPE V sulfate resistance)</v>
          </cell>
          <cell r="G752" t="str">
            <v>cum</v>
          </cell>
          <cell r="H752">
            <v>0</v>
          </cell>
          <cell r="I752">
            <v>107</v>
          </cell>
          <cell r="J752">
            <v>117.7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B753" t="str">
            <v>1799.067</v>
          </cell>
          <cell r="C753" t="str">
            <v>Calc. Elevaz. 10 m&lt; H &lt;20m min.35N/mm2 (tipo resistente ai solfati  ASTM C-150 TYPE V )</v>
          </cell>
          <cell r="D753" t="str">
            <v>m³</v>
          </cell>
          <cell r="E753" t="str">
            <v>1799.067</v>
          </cell>
          <cell r="F753" t="str">
            <v>Elevat. Concrete 10÷20m minimum 35N/mm2 ( ASTM C-150 TYPE V sulfate resistance)</v>
          </cell>
          <cell r="G753" t="str">
            <v>cum</v>
          </cell>
          <cell r="H753">
            <v>0</v>
          </cell>
          <cell r="I753">
            <v>110</v>
          </cell>
          <cell r="J753">
            <v>121.00000000000001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B754" t="str">
            <v>1799.068</v>
          </cell>
          <cell r="C754" t="str">
            <v>Fornitura e posa chiusino in fibra di vetro 1,50 x 1,25 mt</v>
          </cell>
          <cell r="D754" t="str">
            <v>cad</v>
          </cell>
          <cell r="E754" t="str">
            <v>1799.068</v>
          </cell>
          <cell r="F754" t="str">
            <v>Fiberglass RTR concrete pit cover 1,50 x 1,25 lm</v>
          </cell>
          <cell r="G754" t="str">
            <v>u</v>
          </cell>
          <cell r="H754">
            <v>0</v>
          </cell>
          <cell r="I754">
            <v>62</v>
          </cell>
          <cell r="J754">
            <v>68.2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B755" t="str">
            <v>1799.069</v>
          </cell>
          <cell r="C755" t="str">
            <v xml:space="preserve">Fornitura e posa grigliato  per canalette e pozzetti in fibra di vetro </v>
          </cell>
          <cell r="D755" t="str">
            <v>m²</v>
          </cell>
          <cell r="E755" t="str">
            <v>1799.069</v>
          </cell>
          <cell r="F755" t="str">
            <v xml:space="preserve">Fiberglass RTR grating for U ditch and pit </v>
          </cell>
          <cell r="G755" t="str">
            <v>sqm</v>
          </cell>
          <cell r="H755">
            <v>0</v>
          </cell>
          <cell r="I755">
            <v>77</v>
          </cell>
          <cell r="J755">
            <v>84.7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</row>
        <row r="756">
          <cell r="B756" t="str">
            <v>1799.070</v>
          </cell>
          <cell r="C756" t="str">
            <v>Formazione pendenze superf. superiore solette Tank in  C.A. con malta cemen. 5 ÷ 15 cm di spess.</v>
          </cell>
          <cell r="D756" t="str">
            <v>m³</v>
          </cell>
          <cell r="E756" t="str">
            <v>1799.070</v>
          </cell>
          <cell r="F756" t="str">
            <v>Pad Tank concrete slab top slope formation by cement mortar 5 ÷ 15 cm thick</v>
          </cell>
          <cell r="G756" t="str">
            <v>cum</v>
          </cell>
          <cell r="H756">
            <v>0</v>
          </cell>
          <cell r="I756">
            <v>77</v>
          </cell>
          <cell r="J756">
            <v>84.7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</row>
        <row r="757">
          <cell r="B757" t="str">
            <v>1799.071</v>
          </cell>
          <cell r="C757" t="str">
            <v>Calcestruzzo tipo 1 per Torre di Prillatura Urea elev.max. 100 m</v>
          </cell>
          <cell r="D757" t="str">
            <v>m³</v>
          </cell>
          <cell r="E757" t="str">
            <v>1799.071</v>
          </cell>
          <cell r="F757" t="str">
            <v>Concrete elevations ( type 1 ) for Prilling Tower max elevation 100 lm</v>
          </cell>
          <cell r="G757" t="str">
            <v>cum</v>
          </cell>
          <cell r="H757">
            <v>0</v>
          </cell>
          <cell r="I757">
            <v>103</v>
          </cell>
          <cell r="J757">
            <v>113.30000000000001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</row>
        <row r="758">
          <cell r="B758" t="str">
            <v>1799.072</v>
          </cell>
          <cell r="C758" t="str">
            <v>Casseforme circolari rampanti per Torre di Prillatura Urea</v>
          </cell>
          <cell r="D758" t="str">
            <v>m²</v>
          </cell>
          <cell r="E758" t="str">
            <v>1799.072</v>
          </cell>
          <cell r="F758" t="str">
            <v>Special circular type slip formworks for Prilling Tower</v>
          </cell>
          <cell r="G758" t="str">
            <v>sqm</v>
          </cell>
          <cell r="H758">
            <v>0</v>
          </cell>
          <cell r="I758">
            <v>31</v>
          </cell>
          <cell r="J758">
            <v>34.1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</row>
        <row r="759">
          <cell r="B759" t="str">
            <v>1799.073</v>
          </cell>
          <cell r="C759" t="str">
            <v>Louvres in Alluminio fissi per Torre di Prillatura Urea</v>
          </cell>
          <cell r="D759" t="str">
            <v>m²</v>
          </cell>
          <cell r="E759" t="str">
            <v>1799.073</v>
          </cell>
          <cell r="F759" t="str">
            <v>Fixed Aluminium Louvres for prilling tower</v>
          </cell>
          <cell r="G759" t="str">
            <v>sqm</v>
          </cell>
          <cell r="H759">
            <v>0</v>
          </cell>
          <cell r="I759">
            <v>207</v>
          </cell>
          <cell r="J759">
            <v>227.70000000000002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B760" t="str">
            <v>1799.074</v>
          </cell>
          <cell r="C760" t="str">
            <v>Louvres in Alluminio regolabili per Torre di Prillatura Urea</v>
          </cell>
          <cell r="D760" t="str">
            <v>m²</v>
          </cell>
          <cell r="E760" t="str">
            <v>1799.074</v>
          </cell>
          <cell r="F760" t="str">
            <v>Adjustable Aluminium Louvres for prilling tower</v>
          </cell>
          <cell r="G760" t="str">
            <v>sqm</v>
          </cell>
          <cell r="H760">
            <v>0</v>
          </cell>
          <cell r="I760">
            <v>413</v>
          </cell>
          <cell r="J760">
            <v>454.3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B761" t="str">
            <v>1799.075</v>
          </cell>
          <cell r="C761" t="str">
            <v>Pittura Epossidica  per protezione pareti interne Torre di Prillatura Urea</v>
          </cell>
          <cell r="D761" t="str">
            <v>m²</v>
          </cell>
          <cell r="E761" t="str">
            <v>1799.075</v>
          </cell>
          <cell r="F761" t="str">
            <v>Protection paint on elevated concrete structures epoxy resin ( inside prilling tower )</v>
          </cell>
          <cell r="G761" t="str">
            <v>sqm</v>
          </cell>
          <cell r="H761">
            <v>0</v>
          </cell>
          <cell r="I761">
            <v>62</v>
          </cell>
          <cell r="J761">
            <v>68.2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B762" t="str">
            <v>1799.076</v>
          </cell>
          <cell r="C762" t="str">
            <v>Rete elettrosaldata galvanizzata</v>
          </cell>
          <cell r="D762" t="str">
            <v>Kg</v>
          </cell>
          <cell r="E762" t="str">
            <v>1799.076</v>
          </cell>
          <cell r="F762" t="str">
            <v>Galvanized Welded wire mesh</v>
          </cell>
          <cell r="G762" t="str">
            <v>kg</v>
          </cell>
          <cell r="H762">
            <v>0</v>
          </cell>
          <cell r="I762">
            <v>1</v>
          </cell>
          <cell r="J762">
            <v>1.1000000000000001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B763" t="str">
            <v>1799.077</v>
          </cell>
          <cell r="C763" t="str">
            <v>Forn. e Posa  pannelli in fibra di vetro da  10 cm  di spessore</v>
          </cell>
          <cell r="D763" t="str">
            <v>m²</v>
          </cell>
          <cell r="E763" t="str">
            <v>1799.077</v>
          </cell>
          <cell r="F763" t="str">
            <v>Insulation layer 10 cm thick type "Foam Glass"</v>
          </cell>
          <cell r="G763" t="str">
            <v>sqm</v>
          </cell>
          <cell r="H763">
            <v>0</v>
          </cell>
          <cell r="I763">
            <v>41</v>
          </cell>
          <cell r="J763">
            <v>45.1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</row>
        <row r="764">
          <cell r="B764" t="str">
            <v>1799.078</v>
          </cell>
          <cell r="C764" t="str">
            <v xml:space="preserve">Forn. e Posa  Dalles flottante in cemento armato spessa 10 cm  </v>
          </cell>
          <cell r="D764" t="str">
            <v>m²</v>
          </cell>
          <cell r="E764" t="str">
            <v>1799.078</v>
          </cell>
          <cell r="F764" t="str">
            <v>Precast reinforced concrete floating slab 10 cm thick</v>
          </cell>
          <cell r="G764" t="str">
            <v>sqm</v>
          </cell>
          <cell r="H764">
            <v>0</v>
          </cell>
          <cell r="I764">
            <v>18</v>
          </cell>
          <cell r="J764">
            <v>19.8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B765" t="str">
            <v>1799.079</v>
          </cell>
          <cell r="C765" t="str">
            <v>Forn. e Posa  pannelli in Polystyrene  da  2 a 5 cm  di spessore</v>
          </cell>
          <cell r="D765" t="str">
            <v>m²</v>
          </cell>
          <cell r="E765" t="str">
            <v>1799.079</v>
          </cell>
          <cell r="F765" t="str">
            <v xml:space="preserve">Insulation panel layer 2 ÷ 5 cm thick type Styropor or Polystyrene </v>
          </cell>
          <cell r="G765" t="str">
            <v>sqm</v>
          </cell>
          <cell r="H765">
            <v>0</v>
          </cell>
          <cell r="I765">
            <v>11</v>
          </cell>
          <cell r="J765">
            <v>12.100000000000001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B766" t="str">
            <v>1799.080</v>
          </cell>
          <cell r="C766" t="str">
            <v>Giunto di dilatazione isolato con "Korkpak"  o simile</v>
          </cell>
          <cell r="D766" t="str">
            <v>m</v>
          </cell>
          <cell r="E766" t="str">
            <v>1799.080</v>
          </cell>
          <cell r="F766" t="str">
            <v>Expansion joint isolated by "Korkoak" boards or similar</v>
          </cell>
          <cell r="G766" t="str">
            <v>lm</v>
          </cell>
          <cell r="H766">
            <v>0</v>
          </cell>
          <cell r="I766">
            <v>13</v>
          </cell>
          <cell r="J766">
            <v>14.3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7">
          <cell r="B767" t="str">
            <v>1799.081</v>
          </cell>
          <cell r="C767" t="str">
            <v>Fornitura e posa conduit in acciaio galvanizzato diam. 75 mm</v>
          </cell>
          <cell r="D767" t="str">
            <v>m</v>
          </cell>
          <cell r="E767" t="str">
            <v>1799.081</v>
          </cell>
          <cell r="F767" t="str">
            <v>Supply and erect. Galvanized steel conduit pipe dia. 2"</v>
          </cell>
          <cell r="G767" t="str">
            <v>lm</v>
          </cell>
          <cell r="H767">
            <v>0</v>
          </cell>
          <cell r="I767">
            <v>5.2</v>
          </cell>
          <cell r="J767">
            <v>5.7200000000000006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</row>
        <row r="768">
          <cell r="B768" t="str">
            <v>1799.082</v>
          </cell>
          <cell r="C768" t="str">
            <v>Solo fornitura  conduit PVC  diam. 200 mm  ( posa  art.1714,022 )</v>
          </cell>
          <cell r="D768" t="str">
            <v>m</v>
          </cell>
          <cell r="E768" t="str">
            <v>1799.082</v>
          </cell>
          <cell r="F768" t="str">
            <v>Supply PVC conduit pipes dia.200 mm ( Erection already included in item 1714,022)</v>
          </cell>
          <cell r="G768" t="str">
            <v>lm</v>
          </cell>
          <cell r="H768">
            <v>0</v>
          </cell>
          <cell r="I768">
            <v>9.3000000000000007</v>
          </cell>
          <cell r="J768">
            <v>10.230000000000002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</row>
        <row r="769">
          <cell r="B769" t="str">
            <v>1799.083</v>
          </cell>
          <cell r="C769" t="str">
            <v>Solo fornitura  conduit PVC  diam. 50 mm  ( posa  art.1714,022 )</v>
          </cell>
          <cell r="D769" t="str">
            <v>m</v>
          </cell>
          <cell r="E769" t="str">
            <v>1799.083</v>
          </cell>
          <cell r="F769" t="str">
            <v>Supply PVC conduit pipes dia.50 mm ( Erection already included in item 1714,022)</v>
          </cell>
          <cell r="G769" t="str">
            <v>lm</v>
          </cell>
          <cell r="H769">
            <v>0</v>
          </cell>
          <cell r="I769">
            <v>3.6</v>
          </cell>
          <cell r="J769">
            <v>3.9600000000000004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</row>
        <row r="770">
          <cell r="B770" t="str">
            <v>1799.084</v>
          </cell>
          <cell r="C770" t="str">
            <v>Come art. 1714.026 per canalette trapez. ma con spess. di 15 cm</v>
          </cell>
          <cell r="D770" t="str">
            <v>m²</v>
          </cell>
          <cell r="E770" t="str">
            <v>1799.084</v>
          </cell>
          <cell r="F770" t="str">
            <v>Welded wire mesh epoxy coated</v>
          </cell>
          <cell r="G770" t="str">
            <v>sqm</v>
          </cell>
          <cell r="H770">
            <v>0</v>
          </cell>
          <cell r="I770">
            <v>1.3</v>
          </cell>
          <cell r="J770">
            <v>1.4300000000000002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</row>
        <row r="771">
          <cell r="B771" t="str">
            <v>1799.085</v>
          </cell>
          <cell r="C771" t="str">
            <v>Come art. 1714.026 per canalette trapez. ma con spess. di 20 cm</v>
          </cell>
          <cell r="D771" t="str">
            <v>m²</v>
          </cell>
          <cell r="E771" t="str">
            <v>1799.085</v>
          </cell>
          <cell r="F771" t="str">
            <v>Foundation concrete minimum f'c 35N/mm2</v>
          </cell>
          <cell r="G771" t="str">
            <v>cum</v>
          </cell>
          <cell r="H771">
            <v>0</v>
          </cell>
          <cell r="I771">
            <v>101</v>
          </cell>
          <cell r="J771">
            <v>111.10000000000001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</row>
        <row r="772">
          <cell r="B772" t="str">
            <v>1799.086</v>
          </cell>
          <cell r="C772" t="str">
            <v>Sottofondo pav. c.a.misto granulare come art. 1713,001 ma dentro edifici eseguito a mano</v>
          </cell>
          <cell r="D772" t="str">
            <v>m³</v>
          </cell>
          <cell r="E772" t="str">
            <v>1799.086</v>
          </cell>
          <cell r="F772" t="str">
            <v>Floor sub-base as item 1713,001 but inside existing building hand executed</v>
          </cell>
          <cell r="G772" t="str">
            <v>cum</v>
          </cell>
          <cell r="H772">
            <v>0</v>
          </cell>
          <cell r="I772">
            <v>26</v>
          </cell>
          <cell r="J772">
            <v>28.6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</row>
        <row r="773">
          <cell r="B773" t="str">
            <v>1799.087</v>
          </cell>
          <cell r="C773" t="str">
            <v>Giunto a tenuta in acciaio inox  da 1 mm di spessore</v>
          </cell>
          <cell r="D773" t="str">
            <v>m</v>
          </cell>
          <cell r="E773" t="str">
            <v>1799.087</v>
          </cell>
          <cell r="F773" t="str">
            <v>Waterstop Joints Stainless Steel Sheet 1 mm Thick</v>
          </cell>
          <cell r="G773" t="str">
            <v>lm</v>
          </cell>
          <cell r="H773">
            <v>0</v>
          </cell>
          <cell r="I773">
            <v>25</v>
          </cell>
          <cell r="J773">
            <v>27.500000000000004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</row>
        <row r="774">
          <cell r="B774" t="str">
            <v>1799.088</v>
          </cell>
          <cell r="C774" t="str">
            <v>Barriera vapore polietilene da 0,5 mm di spessore</v>
          </cell>
          <cell r="D774" t="str">
            <v>m²</v>
          </cell>
          <cell r="E774" t="str">
            <v>1799.088</v>
          </cell>
          <cell r="F774" t="str">
            <v>Polyethilene Sheet 0,5 mm thick</v>
          </cell>
          <cell r="G774" t="str">
            <v>sqm</v>
          </cell>
          <cell r="H774">
            <v>0</v>
          </cell>
          <cell r="I774">
            <v>4.0999999999999996</v>
          </cell>
          <cell r="J774">
            <v>4.51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</row>
        <row r="775">
          <cell r="B775" t="str">
            <v>1799.089</v>
          </cell>
          <cell r="C775" t="str">
            <v>Intonaco cementizio antiacido tipo "La Farge"  5 cm di spess. posto all'interno vasche zolfo</v>
          </cell>
          <cell r="D775" t="str">
            <v>m²</v>
          </cell>
          <cell r="E775" t="str">
            <v>1799.089</v>
          </cell>
          <cell r="F775" t="str">
            <v>Internal lining sulphur basin with antiacid cement ("Fondu Lafarge") type 50 mm thick</v>
          </cell>
          <cell r="G775" t="str">
            <v>sqm</v>
          </cell>
          <cell r="H775">
            <v>0</v>
          </cell>
          <cell r="I775">
            <v>62</v>
          </cell>
          <cell r="J775">
            <v>68.2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</row>
        <row r="776">
          <cell r="B776" t="str">
            <v>1799.090</v>
          </cell>
          <cell r="C776" t="str">
            <v>Rivestimento in mattoni antiacido 10 cm di spess. posto all'interno vasche zolfo</v>
          </cell>
          <cell r="D776" t="str">
            <v>m²</v>
          </cell>
          <cell r="E776" t="str">
            <v>1799.090</v>
          </cell>
          <cell r="F776" t="str">
            <v>Antiacid Fire Brick lining 100 mm thick</v>
          </cell>
          <cell r="G776" t="str">
            <v>sqm</v>
          </cell>
          <cell r="H776">
            <v>0</v>
          </cell>
          <cell r="I776">
            <v>336</v>
          </cell>
          <cell r="J776">
            <v>369.6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</row>
        <row r="777">
          <cell r="B777" t="str">
            <v>1799.091</v>
          </cell>
          <cell r="C777" t="str">
            <v xml:space="preserve">F. e P. strato isolante di vermiculite cementizia intercapedine muri vasca zolfo </v>
          </cell>
          <cell r="D777" t="str">
            <v>m³</v>
          </cell>
          <cell r="E777" t="str">
            <v>1799.091</v>
          </cell>
          <cell r="F777" t="str">
            <v>Vermiculite Concrete ( Insulation Layer )</v>
          </cell>
          <cell r="G777" t="str">
            <v>cum</v>
          </cell>
          <cell r="H777">
            <v>0</v>
          </cell>
          <cell r="I777">
            <v>207</v>
          </cell>
          <cell r="J777">
            <v>227.70000000000002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</row>
        <row r="778">
          <cell r="B778" t="str">
            <v>1799.092</v>
          </cell>
          <cell r="C778" t="str">
            <v>F. e P. prima mano di attacco per guaine  tipo "Isoflex  Fluido" o similare</v>
          </cell>
          <cell r="D778" t="str">
            <v>m²</v>
          </cell>
          <cell r="E778" t="str">
            <v>1799.092</v>
          </cell>
          <cell r="F778" t="str">
            <v>Primer Layer Type "Isoflex Fluido" or similar</v>
          </cell>
          <cell r="G778" t="str">
            <v>sqm</v>
          </cell>
          <cell r="H778">
            <v>0</v>
          </cell>
          <cell r="I778">
            <v>1.8</v>
          </cell>
          <cell r="J778">
            <v>1.9800000000000002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B779" t="str">
            <v>1799.093</v>
          </cell>
          <cell r="C779" t="str">
            <v>F. e P. primo strato di guaina elastomerica tipo m"Ruberflam NP4 " o similare</v>
          </cell>
          <cell r="D779" t="str">
            <v>m²</v>
          </cell>
          <cell r="E779" t="str">
            <v>1799.093</v>
          </cell>
          <cell r="F779" t="str">
            <v>First Layer Type "Ruberflam NP4" or similar</v>
          </cell>
          <cell r="G779" t="str">
            <v>sqm</v>
          </cell>
          <cell r="H779">
            <v>0</v>
          </cell>
          <cell r="I779">
            <v>11</v>
          </cell>
          <cell r="J779">
            <v>12.100000000000001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</row>
        <row r="780">
          <cell r="B780" t="str">
            <v>1799.094</v>
          </cell>
          <cell r="C780" t="str">
            <v>F. e P. secondo strato di guaina elastomerica tipo m"Ruberflam NP4 " o similare</v>
          </cell>
          <cell r="D780" t="str">
            <v>m²</v>
          </cell>
          <cell r="E780" t="str">
            <v>1799.094</v>
          </cell>
          <cell r="F780" t="str">
            <v>Second Layer Type "Ruberflam NP4" or similar</v>
          </cell>
          <cell r="G780" t="str">
            <v>sqm</v>
          </cell>
          <cell r="H780">
            <v>0</v>
          </cell>
          <cell r="I780">
            <v>12</v>
          </cell>
          <cell r="J780">
            <v>13.200000000000001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</row>
        <row r="781">
          <cell r="B781" t="str">
            <v>1799.095</v>
          </cell>
          <cell r="C781" t="str">
            <v>F.e P. striscia di feltro isolante posto tra sommità del muro in c.a.  e copertura in dalles</v>
          </cell>
          <cell r="D781" t="str">
            <v>m²</v>
          </cell>
          <cell r="E781" t="str">
            <v>1799.095</v>
          </cell>
          <cell r="F781" t="str">
            <v>Insulation roofing slab with Felt strip</v>
          </cell>
          <cell r="G781" t="str">
            <v>sqm</v>
          </cell>
          <cell r="H781">
            <v>0</v>
          </cell>
          <cell r="I781">
            <v>15</v>
          </cell>
          <cell r="J781">
            <v>16.5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</row>
        <row r="782">
          <cell r="B782" t="str">
            <v>1799.096</v>
          </cell>
          <cell r="C782" t="str">
            <v xml:space="preserve">F.e P. giunto a tenuta  idroespansivo </v>
          </cell>
          <cell r="D782" t="str">
            <v>m</v>
          </cell>
          <cell r="E782" t="str">
            <v>1799.096</v>
          </cell>
          <cell r="F782" t="str">
            <v>Hydroexpansive water stop joint</v>
          </cell>
          <cell r="G782" t="str">
            <v>lm</v>
          </cell>
          <cell r="H782">
            <v>0</v>
          </cell>
          <cell r="I782">
            <v>31</v>
          </cell>
          <cell r="J782">
            <v>34.1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</row>
        <row r="783">
          <cell r="B783" t="str">
            <v>1799.097</v>
          </cell>
          <cell r="C783" t="str">
            <v>F. e P. rotaie in acciaio per scorrimento macchine industriali ( es. Grattatrici )</v>
          </cell>
          <cell r="D783" t="str">
            <v>Kg</v>
          </cell>
          <cell r="E783" t="str">
            <v>1799.097</v>
          </cell>
          <cell r="F783" t="str">
            <v>Supply and installatiopn of steel rails</v>
          </cell>
          <cell r="G783" t="str">
            <v>kg</v>
          </cell>
          <cell r="H783">
            <v>0</v>
          </cell>
          <cell r="I783">
            <v>2.1</v>
          </cell>
          <cell r="J783">
            <v>2.3100000000000005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</row>
        <row r="784">
          <cell r="B784" t="str">
            <v>1799.098</v>
          </cell>
          <cell r="C784" t="str">
            <v>Noleggio aurtocarro con pompa per calcestruzzo</v>
          </cell>
          <cell r="D784" t="str">
            <v>ora</v>
          </cell>
          <cell r="E784" t="str">
            <v>1799.098</v>
          </cell>
          <cell r="F784" t="str">
            <v>Rental  of  pump truck for concrete cast in situ</v>
          </cell>
          <cell r="G784" t="str">
            <v>h</v>
          </cell>
          <cell r="H784">
            <v>0</v>
          </cell>
          <cell r="I784">
            <v>206.58</v>
          </cell>
          <cell r="J784">
            <v>227.23800000000003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</row>
        <row r="785">
          <cell r="B785" t="str">
            <v>1799.099</v>
          </cell>
          <cell r="C785" t="str">
            <v>Pozzetto di sollevamento acque sanitarie  ( prezzo forfettario )</v>
          </cell>
          <cell r="D785" t="str">
            <v>cad</v>
          </cell>
          <cell r="E785" t="str">
            <v>1799.099</v>
          </cell>
          <cell r="F785" t="str">
            <v>Pumped set pit for sanitary sewer</v>
          </cell>
          <cell r="G785" t="str">
            <v>u</v>
          </cell>
          <cell r="H785">
            <v>0</v>
          </cell>
          <cell r="I785">
            <v>1600</v>
          </cell>
          <cell r="J785">
            <v>1760.0000000000002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</row>
        <row r="786">
          <cell r="B786" t="str">
            <v>1799.100</v>
          </cell>
          <cell r="C786" t="str">
            <v xml:space="preserve">Fornitura e posa inserti zancati in AISI 316 </v>
          </cell>
          <cell r="D786" t="str">
            <v>Kg</v>
          </cell>
          <cell r="E786" t="str">
            <v>1799.100</v>
          </cell>
          <cell r="F786" t="str">
            <v xml:space="preserve">Stainless steel 316  insert </v>
          </cell>
          <cell r="G786" t="str">
            <v>kg</v>
          </cell>
          <cell r="H786">
            <v>0</v>
          </cell>
          <cell r="I786">
            <v>7.23</v>
          </cell>
          <cell r="J786">
            <v>7.9530000000000012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B787" t="str">
            <v>1799.101</v>
          </cell>
          <cell r="C787" t="str">
            <v>Griglia rimovibile in acciaio verniciato con epossidica</v>
          </cell>
          <cell r="D787" t="str">
            <v>Kg</v>
          </cell>
          <cell r="E787" t="str">
            <v>1799.101</v>
          </cell>
          <cell r="F787" t="str">
            <v>Removable baffle carbon steel epoxy painted</v>
          </cell>
          <cell r="G787" t="str">
            <v>kg</v>
          </cell>
          <cell r="H787">
            <v>0</v>
          </cell>
          <cell r="I787">
            <v>4.3899999999999997</v>
          </cell>
          <cell r="J787">
            <v>4.8289999999999997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</row>
        <row r="788">
          <cell r="B788" t="str">
            <v>1799.102</v>
          </cell>
          <cell r="C788" t="str">
            <v>Copertura vasche con telai e lastre in alluminio</v>
          </cell>
          <cell r="D788" t="str">
            <v>Kg</v>
          </cell>
          <cell r="E788" t="str">
            <v>1799.102</v>
          </cell>
          <cell r="F788" t="str">
            <v>Basin cover  in aluminium  sheet and  profile frame</v>
          </cell>
          <cell r="G788" t="str">
            <v>kg</v>
          </cell>
          <cell r="H788">
            <v>0</v>
          </cell>
          <cell r="I788">
            <v>7.23</v>
          </cell>
          <cell r="J788">
            <v>7.9530000000000012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</row>
        <row r="789">
          <cell r="B789" t="str">
            <v>1799.103</v>
          </cell>
          <cell r="C789" t="str">
            <v>Bulloni chimici diam  da 10  a  14 mm</v>
          </cell>
          <cell r="D789" t="str">
            <v>cad.</v>
          </cell>
          <cell r="E789" t="str">
            <v>1799.103</v>
          </cell>
          <cell r="F789" t="str">
            <v>Chemical Anchor Bolts diam. from 10 to 14 mm</v>
          </cell>
          <cell r="G789" t="str">
            <v>u</v>
          </cell>
          <cell r="H789">
            <v>0</v>
          </cell>
          <cell r="I789">
            <v>9.3000000000000007</v>
          </cell>
          <cell r="J789">
            <v>10.230000000000002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1">
          <cell r="B791">
            <v>2000</v>
          </cell>
          <cell r="C791" t="str">
            <v>MURATURA E BLOCCH.DI CEM.</v>
          </cell>
          <cell r="E791">
            <v>2000</v>
          </cell>
          <cell r="F791" t="str">
            <v>MASONRY &amp; PLASTERING WORKS</v>
          </cell>
        </row>
        <row r="792">
          <cell r="B792" t="str">
            <v>2000.001</v>
          </cell>
          <cell r="C792" t="str">
            <v>Muratura blocch.di cem. for. da 20 cm</v>
          </cell>
          <cell r="D792" t="str">
            <v>m²</v>
          </cell>
          <cell r="E792" t="str">
            <v>2000.001</v>
          </cell>
          <cell r="F792" t="str">
            <v>Hollow block wall 20cm thk</v>
          </cell>
          <cell r="G792" t="str">
            <v>sqm</v>
          </cell>
          <cell r="H792">
            <v>0</v>
          </cell>
          <cell r="I792">
            <v>29</v>
          </cell>
          <cell r="J792">
            <v>31.900000000000002</v>
          </cell>
          <cell r="K792">
            <v>0</v>
          </cell>
          <cell r="L792">
            <v>0</v>
          </cell>
          <cell r="M792">
            <v>1.3</v>
          </cell>
          <cell r="N792">
            <v>0</v>
          </cell>
        </row>
        <row r="793">
          <cell r="B793" t="str">
            <v>2000.002</v>
          </cell>
          <cell r="C793" t="str">
            <v>Muratura blocch.di cem. for. da 10/12 cm</v>
          </cell>
          <cell r="D793" t="str">
            <v>m²</v>
          </cell>
          <cell r="E793" t="str">
            <v>2000.002</v>
          </cell>
          <cell r="F793" t="str">
            <v>Hollow block wall 10÷12cm thk</v>
          </cell>
          <cell r="G793" t="str">
            <v>sqm</v>
          </cell>
          <cell r="H793">
            <v>0</v>
          </cell>
          <cell r="I793">
            <v>25</v>
          </cell>
          <cell r="J793">
            <v>27.500000000000004</v>
          </cell>
          <cell r="K793">
            <v>0</v>
          </cell>
          <cell r="L793">
            <v>0</v>
          </cell>
          <cell r="M793">
            <v>1.05</v>
          </cell>
          <cell r="N793">
            <v>0</v>
          </cell>
        </row>
        <row r="794">
          <cell r="B794" t="str">
            <v>2000.003</v>
          </cell>
          <cell r="C794" t="str">
            <v>Muratura blocch.di cem. pieni da 10/12 cm</v>
          </cell>
          <cell r="D794" t="str">
            <v>m²</v>
          </cell>
          <cell r="E794" t="str">
            <v>2000.003</v>
          </cell>
          <cell r="F794" t="str">
            <v>Solid block wall 10÷12cm thk</v>
          </cell>
          <cell r="G794" t="str">
            <v>sqm</v>
          </cell>
          <cell r="H794">
            <v>0</v>
          </cell>
          <cell r="I794">
            <v>23</v>
          </cell>
          <cell r="J794">
            <v>25.3</v>
          </cell>
          <cell r="K794">
            <v>0</v>
          </cell>
          <cell r="L794">
            <v>0</v>
          </cell>
          <cell r="M794">
            <v>1.2</v>
          </cell>
          <cell r="N794">
            <v>0</v>
          </cell>
        </row>
        <row r="795">
          <cell r="B795" t="str">
            <v>2000.004</v>
          </cell>
          <cell r="C795" t="str">
            <v>Murat. cassetta bloc.di cem.spess.tot.40 cm</v>
          </cell>
          <cell r="D795" t="str">
            <v>m²</v>
          </cell>
          <cell r="E795" t="str">
            <v>2000.004</v>
          </cell>
          <cell r="F795" t="str">
            <v>Cavity hollow block wall 40cm thk</v>
          </cell>
          <cell r="G795" t="str">
            <v>sqm</v>
          </cell>
          <cell r="H795">
            <v>0</v>
          </cell>
          <cell r="I795">
            <v>47</v>
          </cell>
          <cell r="J795">
            <v>51.7</v>
          </cell>
          <cell r="K795">
            <v>0</v>
          </cell>
          <cell r="L795">
            <v>0</v>
          </cell>
          <cell r="M795">
            <v>2.2000000000000002</v>
          </cell>
          <cell r="N795">
            <v>0</v>
          </cell>
        </row>
        <row r="796">
          <cell r="B796" t="str">
            <v>2000.005</v>
          </cell>
          <cell r="C796" t="str">
            <v>Finitura a faccia vista per muri esterni</v>
          </cell>
          <cell r="D796" t="str">
            <v>m²</v>
          </cell>
          <cell r="E796" t="str">
            <v>2000.005</v>
          </cell>
          <cell r="F796" t="str">
            <v xml:space="preserve">Fair face finishing for exter. wall </v>
          </cell>
          <cell r="G796" t="str">
            <v>sqm</v>
          </cell>
          <cell r="H796">
            <v>0</v>
          </cell>
          <cell r="I796">
            <v>5.2</v>
          </cell>
          <cell r="J796">
            <v>5.7200000000000006</v>
          </cell>
          <cell r="K796">
            <v>0</v>
          </cell>
          <cell r="L796">
            <v>0</v>
          </cell>
          <cell r="M796">
            <v>0.35</v>
          </cell>
          <cell r="N796">
            <v>0</v>
          </cell>
        </row>
        <row r="797">
          <cell r="B797" t="str">
            <v>2000.006</v>
          </cell>
          <cell r="C797" t="str">
            <v>Muratura in mattoni pieni da 12 cm</v>
          </cell>
          <cell r="D797" t="str">
            <v>m²</v>
          </cell>
          <cell r="E797" t="str">
            <v>2000.006</v>
          </cell>
          <cell r="F797" t="str">
            <v>Solid brick wall 12cm thk</v>
          </cell>
          <cell r="G797" t="str">
            <v>sqm</v>
          </cell>
          <cell r="H797">
            <v>0</v>
          </cell>
          <cell r="I797">
            <v>31</v>
          </cell>
          <cell r="J797">
            <v>34.1</v>
          </cell>
          <cell r="K797">
            <v>0</v>
          </cell>
          <cell r="L797">
            <v>0</v>
          </cell>
          <cell r="M797">
            <v>1.6</v>
          </cell>
          <cell r="N797">
            <v>0</v>
          </cell>
        </row>
        <row r="798">
          <cell r="B798" t="str">
            <v>2000.007</v>
          </cell>
          <cell r="C798" t="str">
            <v>Muratura in mattoni pieni da 24 cm</v>
          </cell>
          <cell r="D798" t="str">
            <v>m²</v>
          </cell>
          <cell r="E798" t="str">
            <v>2000.007</v>
          </cell>
          <cell r="F798" t="str">
            <v>Solid brick wall 24cm thk</v>
          </cell>
          <cell r="G798" t="str">
            <v>sqm</v>
          </cell>
          <cell r="H798">
            <v>0</v>
          </cell>
          <cell r="I798">
            <v>67</v>
          </cell>
          <cell r="J798">
            <v>73.7</v>
          </cell>
          <cell r="K798">
            <v>0</v>
          </cell>
          <cell r="L798">
            <v>0</v>
          </cell>
          <cell r="M798">
            <v>3.5</v>
          </cell>
          <cell r="N798">
            <v>0</v>
          </cell>
        </row>
        <row r="799">
          <cell r="B799" t="str">
            <v>2000.008</v>
          </cell>
          <cell r="C799" t="str">
            <v>Muratura in mattoni forati da 12 cm</v>
          </cell>
          <cell r="D799" t="str">
            <v>m²</v>
          </cell>
          <cell r="E799" t="str">
            <v>2000.008</v>
          </cell>
          <cell r="F799" t="str">
            <v>Hollow brick wall 12cm thk</v>
          </cell>
          <cell r="G799" t="str">
            <v>sqm</v>
          </cell>
          <cell r="H799">
            <v>0</v>
          </cell>
          <cell r="I799">
            <v>22</v>
          </cell>
          <cell r="J799">
            <v>24.200000000000003</v>
          </cell>
          <cell r="K799">
            <v>0</v>
          </cell>
          <cell r="L799">
            <v>0</v>
          </cell>
          <cell r="M799">
            <v>1.25</v>
          </cell>
          <cell r="N799">
            <v>0</v>
          </cell>
        </row>
        <row r="800">
          <cell r="B800" t="str">
            <v>2000.009</v>
          </cell>
          <cell r="C800" t="str">
            <v>Muratura in mattoni forati da 8 cm</v>
          </cell>
          <cell r="D800" t="str">
            <v>m²</v>
          </cell>
          <cell r="E800" t="str">
            <v>2000.009</v>
          </cell>
          <cell r="F800" t="str">
            <v>Hollow brick wall 8cm thk</v>
          </cell>
          <cell r="G800" t="str">
            <v>sqm</v>
          </cell>
          <cell r="H800">
            <v>0</v>
          </cell>
          <cell r="I800">
            <v>20</v>
          </cell>
          <cell r="J800">
            <v>22</v>
          </cell>
          <cell r="K800">
            <v>0</v>
          </cell>
          <cell r="L800">
            <v>0</v>
          </cell>
          <cell r="M800">
            <v>1.18</v>
          </cell>
          <cell r="N800">
            <v>0</v>
          </cell>
        </row>
        <row r="801">
          <cell r="B801" t="str">
            <v>2000.010</v>
          </cell>
          <cell r="C801" t="str">
            <v>Muratura in mattoni forati da 4.5 cm</v>
          </cell>
          <cell r="D801" t="str">
            <v>m²</v>
          </cell>
          <cell r="E801" t="str">
            <v>2000.010</v>
          </cell>
          <cell r="F801" t="str">
            <v>Hollow brick wall 4.5cm thk</v>
          </cell>
          <cell r="G801" t="str">
            <v>sqm</v>
          </cell>
          <cell r="H801">
            <v>0</v>
          </cell>
          <cell r="I801">
            <v>18</v>
          </cell>
          <cell r="J801">
            <v>19.8</v>
          </cell>
          <cell r="K801">
            <v>0</v>
          </cell>
          <cell r="L801">
            <v>0</v>
          </cell>
          <cell r="M801">
            <v>1.1000000000000001</v>
          </cell>
          <cell r="N801">
            <v>0</v>
          </cell>
        </row>
        <row r="802">
          <cell r="B802" t="str">
            <v>2000.011</v>
          </cell>
          <cell r="C802" t="str">
            <v>Murat.cass. matt.art.2000.08/09 spess.40 cm</v>
          </cell>
          <cell r="D802" t="str">
            <v>m²</v>
          </cell>
          <cell r="E802" t="str">
            <v>2000.011</v>
          </cell>
          <cell r="F802" t="str">
            <v>Cavity hollow brick wall 40cm thk</v>
          </cell>
          <cell r="G802" t="str">
            <v>sqm</v>
          </cell>
          <cell r="H802">
            <v>0</v>
          </cell>
          <cell r="I802">
            <v>44</v>
          </cell>
          <cell r="J802">
            <v>48.400000000000006</v>
          </cell>
          <cell r="K802">
            <v>0</v>
          </cell>
          <cell r="L802">
            <v>0</v>
          </cell>
          <cell r="M802">
            <v>2.4</v>
          </cell>
          <cell r="N802">
            <v>0</v>
          </cell>
        </row>
        <row r="803">
          <cell r="B803" t="str">
            <v>2000.012</v>
          </cell>
          <cell r="C803" t="str">
            <v>Murat.cass. matt.art.2000.06/09 spess.40 cm</v>
          </cell>
          <cell r="D803" t="str">
            <v>m²</v>
          </cell>
          <cell r="E803" t="str">
            <v>2000.012</v>
          </cell>
          <cell r="F803" t="str">
            <v>Cavity solid brick wall 40cm thk</v>
          </cell>
          <cell r="G803" t="str">
            <v>sqm</v>
          </cell>
          <cell r="H803">
            <v>0</v>
          </cell>
          <cell r="I803">
            <v>57</v>
          </cell>
          <cell r="J803">
            <v>62.7</v>
          </cell>
          <cell r="K803">
            <v>0</v>
          </cell>
          <cell r="L803">
            <v>0</v>
          </cell>
          <cell r="M803">
            <v>2.7</v>
          </cell>
          <cell r="N803">
            <v>0</v>
          </cell>
        </row>
        <row r="804">
          <cell r="B804" t="str">
            <v>2000.013</v>
          </cell>
          <cell r="C804" t="str">
            <v>Isolante per murature a cassa vuota</v>
          </cell>
          <cell r="D804" t="str">
            <v>m²</v>
          </cell>
          <cell r="E804" t="str">
            <v>2000.013</v>
          </cell>
          <cell r="F804" t="str">
            <v>Insulating material for cavity wall</v>
          </cell>
          <cell r="G804" t="str">
            <v>sqm</v>
          </cell>
          <cell r="H804">
            <v>0</v>
          </cell>
          <cell r="I804">
            <v>4.9000000000000004</v>
          </cell>
          <cell r="J804">
            <v>5.3900000000000006</v>
          </cell>
          <cell r="K804">
            <v>0</v>
          </cell>
          <cell r="L804">
            <v>0</v>
          </cell>
          <cell r="M804">
            <v>0.18</v>
          </cell>
          <cell r="N804">
            <v>0</v>
          </cell>
        </row>
        <row r="805">
          <cell r="B805" t="str">
            <v>2000.014</v>
          </cell>
          <cell r="C805" t="str">
            <v>Rasatura cementizia su blocchi di cemento</v>
          </cell>
          <cell r="D805" t="str">
            <v>m²</v>
          </cell>
          <cell r="E805" t="str">
            <v>2000.014</v>
          </cell>
          <cell r="F805" t="str">
            <v>Concrete block rendering</v>
          </cell>
          <cell r="G805" t="str">
            <v>sqm</v>
          </cell>
          <cell r="H805">
            <v>0</v>
          </cell>
          <cell r="I805">
            <v>7</v>
          </cell>
          <cell r="J805">
            <v>7.7000000000000011</v>
          </cell>
          <cell r="K805">
            <v>0</v>
          </cell>
          <cell r="L805">
            <v>0</v>
          </cell>
          <cell r="M805">
            <v>0.5</v>
          </cell>
          <cell r="N805">
            <v>0</v>
          </cell>
        </row>
        <row r="806">
          <cell r="B806" t="str">
            <v>2000.015</v>
          </cell>
          <cell r="C806" t="str">
            <v>Intonaco rustico 2 strati</v>
          </cell>
          <cell r="D806" t="str">
            <v>m²</v>
          </cell>
          <cell r="E806" t="str">
            <v>2000.015</v>
          </cell>
          <cell r="F806" t="str">
            <v>Rough plaster</v>
          </cell>
          <cell r="G806" t="str">
            <v>sqm</v>
          </cell>
          <cell r="H806">
            <v>0</v>
          </cell>
          <cell r="I806">
            <v>10</v>
          </cell>
          <cell r="J806">
            <v>11</v>
          </cell>
          <cell r="K806">
            <v>0</v>
          </cell>
          <cell r="L806">
            <v>0</v>
          </cell>
          <cell r="M806">
            <v>0.8</v>
          </cell>
          <cell r="N806">
            <v>0</v>
          </cell>
        </row>
        <row r="807">
          <cell r="B807" t="str">
            <v>2000.016</v>
          </cell>
          <cell r="C807" t="str">
            <v>Intonaco civile 3 strati</v>
          </cell>
          <cell r="D807" t="str">
            <v>m²</v>
          </cell>
          <cell r="E807" t="str">
            <v>2000.016</v>
          </cell>
          <cell r="F807" t="str">
            <v>3-layers plaster</v>
          </cell>
          <cell r="G807" t="str">
            <v>sqm</v>
          </cell>
          <cell r="H807">
            <v>0</v>
          </cell>
          <cell r="I807">
            <v>13</v>
          </cell>
          <cell r="J807">
            <v>14.3</v>
          </cell>
          <cell r="K807">
            <v>0</v>
          </cell>
          <cell r="L807">
            <v>0</v>
          </cell>
          <cell r="M807">
            <v>0.8</v>
          </cell>
          <cell r="N807">
            <v>0</v>
          </cell>
        </row>
        <row r="809">
          <cell r="B809">
            <v>2000</v>
          </cell>
          <cell r="C809" t="str">
            <v>PAVIMENTI</v>
          </cell>
          <cell r="E809">
            <v>2000</v>
          </cell>
          <cell r="F809" t="str">
            <v xml:space="preserve"> FLOORING</v>
          </cell>
        </row>
        <row r="810">
          <cell r="B810" t="str">
            <v>2000.017</v>
          </cell>
          <cell r="C810" t="str">
            <v xml:space="preserve">Pavimento  in battuto di cemento da 5 cm </v>
          </cell>
          <cell r="D810" t="str">
            <v>m²</v>
          </cell>
          <cell r="E810" t="str">
            <v>2000.017</v>
          </cell>
          <cell r="F810" t="str">
            <v>Cement floor topping 5cm thk</v>
          </cell>
          <cell r="G810" t="str">
            <v>sqm</v>
          </cell>
          <cell r="H810">
            <v>0</v>
          </cell>
          <cell r="I810">
            <v>4.7</v>
          </cell>
          <cell r="J810">
            <v>5.1700000000000008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B811" t="str">
            <v>2000.018</v>
          </cell>
          <cell r="C811" t="str">
            <v>Piastrelle resilienti</v>
          </cell>
          <cell r="D811" t="str">
            <v>m²</v>
          </cell>
          <cell r="E811" t="str">
            <v>2000.018</v>
          </cell>
          <cell r="F811" t="str">
            <v>Resilient tiles</v>
          </cell>
          <cell r="G811" t="str">
            <v>sqm</v>
          </cell>
          <cell r="H811">
            <v>0</v>
          </cell>
          <cell r="I811">
            <v>13</v>
          </cell>
          <cell r="J811">
            <v>14.3</v>
          </cell>
          <cell r="K811">
            <v>0</v>
          </cell>
          <cell r="L811">
            <v>0</v>
          </cell>
          <cell r="M811">
            <v>0.46</v>
          </cell>
          <cell r="N811">
            <v>0</v>
          </cell>
        </row>
        <row r="812">
          <cell r="B812" t="str">
            <v>2000.019</v>
          </cell>
          <cell r="C812" t="str">
            <v>Marmettoni di cemento e graniglia</v>
          </cell>
          <cell r="D812" t="str">
            <v>m²</v>
          </cell>
          <cell r="E812" t="str">
            <v>2000.019</v>
          </cell>
          <cell r="F812" t="str">
            <v>Terrazzo tiles</v>
          </cell>
          <cell r="G812" t="str">
            <v>sqm</v>
          </cell>
          <cell r="H812">
            <v>0</v>
          </cell>
          <cell r="I812">
            <v>15</v>
          </cell>
          <cell r="J812">
            <v>16.5</v>
          </cell>
          <cell r="K812">
            <v>0</v>
          </cell>
          <cell r="L812">
            <v>0</v>
          </cell>
          <cell r="M812">
            <v>0.6</v>
          </cell>
          <cell r="N812">
            <v>0</v>
          </cell>
        </row>
        <row r="813">
          <cell r="B813" t="str">
            <v>2000.020</v>
          </cell>
          <cell r="C813" t="str">
            <v>Pav. in pietra naturale ( marmi,travertino)</v>
          </cell>
          <cell r="D813" t="str">
            <v>m²</v>
          </cell>
          <cell r="E813" t="str">
            <v>2000.020</v>
          </cell>
          <cell r="F813" t="str">
            <v>Stone flooring</v>
          </cell>
          <cell r="G813" t="str">
            <v>sqm</v>
          </cell>
          <cell r="H813">
            <v>0</v>
          </cell>
          <cell r="I813">
            <v>47</v>
          </cell>
          <cell r="J813">
            <v>51.7</v>
          </cell>
          <cell r="K813">
            <v>0</v>
          </cell>
          <cell r="L813">
            <v>0</v>
          </cell>
          <cell r="M813">
            <v>1.1499999999999999</v>
          </cell>
          <cell r="N813">
            <v>0</v>
          </cell>
        </row>
        <row r="814">
          <cell r="B814" t="str">
            <v>2000.021</v>
          </cell>
          <cell r="C814" t="str">
            <v>Pavim. di gres rosso 7,5x15 o 15x15 cm</v>
          </cell>
          <cell r="D814" t="str">
            <v>m²</v>
          </cell>
          <cell r="E814" t="str">
            <v>2000.021</v>
          </cell>
          <cell r="F814" t="str">
            <v>Red gres tiles</v>
          </cell>
          <cell r="G814" t="str">
            <v>sqm</v>
          </cell>
          <cell r="H814">
            <v>0</v>
          </cell>
          <cell r="I814">
            <v>17</v>
          </cell>
          <cell r="J814">
            <v>18.700000000000003</v>
          </cell>
          <cell r="K814">
            <v>0</v>
          </cell>
          <cell r="L814">
            <v>0</v>
          </cell>
          <cell r="M814">
            <v>0.75</v>
          </cell>
          <cell r="N814">
            <v>0</v>
          </cell>
        </row>
        <row r="815">
          <cell r="B815" t="str">
            <v>2000.022</v>
          </cell>
          <cell r="C815" t="str">
            <v>Pavimento di gres ceramico smaltato</v>
          </cell>
          <cell r="D815" t="str">
            <v>m²</v>
          </cell>
          <cell r="E815" t="str">
            <v>2000.022</v>
          </cell>
          <cell r="F815" t="str">
            <v>Glazed gres tiles</v>
          </cell>
          <cell r="G815" t="str">
            <v>sqm</v>
          </cell>
          <cell r="H815">
            <v>0</v>
          </cell>
          <cell r="I815">
            <v>24</v>
          </cell>
          <cell r="J815">
            <v>26.400000000000002</v>
          </cell>
          <cell r="K815">
            <v>0</v>
          </cell>
          <cell r="L815">
            <v>0</v>
          </cell>
          <cell r="M815">
            <v>0.8</v>
          </cell>
          <cell r="N815">
            <v>0</v>
          </cell>
        </row>
        <row r="816">
          <cell r="B816" t="str">
            <v>2000.023</v>
          </cell>
          <cell r="C816" t="str">
            <v>Pavimento di ceramica monocottura</v>
          </cell>
          <cell r="D816" t="str">
            <v>m²</v>
          </cell>
          <cell r="E816" t="str">
            <v>2000.023</v>
          </cell>
          <cell r="F816" t="str">
            <v>Fired tiles</v>
          </cell>
          <cell r="G816" t="str">
            <v>sqm</v>
          </cell>
          <cell r="H816">
            <v>0</v>
          </cell>
          <cell r="I816">
            <v>23</v>
          </cell>
          <cell r="J816">
            <v>25.3</v>
          </cell>
          <cell r="K816">
            <v>0</v>
          </cell>
          <cell r="L816">
            <v>0</v>
          </cell>
          <cell r="M816">
            <v>0.85</v>
          </cell>
          <cell r="N816">
            <v>0</v>
          </cell>
        </row>
        <row r="817">
          <cell r="B817" t="str">
            <v>2000.024</v>
          </cell>
          <cell r="C817" t="str">
            <v>Pav. piastrelle di cemento c/ induritore</v>
          </cell>
          <cell r="D817" t="str">
            <v>m²</v>
          </cell>
          <cell r="E817" t="str">
            <v>2000.024</v>
          </cell>
          <cell r="F817" t="str">
            <v>Hardened concrete tiles</v>
          </cell>
          <cell r="G817" t="str">
            <v>sqm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B818" t="str">
            <v>2000.025</v>
          </cell>
          <cell r="C818" t="str">
            <v>Pav. sopraelevato per sale contr./computer</v>
          </cell>
          <cell r="D818" t="str">
            <v>m²</v>
          </cell>
          <cell r="E818" t="str">
            <v>2000.025</v>
          </cell>
          <cell r="F818" t="str">
            <v>Raised flooring</v>
          </cell>
          <cell r="G818" t="str">
            <v>sqm</v>
          </cell>
          <cell r="H818">
            <v>0</v>
          </cell>
          <cell r="I818">
            <v>129</v>
          </cell>
          <cell r="J818">
            <v>141.9</v>
          </cell>
          <cell r="K818">
            <v>0</v>
          </cell>
          <cell r="L818">
            <v>0</v>
          </cell>
          <cell r="M818">
            <v>2.1</v>
          </cell>
          <cell r="N818">
            <v>0</v>
          </cell>
        </row>
        <row r="819">
          <cell r="B819" t="str">
            <v>2000.026</v>
          </cell>
          <cell r="C819" t="str">
            <v>Zoccolino battiscopa in materia plastica</v>
          </cell>
          <cell r="D819" t="str">
            <v>m</v>
          </cell>
          <cell r="E819" t="str">
            <v>2000.026</v>
          </cell>
          <cell r="F819" t="str">
            <v>Plastic skirting board</v>
          </cell>
          <cell r="G819" t="str">
            <v>lm</v>
          </cell>
          <cell r="H819">
            <v>0</v>
          </cell>
          <cell r="I819">
            <v>2.6</v>
          </cell>
          <cell r="J819">
            <v>2.8600000000000003</v>
          </cell>
          <cell r="K819">
            <v>0</v>
          </cell>
          <cell r="L819">
            <v>0</v>
          </cell>
          <cell r="M819">
            <v>0.1</v>
          </cell>
          <cell r="N819">
            <v>0</v>
          </cell>
        </row>
        <row r="820">
          <cell r="B820" t="str">
            <v>2000.027</v>
          </cell>
          <cell r="C820" t="str">
            <v>Zoccolino battiscopa in graniglia e cemento</v>
          </cell>
          <cell r="D820" t="str">
            <v>m</v>
          </cell>
          <cell r="E820" t="str">
            <v>2000.027</v>
          </cell>
          <cell r="F820" t="str">
            <v>Terrazzo skirting board</v>
          </cell>
          <cell r="G820" t="str">
            <v>lm</v>
          </cell>
          <cell r="H820">
            <v>0</v>
          </cell>
          <cell r="I820">
            <v>3.4</v>
          </cell>
          <cell r="J820">
            <v>3.74</v>
          </cell>
          <cell r="K820">
            <v>0</v>
          </cell>
          <cell r="L820">
            <v>0</v>
          </cell>
          <cell r="M820">
            <v>0.12</v>
          </cell>
          <cell r="N820">
            <v>0</v>
          </cell>
        </row>
        <row r="821">
          <cell r="B821" t="str">
            <v>2000.028</v>
          </cell>
          <cell r="C821" t="str">
            <v>Zoccolino battiscopa in pietra naturale</v>
          </cell>
          <cell r="D821" t="str">
            <v>m</v>
          </cell>
          <cell r="E821" t="str">
            <v>2000.028</v>
          </cell>
          <cell r="F821" t="str">
            <v>Stone skirting board</v>
          </cell>
          <cell r="G821" t="str">
            <v>lm</v>
          </cell>
          <cell r="H821">
            <v>0</v>
          </cell>
          <cell r="I821">
            <v>5.2</v>
          </cell>
          <cell r="J821">
            <v>5.7200000000000006</v>
          </cell>
          <cell r="K821">
            <v>0</v>
          </cell>
          <cell r="L821">
            <v>0</v>
          </cell>
          <cell r="M821">
            <v>0.18</v>
          </cell>
          <cell r="N821">
            <v>0</v>
          </cell>
        </row>
        <row r="822">
          <cell r="B822" t="str">
            <v>2000.029</v>
          </cell>
          <cell r="C822" t="str">
            <v>Zoccolino battiscopa in gres rosso 7.5cm</v>
          </cell>
          <cell r="D822" t="str">
            <v>m</v>
          </cell>
          <cell r="E822" t="str">
            <v>2000.029</v>
          </cell>
          <cell r="F822" t="str">
            <v>Red gres skirting board</v>
          </cell>
          <cell r="G822" t="str">
            <v>lm</v>
          </cell>
          <cell r="H822">
            <v>0</v>
          </cell>
          <cell r="I822">
            <v>3.9</v>
          </cell>
          <cell r="J822">
            <v>4.29</v>
          </cell>
          <cell r="K822">
            <v>0</v>
          </cell>
          <cell r="L822">
            <v>0</v>
          </cell>
          <cell r="M822">
            <v>0.15</v>
          </cell>
          <cell r="N822">
            <v>0</v>
          </cell>
        </row>
        <row r="823">
          <cell r="B823" t="str">
            <v>2000.030</v>
          </cell>
          <cell r="C823" t="str">
            <v>Zoccolino battiscopa in gres con smusso di raccordo</v>
          </cell>
          <cell r="D823" t="str">
            <v>m</v>
          </cell>
          <cell r="E823" t="str">
            <v>2000.030</v>
          </cell>
          <cell r="F823" t="str">
            <v>Red gres cove-skirting board</v>
          </cell>
          <cell r="G823" t="str">
            <v>lm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</row>
        <row r="824">
          <cell r="B824" t="str">
            <v>2000.031</v>
          </cell>
          <cell r="C824" t="str">
            <v>Zoccolino battiscopa in legno</v>
          </cell>
          <cell r="D824" t="str">
            <v>m</v>
          </cell>
          <cell r="E824" t="str">
            <v>2000.031</v>
          </cell>
          <cell r="F824" t="str">
            <v>Wooden skirting board</v>
          </cell>
          <cell r="G824" t="str">
            <v>lm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</row>
        <row r="825">
          <cell r="B825" t="str">
            <v>2000.032</v>
          </cell>
          <cell r="C825" t="str">
            <v>Zoccolino in gres ceramico</v>
          </cell>
          <cell r="D825" t="str">
            <v>m</v>
          </cell>
          <cell r="E825" t="str">
            <v>2000.032</v>
          </cell>
          <cell r="F825" t="str">
            <v>Glazed gres skirting board</v>
          </cell>
          <cell r="G825" t="str">
            <v>lm</v>
          </cell>
          <cell r="H825">
            <v>0</v>
          </cell>
          <cell r="I825">
            <v>4.7</v>
          </cell>
          <cell r="J825">
            <v>5.1700000000000008</v>
          </cell>
          <cell r="K825">
            <v>0</v>
          </cell>
          <cell r="L825">
            <v>0</v>
          </cell>
          <cell r="M825">
            <v>0.15</v>
          </cell>
          <cell r="N825">
            <v>0</v>
          </cell>
        </row>
        <row r="827">
          <cell r="B827">
            <v>2000</v>
          </cell>
          <cell r="C827" t="str">
            <v>LAVORI CON MATERIALI DA CAVA</v>
          </cell>
          <cell r="E827">
            <v>2000</v>
          </cell>
          <cell r="F827" t="str">
            <v xml:space="preserve"> QUARRY STONE WORKS</v>
          </cell>
        </row>
        <row r="828">
          <cell r="B828" t="str">
            <v>2000.033</v>
          </cell>
          <cell r="C828" t="str">
            <v>Soglie lisce, pedate, sottogradi, stangoni e imbotti in pietra naturale</v>
          </cell>
          <cell r="D828" t="str">
            <v>m²</v>
          </cell>
          <cell r="E828" t="str">
            <v>2000.033</v>
          </cell>
          <cell r="F828" t="str">
            <v>Quarry stone threshold, tread, risers</v>
          </cell>
          <cell r="G828" t="str">
            <v>sqm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</row>
        <row r="829">
          <cell r="B829" t="str">
            <v>2000.034</v>
          </cell>
          <cell r="C829" t="str">
            <v>Copertine in lastre di pietra naturale</v>
          </cell>
          <cell r="D829" t="str">
            <v>m²</v>
          </cell>
          <cell r="E829" t="str">
            <v>2000.034</v>
          </cell>
          <cell r="F829" t="str">
            <v>Quarry stone for caps, etc.</v>
          </cell>
          <cell r="G829" t="str">
            <v>sqm</v>
          </cell>
          <cell r="H829">
            <v>0</v>
          </cell>
          <cell r="I829">
            <v>41</v>
          </cell>
          <cell r="J829">
            <v>45.1</v>
          </cell>
          <cell r="K829">
            <v>0</v>
          </cell>
          <cell r="L829">
            <v>0</v>
          </cell>
          <cell r="M829">
            <v>1.8</v>
          </cell>
          <cell r="N829">
            <v>0</v>
          </cell>
        </row>
        <row r="830">
          <cell r="B830" t="str">
            <v>2000.035</v>
          </cell>
          <cell r="C830" t="str">
            <v>Soglie battentate in lastre di pietra naturale</v>
          </cell>
          <cell r="D830" t="str">
            <v>m²</v>
          </cell>
          <cell r="E830" t="str">
            <v>2000.035</v>
          </cell>
          <cell r="F830" t="str">
            <v>Quarry stone for special tread</v>
          </cell>
          <cell r="G830" t="str">
            <v>sqm</v>
          </cell>
          <cell r="H830">
            <v>0</v>
          </cell>
          <cell r="I830">
            <v>41</v>
          </cell>
          <cell r="J830">
            <v>45.1</v>
          </cell>
          <cell r="K830">
            <v>0</v>
          </cell>
          <cell r="L830">
            <v>0</v>
          </cell>
          <cell r="M830">
            <v>1.8</v>
          </cell>
          <cell r="N830">
            <v>0</v>
          </cell>
        </row>
        <row r="831">
          <cell r="B831" t="str">
            <v>2000.036</v>
          </cell>
          <cell r="C831" t="str">
            <v>Pedate, zoccolini rampanti e ripiani per scale sagomati in pietra naturale</v>
          </cell>
          <cell r="D831" t="str">
            <v>m²</v>
          </cell>
          <cell r="E831" t="str">
            <v>2000.036</v>
          </cell>
          <cell r="F831" t="str">
            <v>Quarry stone for shaped treads</v>
          </cell>
          <cell r="G831" t="str">
            <v>sqm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B832" t="str">
            <v>2000.037</v>
          </cell>
          <cell r="C832" t="str">
            <v>Zoccolini a gradoni per scale in pietra naturale</v>
          </cell>
          <cell r="D832" t="str">
            <v>m²</v>
          </cell>
          <cell r="E832" t="str">
            <v>2000.037</v>
          </cell>
          <cell r="F832" t="str">
            <v>Quarry stone for skirting</v>
          </cell>
          <cell r="G832" t="str">
            <v>sqm</v>
          </cell>
          <cell r="H832">
            <v>0</v>
          </cell>
          <cell r="I832">
            <v>78</v>
          </cell>
          <cell r="J832">
            <v>85.800000000000011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B833" t="str">
            <v>2000.038</v>
          </cell>
          <cell r="C833" t="str">
            <v>Rivestimenti  di pareti interni/esterni in pietra naturale</v>
          </cell>
          <cell r="D833" t="str">
            <v>m²</v>
          </cell>
          <cell r="E833" t="str">
            <v>2000.038</v>
          </cell>
          <cell r="F833" t="str">
            <v>Quarry stone for wall lining</v>
          </cell>
          <cell r="G833" t="str">
            <v>sqm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5">
          <cell r="B835">
            <v>2000</v>
          </cell>
          <cell r="C835" t="str">
            <v>RIVESTIMENTI</v>
          </cell>
          <cell r="E835">
            <v>2000</v>
          </cell>
          <cell r="F835" t="str">
            <v xml:space="preserve"> LINING</v>
          </cell>
        </row>
        <row r="836">
          <cell r="B836" t="str">
            <v>2000.039</v>
          </cell>
          <cell r="C836" t="str">
            <v>Rivestimento con piast.di maiolica smaltata</v>
          </cell>
          <cell r="D836" t="str">
            <v>m²</v>
          </cell>
          <cell r="E836" t="str">
            <v>2000.039</v>
          </cell>
          <cell r="F836" t="str">
            <v>Glazed ceramic tile lining</v>
          </cell>
          <cell r="G836" t="str">
            <v>sqm</v>
          </cell>
          <cell r="H836">
            <v>0</v>
          </cell>
          <cell r="I836">
            <v>23</v>
          </cell>
          <cell r="J836">
            <v>25.3</v>
          </cell>
          <cell r="K836">
            <v>0</v>
          </cell>
          <cell r="L836">
            <v>0</v>
          </cell>
          <cell r="M836">
            <v>1.1000000000000001</v>
          </cell>
          <cell r="N836">
            <v>0</v>
          </cell>
        </row>
        <row r="837">
          <cell r="B837" t="str">
            <v>2000.040</v>
          </cell>
          <cell r="C837" t="str">
            <v>Rivestimento con piast.di gres</v>
          </cell>
          <cell r="D837" t="str">
            <v>m²</v>
          </cell>
          <cell r="E837" t="str">
            <v>2000.040</v>
          </cell>
          <cell r="F837" t="str">
            <v>Gres tile lining</v>
          </cell>
          <cell r="G837" t="str">
            <v>sqm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B838" t="str">
            <v>2000.041</v>
          </cell>
          <cell r="C838" t="str">
            <v>Rivestimento con ceramica monocottura</v>
          </cell>
          <cell r="D838" t="str">
            <v>m²</v>
          </cell>
          <cell r="E838" t="str">
            <v>2000.041</v>
          </cell>
          <cell r="F838" t="str">
            <v>Fired tile lining</v>
          </cell>
          <cell r="G838" t="str">
            <v>sqm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40">
          <cell r="B840">
            <v>2000</v>
          </cell>
          <cell r="C840" t="str">
            <v>CONTROSOFFITTI</v>
          </cell>
          <cell r="E840">
            <v>2000</v>
          </cell>
          <cell r="F840" t="str">
            <v xml:space="preserve"> FALSE CEILING</v>
          </cell>
        </row>
        <row r="841">
          <cell r="B841" t="str">
            <v>2000.042</v>
          </cell>
          <cell r="C841" t="str">
            <v>Controsoffitto con pannelli di gesso fonoas.</v>
          </cell>
          <cell r="D841" t="str">
            <v>m²</v>
          </cell>
          <cell r="E841" t="str">
            <v>2000.042</v>
          </cell>
          <cell r="F841" t="str">
            <v>Gypsum panel false ceiling</v>
          </cell>
          <cell r="G841" t="str">
            <v>sqm</v>
          </cell>
          <cell r="H841">
            <v>0</v>
          </cell>
          <cell r="I841">
            <v>26</v>
          </cell>
          <cell r="J841">
            <v>28.6</v>
          </cell>
          <cell r="K841">
            <v>0</v>
          </cell>
          <cell r="L841">
            <v>0</v>
          </cell>
          <cell r="M841">
            <v>1.06</v>
          </cell>
          <cell r="N841">
            <v>0</v>
          </cell>
        </row>
        <row r="842">
          <cell r="B842" t="str">
            <v>2000.043</v>
          </cell>
          <cell r="C842" t="str">
            <v>Controsoffitto con lamierino di alluminio anodizzato microforato</v>
          </cell>
          <cell r="D842" t="str">
            <v>m²</v>
          </cell>
          <cell r="E842" t="str">
            <v>2000.043</v>
          </cell>
          <cell r="F842" t="str">
            <v>Anodized aluminium panel false ceiling</v>
          </cell>
          <cell r="G842" t="str">
            <v>sqm</v>
          </cell>
          <cell r="H842">
            <v>0</v>
          </cell>
          <cell r="I842">
            <v>36</v>
          </cell>
          <cell r="J842">
            <v>39.6</v>
          </cell>
          <cell r="K842">
            <v>0</v>
          </cell>
          <cell r="L842">
            <v>0</v>
          </cell>
          <cell r="M842">
            <v>1.25</v>
          </cell>
          <cell r="N842">
            <v>0</v>
          </cell>
        </row>
        <row r="843">
          <cell r="B843" t="str">
            <v>2000.044</v>
          </cell>
          <cell r="C843" t="str">
            <v>Controsoffitto con lamierino di alluminio verniciato microforato</v>
          </cell>
          <cell r="D843" t="str">
            <v>m²</v>
          </cell>
          <cell r="E843" t="str">
            <v>2000.044</v>
          </cell>
          <cell r="F843" t="str">
            <v>Painted aluminium panel false ceiling</v>
          </cell>
          <cell r="G843" t="str">
            <v>sqm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</row>
        <row r="844">
          <cell r="B844" t="str">
            <v>2000.045</v>
          </cell>
          <cell r="C844" t="str">
            <v>Controsoffitto con lamierino di acciaio galv. verniciato microforato</v>
          </cell>
          <cell r="D844" t="str">
            <v>m²</v>
          </cell>
          <cell r="E844" t="str">
            <v>2000.045</v>
          </cell>
          <cell r="F844" t="str">
            <v>Painted galvan. steel false ceiling</v>
          </cell>
          <cell r="G844" t="str">
            <v>sqm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6">
          <cell r="B846">
            <v>2000</v>
          </cell>
          <cell r="C846" t="str">
            <v>VERNICIATURE</v>
          </cell>
          <cell r="E846">
            <v>2000</v>
          </cell>
          <cell r="F846" t="str">
            <v xml:space="preserve"> PAINTING</v>
          </cell>
        </row>
        <row r="847">
          <cell r="B847" t="str">
            <v>2000.046</v>
          </cell>
          <cell r="C847" t="str">
            <v>Tinteggiatura a tempera</v>
          </cell>
          <cell r="D847" t="str">
            <v>m²</v>
          </cell>
          <cell r="E847" t="str">
            <v>2000.046</v>
          </cell>
          <cell r="F847" t="str">
            <v>Distemper paint</v>
          </cell>
          <cell r="G847" t="str">
            <v>sqm</v>
          </cell>
          <cell r="H847">
            <v>0</v>
          </cell>
          <cell r="I847">
            <v>4.0999999999999996</v>
          </cell>
          <cell r="J847">
            <v>4.51</v>
          </cell>
          <cell r="K847">
            <v>0</v>
          </cell>
          <cell r="L847">
            <v>0</v>
          </cell>
          <cell r="M847">
            <v>0.3</v>
          </cell>
          <cell r="N847">
            <v>0</v>
          </cell>
        </row>
        <row r="848">
          <cell r="B848" t="str">
            <v>2000.047</v>
          </cell>
          <cell r="C848" t="str">
            <v>Tinteggiatura lavabile</v>
          </cell>
          <cell r="D848" t="str">
            <v>m²</v>
          </cell>
          <cell r="E848" t="str">
            <v>2000.047</v>
          </cell>
          <cell r="F848" t="str">
            <v>Washable paint</v>
          </cell>
          <cell r="G848" t="str">
            <v>sqm</v>
          </cell>
          <cell r="H848">
            <v>0</v>
          </cell>
          <cell r="I848">
            <v>6.2</v>
          </cell>
          <cell r="J848">
            <v>6.8200000000000012</v>
          </cell>
          <cell r="K848">
            <v>0</v>
          </cell>
          <cell r="L848">
            <v>0</v>
          </cell>
          <cell r="M848">
            <v>0.3</v>
          </cell>
          <cell r="N848">
            <v>0</v>
          </cell>
        </row>
        <row r="849">
          <cell r="B849" t="str">
            <v>2000.048</v>
          </cell>
          <cell r="C849" t="str">
            <v>Pittura cementizia a penetrazione osmotica di pareti e soffitti</v>
          </cell>
          <cell r="D849" t="str">
            <v>m²</v>
          </cell>
          <cell r="E849" t="str">
            <v>2000.048</v>
          </cell>
          <cell r="F849" t="str">
            <v>Cement paint</v>
          </cell>
          <cell r="G849" t="str">
            <v>sqm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</row>
        <row r="850">
          <cell r="B850" t="str">
            <v>2000.049</v>
          </cell>
          <cell r="C850" t="str">
            <v>Finit. rivestimento plastico a base di resine  sintetiche c/sup. Liscia</v>
          </cell>
          <cell r="D850" t="str">
            <v>m²</v>
          </cell>
          <cell r="E850" t="str">
            <v>2000.049</v>
          </cell>
          <cell r="F850" t="str">
            <v>Resin paint</v>
          </cell>
          <cell r="G850" t="str">
            <v>sqm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</row>
        <row r="851">
          <cell r="B851" t="str">
            <v>2000.050</v>
          </cell>
          <cell r="C851" t="str">
            <v>Finit. rivestimento plastico al  quarzo tipo rustico</v>
          </cell>
          <cell r="D851" t="str">
            <v>m²</v>
          </cell>
          <cell r="E851" t="str">
            <v>2000.050</v>
          </cell>
          <cell r="F851" t="str">
            <v>Quartz paint</v>
          </cell>
          <cell r="G851" t="str">
            <v>sqm</v>
          </cell>
          <cell r="H851">
            <v>0</v>
          </cell>
          <cell r="I851">
            <v>7.8</v>
          </cell>
          <cell r="J851">
            <v>8.58</v>
          </cell>
          <cell r="K851">
            <v>0</v>
          </cell>
          <cell r="L851">
            <v>0</v>
          </cell>
          <cell r="M851">
            <v>0.3</v>
          </cell>
          <cell r="N851">
            <v>0</v>
          </cell>
        </row>
        <row r="852">
          <cell r="B852" t="str">
            <v>2000.051</v>
          </cell>
          <cell r="C852" t="str">
            <v>Verniciatura idrorepellente siliconica</v>
          </cell>
          <cell r="D852" t="str">
            <v>m²</v>
          </cell>
          <cell r="E852" t="str">
            <v>2000.051</v>
          </cell>
          <cell r="F852" t="str">
            <v>Water proofing paint (silicon)</v>
          </cell>
          <cell r="G852" t="str">
            <v>sqm</v>
          </cell>
          <cell r="H852">
            <v>0</v>
          </cell>
          <cell r="I852">
            <v>6.7</v>
          </cell>
          <cell r="J852">
            <v>7.370000000000001</v>
          </cell>
          <cell r="K852">
            <v>0</v>
          </cell>
          <cell r="L852">
            <v>0</v>
          </cell>
          <cell r="M852">
            <v>0.4</v>
          </cell>
          <cell r="N852">
            <v>0</v>
          </cell>
        </row>
        <row r="853">
          <cell r="B853" t="str">
            <v>2000.052</v>
          </cell>
          <cell r="C853" t="str">
            <v>Pitturazione di opere in legno c/ smalti oleosintetici</v>
          </cell>
          <cell r="D853" t="str">
            <v>m²</v>
          </cell>
          <cell r="E853" t="str">
            <v>2000.052</v>
          </cell>
          <cell r="F853" t="str">
            <v>Paint of wooden material</v>
          </cell>
          <cell r="G853" t="str">
            <v>sqm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</row>
        <row r="854">
          <cell r="B854" t="str">
            <v>2000.053</v>
          </cell>
          <cell r="C854" t="str">
            <v>Verniciatura strutture metalliche</v>
          </cell>
          <cell r="D854" t="str">
            <v>m²</v>
          </cell>
          <cell r="E854" t="str">
            <v>2000.053</v>
          </cell>
          <cell r="F854" t="str">
            <v>Paint of steel material</v>
          </cell>
          <cell r="G854" t="str">
            <v>sqm</v>
          </cell>
          <cell r="H854">
            <v>0</v>
          </cell>
          <cell r="I854">
            <v>9.3000000000000007</v>
          </cell>
          <cell r="J854">
            <v>10.230000000000002</v>
          </cell>
          <cell r="K854">
            <v>0</v>
          </cell>
          <cell r="L854">
            <v>0</v>
          </cell>
          <cell r="M854">
            <v>0.5</v>
          </cell>
          <cell r="N854">
            <v>0</v>
          </cell>
        </row>
        <row r="856">
          <cell r="B856">
            <v>2000</v>
          </cell>
          <cell r="C856" t="str">
            <v xml:space="preserve">PORTE, FINESTRE E VETRI </v>
          </cell>
          <cell r="E856">
            <v>2000</v>
          </cell>
          <cell r="F856" t="str">
            <v>DOORS, WINDOWS, GLAZING</v>
          </cell>
        </row>
        <row r="857">
          <cell r="B857" t="str">
            <v>2000.054</v>
          </cell>
          <cell r="C857" t="str">
            <v xml:space="preserve">Porte per interni in legno  </v>
          </cell>
          <cell r="D857" t="str">
            <v>m²</v>
          </cell>
          <cell r="E857" t="str">
            <v>2000.054</v>
          </cell>
          <cell r="F857" t="str">
            <v>Internal wooden door</v>
          </cell>
          <cell r="G857" t="str">
            <v>sqm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</row>
        <row r="858">
          <cell r="B858" t="str">
            <v>2000.055</v>
          </cell>
          <cell r="C858" t="str">
            <v>Porte per interni con pannelli in laminato plastico</v>
          </cell>
          <cell r="D858" t="str">
            <v>m²</v>
          </cell>
          <cell r="E858" t="str">
            <v>2000.055</v>
          </cell>
          <cell r="F858" t="str">
            <v>Internal plastic panels door</v>
          </cell>
          <cell r="G858" t="str">
            <v>sqm</v>
          </cell>
          <cell r="H858">
            <v>0</v>
          </cell>
          <cell r="I858">
            <v>103</v>
          </cell>
          <cell r="J858">
            <v>113.30000000000001</v>
          </cell>
          <cell r="K858">
            <v>0</v>
          </cell>
          <cell r="L858">
            <v>0</v>
          </cell>
          <cell r="M858">
            <v>4</v>
          </cell>
          <cell r="N858">
            <v>0</v>
          </cell>
        </row>
        <row r="859">
          <cell r="B859" t="str">
            <v>2000.056</v>
          </cell>
          <cell r="C859" t="str">
            <v>Porte per interni con pannelli sandwich</v>
          </cell>
          <cell r="D859" t="str">
            <v>m²</v>
          </cell>
          <cell r="E859" t="str">
            <v>2000.056</v>
          </cell>
          <cell r="F859" t="str">
            <v>Internal sandwich panels door</v>
          </cell>
          <cell r="G859" t="str">
            <v>sqm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</row>
        <row r="860">
          <cell r="B860" t="str">
            <v>2000.057</v>
          </cell>
          <cell r="C860" t="str">
            <v>Porta in alluminio anodizzato</v>
          </cell>
          <cell r="D860" t="str">
            <v>m²</v>
          </cell>
          <cell r="E860" t="str">
            <v>2000.057</v>
          </cell>
          <cell r="F860" t="str">
            <v>Aluminium door</v>
          </cell>
          <cell r="G860" t="str">
            <v>sqm</v>
          </cell>
          <cell r="H860">
            <v>0</v>
          </cell>
          <cell r="I860">
            <v>181</v>
          </cell>
          <cell r="J860">
            <v>199.10000000000002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</row>
        <row r="861">
          <cell r="B861" t="str">
            <v>2000.058</v>
          </cell>
          <cell r="C861" t="str">
            <v>Porta in alluminio anodizzato e cristallo</v>
          </cell>
          <cell r="D861" t="str">
            <v>m²</v>
          </cell>
          <cell r="E861" t="str">
            <v>2000.058</v>
          </cell>
          <cell r="F861" t="str">
            <v>Aluminium door with glasses panel</v>
          </cell>
          <cell r="G861" t="str">
            <v>sqm</v>
          </cell>
          <cell r="H861">
            <v>0</v>
          </cell>
          <cell r="I861">
            <v>207</v>
          </cell>
          <cell r="J861">
            <v>227.70000000000002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</row>
        <row r="862">
          <cell r="B862" t="str">
            <v>2000.059</v>
          </cell>
          <cell r="C862" t="str">
            <v>Porte e/o portoni in ferro</v>
          </cell>
          <cell r="D862" t="str">
            <v>m²</v>
          </cell>
          <cell r="E862" t="str">
            <v>2000.059</v>
          </cell>
          <cell r="F862" t="str">
            <v>Steel door</v>
          </cell>
          <cell r="G862" t="str">
            <v>sqm</v>
          </cell>
          <cell r="H862">
            <v>0</v>
          </cell>
          <cell r="I862">
            <v>129</v>
          </cell>
          <cell r="J862">
            <v>141.9</v>
          </cell>
          <cell r="K862">
            <v>0</v>
          </cell>
          <cell r="L862">
            <v>0</v>
          </cell>
          <cell r="M862">
            <v>0.85</v>
          </cell>
          <cell r="N862">
            <v>0</v>
          </cell>
        </row>
        <row r="863">
          <cell r="B863" t="str">
            <v>2000.060</v>
          </cell>
          <cell r="C863" t="str">
            <v>Porte e/o portoni in ferro resistenti al fuoco</v>
          </cell>
          <cell r="D863" t="str">
            <v>m²</v>
          </cell>
          <cell r="E863" t="str">
            <v>2000.060</v>
          </cell>
          <cell r="F863" t="str">
            <v>Fire-stop door</v>
          </cell>
          <cell r="G863" t="str">
            <v>sqm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</row>
        <row r="864">
          <cell r="B864" t="str">
            <v>2000.061</v>
          </cell>
          <cell r="C864" t="str">
            <v>Barre antipanico</v>
          </cell>
          <cell r="D864" t="str">
            <v>cad</v>
          </cell>
          <cell r="E864" t="str">
            <v>2000.061</v>
          </cell>
          <cell r="F864" t="str">
            <v>Antipanic handle</v>
          </cell>
          <cell r="G864" t="str">
            <v>u</v>
          </cell>
          <cell r="H864">
            <v>0</v>
          </cell>
          <cell r="I864">
            <v>155</v>
          </cell>
          <cell r="J864">
            <v>170.5</v>
          </cell>
          <cell r="K864">
            <v>0</v>
          </cell>
          <cell r="L864">
            <v>0</v>
          </cell>
          <cell r="M864">
            <v>0.65</v>
          </cell>
          <cell r="N864">
            <v>0</v>
          </cell>
        </row>
        <row r="865">
          <cell r="B865" t="str">
            <v>2000.062</v>
          </cell>
          <cell r="C865" t="str">
            <v>Porte e/o portoni resistenti alle esplosioni</v>
          </cell>
          <cell r="D865" t="str">
            <v>m²</v>
          </cell>
          <cell r="E865" t="str">
            <v>2000.062</v>
          </cell>
          <cell r="F865" t="str">
            <v>Blast resistant door</v>
          </cell>
          <cell r="G865" t="str">
            <v>sqm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</row>
        <row r="866">
          <cell r="B866" t="str">
            <v>2000.063</v>
          </cell>
          <cell r="C866" t="str">
            <v>Forn. e posa chiusura idraulica automatica per porte</v>
          </cell>
          <cell r="D866" t="str">
            <v>cad</v>
          </cell>
          <cell r="E866" t="str">
            <v>2000.063</v>
          </cell>
          <cell r="F866" t="str">
            <v>Door closer</v>
          </cell>
          <cell r="G866" t="str">
            <v>u</v>
          </cell>
          <cell r="H866">
            <v>0</v>
          </cell>
          <cell r="I866">
            <v>57</v>
          </cell>
          <cell r="J866">
            <v>62.7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</row>
        <row r="867">
          <cell r="B867" t="str">
            <v>2000.064</v>
          </cell>
          <cell r="C867" t="str">
            <v>Finestre in alluminio anodizzato</v>
          </cell>
          <cell r="D867" t="str">
            <v>m²</v>
          </cell>
          <cell r="E867" t="str">
            <v>2000.064</v>
          </cell>
          <cell r="F867" t="str">
            <v>Aluminium window</v>
          </cell>
          <cell r="G867" t="str">
            <v>sqm</v>
          </cell>
          <cell r="H867">
            <v>0</v>
          </cell>
          <cell r="I867">
            <v>155</v>
          </cell>
          <cell r="J867">
            <v>170.5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</row>
        <row r="868">
          <cell r="B868" t="str">
            <v>2000.065</v>
          </cell>
          <cell r="C868" t="str">
            <v>Finestre in ferro</v>
          </cell>
          <cell r="D868" t="str">
            <v>m²</v>
          </cell>
          <cell r="E868" t="str">
            <v>2000.065</v>
          </cell>
          <cell r="F868" t="str">
            <v>Steel window</v>
          </cell>
          <cell r="G868" t="str">
            <v>sqm</v>
          </cell>
          <cell r="H868">
            <v>0</v>
          </cell>
          <cell r="I868">
            <v>145</v>
          </cell>
          <cell r="J868">
            <v>159.5</v>
          </cell>
          <cell r="K868">
            <v>0</v>
          </cell>
          <cell r="L868">
            <v>0</v>
          </cell>
          <cell r="M868">
            <v>0.7</v>
          </cell>
          <cell r="N868">
            <v>0</v>
          </cell>
        </row>
        <row r="869">
          <cell r="B869" t="str">
            <v>2000.066</v>
          </cell>
          <cell r="C869" t="str">
            <v>Tende alla veneziana</v>
          </cell>
          <cell r="D869" t="str">
            <v>m²</v>
          </cell>
          <cell r="E869" t="str">
            <v>2000.066</v>
          </cell>
          <cell r="F869" t="str">
            <v>Venetian blind</v>
          </cell>
          <cell r="G869" t="str">
            <v>sqm</v>
          </cell>
          <cell r="H869">
            <v>0</v>
          </cell>
          <cell r="I869">
            <v>36</v>
          </cell>
          <cell r="J869">
            <v>39.6</v>
          </cell>
          <cell r="K869">
            <v>0</v>
          </cell>
          <cell r="L869">
            <v>0</v>
          </cell>
          <cell r="M869">
            <v>0.55000000000000004</v>
          </cell>
          <cell r="N869">
            <v>0</v>
          </cell>
        </row>
        <row r="870">
          <cell r="B870" t="str">
            <v>2000.067</v>
          </cell>
          <cell r="C870" t="str">
            <v>Vetro retinato incolore spessore 6 mm</v>
          </cell>
          <cell r="D870" t="str">
            <v>m²</v>
          </cell>
          <cell r="E870" t="str">
            <v>2000.067</v>
          </cell>
          <cell r="F870" t="str">
            <v>Wired clear glass thk: 6mm</v>
          </cell>
          <cell r="G870" t="str">
            <v>sqm</v>
          </cell>
          <cell r="H870">
            <v>0</v>
          </cell>
          <cell r="I870">
            <v>21</v>
          </cell>
          <cell r="J870">
            <v>23.1</v>
          </cell>
          <cell r="K870">
            <v>0</v>
          </cell>
          <cell r="L870">
            <v>0</v>
          </cell>
          <cell r="M870">
            <v>0.6</v>
          </cell>
          <cell r="N870">
            <v>0</v>
          </cell>
        </row>
        <row r="871">
          <cell r="B871" t="str">
            <v>2000.068</v>
          </cell>
          <cell r="C871" t="str">
            <v>Vetro stampato trasparente spessore 4 mm</v>
          </cell>
          <cell r="D871" t="str">
            <v>m²</v>
          </cell>
          <cell r="E871" t="str">
            <v>2000.068</v>
          </cell>
          <cell r="F871" t="str">
            <v>Transparent mouled glass 4mm thk</v>
          </cell>
          <cell r="G871" t="str">
            <v>sqm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</row>
        <row r="872">
          <cell r="B872" t="str">
            <v>2000.069</v>
          </cell>
          <cell r="C872" t="str">
            <v>Vetro stampato trasparente spessore 8 mm</v>
          </cell>
          <cell r="D872" t="str">
            <v>m²</v>
          </cell>
          <cell r="E872" t="str">
            <v>2000.069</v>
          </cell>
          <cell r="F872" t="str">
            <v>Transparent mouled glass 8mm thk</v>
          </cell>
          <cell r="G872" t="str">
            <v>sqm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</row>
        <row r="873">
          <cell r="B873" t="str">
            <v>2000.070</v>
          </cell>
          <cell r="C873" t="str">
            <v>Vetro piano trasparente spessore 4 mm</v>
          </cell>
          <cell r="D873" t="str">
            <v>m²</v>
          </cell>
          <cell r="E873" t="str">
            <v>2000.070</v>
          </cell>
          <cell r="F873" t="str">
            <v xml:space="preserve">Plate glass 4mm thk </v>
          </cell>
          <cell r="G873" t="str">
            <v>sqm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</row>
        <row r="874">
          <cell r="B874" t="str">
            <v>2000.071</v>
          </cell>
          <cell r="C874" t="str">
            <v>Vetro piano trasparente spessore 6 mm</v>
          </cell>
          <cell r="D874" t="str">
            <v>m²</v>
          </cell>
          <cell r="E874" t="str">
            <v>2000.071</v>
          </cell>
          <cell r="F874" t="str">
            <v xml:space="preserve">Plate glass 6mm thk </v>
          </cell>
          <cell r="G874" t="str">
            <v>sqm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</row>
        <row r="875">
          <cell r="B875" t="str">
            <v>2000.072</v>
          </cell>
          <cell r="C875" t="str">
            <v>Vetro piano trasparente spessore 8 mm</v>
          </cell>
          <cell r="D875" t="str">
            <v>m²</v>
          </cell>
          <cell r="E875" t="str">
            <v>2000.072</v>
          </cell>
          <cell r="F875" t="str">
            <v xml:space="preserve">Plate glass 8mm thk </v>
          </cell>
          <cell r="G875" t="str">
            <v>sqm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</row>
        <row r="876">
          <cell r="B876" t="str">
            <v>2000.073</v>
          </cell>
          <cell r="C876" t="str">
            <v>Cristallo temprato incolore spessore 8 mm</v>
          </cell>
          <cell r="D876" t="str">
            <v>m²</v>
          </cell>
          <cell r="E876" t="str">
            <v>2000.073</v>
          </cell>
          <cell r="F876" t="str">
            <v xml:space="preserve">Transparent tempered glass 8mm thk </v>
          </cell>
          <cell r="G876" t="str">
            <v>sqm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</row>
        <row r="877">
          <cell r="B877" t="str">
            <v>2000.074</v>
          </cell>
          <cell r="C877" t="str">
            <v>Cristallo temprato incolore spessore 6 mm</v>
          </cell>
          <cell r="D877" t="str">
            <v>m²</v>
          </cell>
          <cell r="E877" t="str">
            <v>2000.074</v>
          </cell>
          <cell r="F877" t="str">
            <v xml:space="preserve">Transparent tempered plate glass 6mm thk </v>
          </cell>
          <cell r="G877" t="str">
            <v>sqm</v>
          </cell>
          <cell r="H877">
            <v>0</v>
          </cell>
          <cell r="I877">
            <v>41</v>
          </cell>
          <cell r="J877">
            <v>45.1</v>
          </cell>
          <cell r="K877">
            <v>0</v>
          </cell>
          <cell r="L877">
            <v>0</v>
          </cell>
          <cell r="M877">
            <v>0.7</v>
          </cell>
          <cell r="N877">
            <v>0</v>
          </cell>
        </row>
        <row r="878">
          <cell r="B878" t="str">
            <v>2000.075</v>
          </cell>
          <cell r="C878" t="str">
            <v>Cristallo temprato  piano incolore spessore 8 mm</v>
          </cell>
          <cell r="D878" t="str">
            <v>m²</v>
          </cell>
          <cell r="E878" t="str">
            <v>2000.075</v>
          </cell>
          <cell r="F878" t="str">
            <v xml:space="preserve">Transparent tempered plate glass 8mm thk </v>
          </cell>
          <cell r="G878" t="str">
            <v>sqm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</row>
        <row r="879">
          <cell r="B879" t="str">
            <v>2000.076</v>
          </cell>
          <cell r="C879" t="str">
            <v>Cristallo di sicurezza spessore 10/11 mm</v>
          </cell>
          <cell r="D879" t="str">
            <v>m²</v>
          </cell>
          <cell r="E879" t="str">
            <v>2000.076</v>
          </cell>
          <cell r="F879" t="str">
            <v>Safety plate glass 10mm thk</v>
          </cell>
          <cell r="G879" t="str">
            <v>sqm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</row>
        <row r="880">
          <cell r="B880" t="str">
            <v>2000.077</v>
          </cell>
          <cell r="C880" t="str">
            <v>Vetrata termoacustica con intercapedine</v>
          </cell>
          <cell r="D880" t="str">
            <v>m²</v>
          </cell>
          <cell r="E880" t="str">
            <v>2000.077</v>
          </cell>
          <cell r="F880" t="str">
            <v>Thermal &amp; sound proofing glass</v>
          </cell>
          <cell r="G880" t="str">
            <v>sqm</v>
          </cell>
          <cell r="H880">
            <v>0</v>
          </cell>
          <cell r="I880">
            <v>47</v>
          </cell>
          <cell r="J880">
            <v>51.7</v>
          </cell>
          <cell r="K880">
            <v>0</v>
          </cell>
          <cell r="L880">
            <v>0</v>
          </cell>
          <cell r="M880">
            <v>0.7</v>
          </cell>
          <cell r="N880">
            <v>0</v>
          </cell>
        </row>
        <row r="881">
          <cell r="B881" t="str">
            <v>2000.078</v>
          </cell>
          <cell r="C881" t="str">
            <v>Inferriate/ringhiere in ferro/grigliati /cancelli</v>
          </cell>
          <cell r="D881" t="str">
            <v>kg</v>
          </cell>
          <cell r="E881" t="str">
            <v>2000.078</v>
          </cell>
          <cell r="F881" t="str">
            <v>Steel manufactured material</v>
          </cell>
          <cell r="G881" t="str">
            <v>kg</v>
          </cell>
          <cell r="H881">
            <v>3933.7200000000003</v>
          </cell>
          <cell r="I881">
            <v>3.38</v>
          </cell>
          <cell r="J881">
            <v>3.718</v>
          </cell>
          <cell r="K881">
            <v>13295.973600000001</v>
          </cell>
          <cell r="L881">
            <v>14625.570960000001</v>
          </cell>
          <cell r="M881">
            <v>0.15</v>
          </cell>
          <cell r="N881">
            <v>590.05799999999999</v>
          </cell>
        </row>
        <row r="882">
          <cell r="B882" t="str">
            <v>2000.079</v>
          </cell>
          <cell r="C882" t="str">
            <v>Finitura facciate continue incluse finestre chiuse e/o apribili</v>
          </cell>
          <cell r="D882" t="str">
            <v>m²</v>
          </cell>
          <cell r="E882" t="str">
            <v>2000.079</v>
          </cell>
          <cell r="F882" t="str">
            <v>Continuous facings</v>
          </cell>
          <cell r="G882" t="str">
            <v>sqm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</row>
        <row r="883">
          <cell r="B883" t="str">
            <v>2000.080</v>
          </cell>
          <cell r="C883" t="str">
            <v>Struttura portante facciate continue</v>
          </cell>
          <cell r="D883" t="str">
            <v>m²</v>
          </cell>
          <cell r="E883" t="str">
            <v>2000.080</v>
          </cell>
          <cell r="F883" t="str">
            <v>Structural facings</v>
          </cell>
          <cell r="G883" t="str">
            <v>sqm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</row>
        <row r="885">
          <cell r="B885">
            <v>2000</v>
          </cell>
          <cell r="C885" t="str">
            <v>LAVORI DA IDRAULICO</v>
          </cell>
          <cell r="E885">
            <v>2000</v>
          </cell>
          <cell r="F885" t="str">
            <v xml:space="preserve"> PLUMBING</v>
          </cell>
        </row>
        <row r="886">
          <cell r="B886" t="str">
            <v>2000.081</v>
          </cell>
          <cell r="C886" t="str">
            <v>Gronda in lam.zincata verniciata da 1 mm</v>
          </cell>
          <cell r="D886" t="str">
            <v>kg</v>
          </cell>
          <cell r="E886" t="str">
            <v>2000.081</v>
          </cell>
          <cell r="F886" t="str">
            <v>Galvanized &amp; painted gutter</v>
          </cell>
          <cell r="G886" t="str">
            <v>kg</v>
          </cell>
          <cell r="H886">
            <v>0</v>
          </cell>
          <cell r="I886">
            <v>4.5999999999999996</v>
          </cell>
          <cell r="J886">
            <v>5.0599999999999996</v>
          </cell>
          <cell r="K886">
            <v>0</v>
          </cell>
          <cell r="L886">
            <v>0</v>
          </cell>
          <cell r="M886">
            <v>0.2</v>
          </cell>
          <cell r="N886">
            <v>0</v>
          </cell>
        </row>
        <row r="887">
          <cell r="B887" t="str">
            <v>2000.082</v>
          </cell>
          <cell r="C887" t="str">
            <v>Scossaline in lam.zincata verniciata da 1 mm</v>
          </cell>
          <cell r="D887" t="str">
            <v>kg</v>
          </cell>
          <cell r="E887" t="str">
            <v>2000.082</v>
          </cell>
          <cell r="F887" t="str">
            <v>Galvanized &amp; painted flashing</v>
          </cell>
          <cell r="G887" t="str">
            <v>kg</v>
          </cell>
          <cell r="H887">
            <v>0</v>
          </cell>
          <cell r="I887">
            <v>5.5</v>
          </cell>
          <cell r="J887">
            <v>6.0500000000000007</v>
          </cell>
          <cell r="K887">
            <v>0</v>
          </cell>
          <cell r="L887">
            <v>0</v>
          </cell>
          <cell r="M887">
            <v>0.2</v>
          </cell>
          <cell r="N887">
            <v>0</v>
          </cell>
        </row>
        <row r="888">
          <cell r="B888" t="str">
            <v>2000.083</v>
          </cell>
          <cell r="C888" t="str">
            <v>Bocchettoni in piombo</v>
          </cell>
          <cell r="D888" t="str">
            <v>kg</v>
          </cell>
          <cell r="E888" t="str">
            <v>2000.083</v>
          </cell>
          <cell r="F888" t="str">
            <v>Lead union</v>
          </cell>
          <cell r="G888" t="str">
            <v>kg</v>
          </cell>
          <cell r="H888">
            <v>0</v>
          </cell>
          <cell r="I888">
            <v>3.1</v>
          </cell>
          <cell r="J888">
            <v>3.4100000000000006</v>
          </cell>
          <cell r="K888">
            <v>0</v>
          </cell>
          <cell r="L888">
            <v>0</v>
          </cell>
          <cell r="M888">
            <v>0.13</v>
          </cell>
          <cell r="N888">
            <v>0</v>
          </cell>
        </row>
        <row r="889">
          <cell r="B889" t="str">
            <v>2000.084</v>
          </cell>
          <cell r="C889" t="str">
            <v xml:space="preserve">Pluviali in PVC da 110 mm </v>
          </cell>
          <cell r="D889" t="str">
            <v>m</v>
          </cell>
          <cell r="E889" t="str">
            <v>2000.084</v>
          </cell>
          <cell r="F889" t="str">
            <v>PVC downsput dia 110mm</v>
          </cell>
          <cell r="G889" t="str">
            <v>lm</v>
          </cell>
          <cell r="H889">
            <v>0</v>
          </cell>
          <cell r="I889">
            <v>8.3000000000000007</v>
          </cell>
          <cell r="J889">
            <v>9.1300000000000008</v>
          </cell>
          <cell r="K889">
            <v>0</v>
          </cell>
          <cell r="L889">
            <v>0</v>
          </cell>
          <cell r="M889">
            <v>0.18</v>
          </cell>
          <cell r="N889">
            <v>0</v>
          </cell>
        </row>
        <row r="890">
          <cell r="B890" t="str">
            <v>2000.085</v>
          </cell>
          <cell r="C890" t="str">
            <v xml:space="preserve">Pluviali in PVC da 160 mm </v>
          </cell>
          <cell r="D890" t="str">
            <v>m</v>
          </cell>
          <cell r="E890" t="str">
            <v>2000.085</v>
          </cell>
          <cell r="F890" t="str">
            <v>PVC downsput dia 160mm</v>
          </cell>
          <cell r="G890" t="str">
            <v>lm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</row>
        <row r="891">
          <cell r="B891" t="str">
            <v>2000.086</v>
          </cell>
          <cell r="C891" t="str">
            <v xml:space="preserve">Pluviali in PVC da 200 mm </v>
          </cell>
          <cell r="D891" t="str">
            <v>m</v>
          </cell>
          <cell r="E891" t="str">
            <v>2000.086</v>
          </cell>
          <cell r="F891" t="str">
            <v>PVC downsput dia 200mm</v>
          </cell>
          <cell r="G891" t="str">
            <v>lm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</row>
        <row r="892">
          <cell r="B892" t="str">
            <v>2000.087</v>
          </cell>
          <cell r="C892" t="str">
            <v>Terminali in ghisa per pluviali</v>
          </cell>
          <cell r="D892" t="str">
            <v>kg</v>
          </cell>
          <cell r="E892" t="str">
            <v>2000.087</v>
          </cell>
          <cell r="F892" t="str">
            <v>Cast iron downspout terminal</v>
          </cell>
          <cell r="G892" t="str">
            <v>kg</v>
          </cell>
          <cell r="H892">
            <v>0</v>
          </cell>
          <cell r="I892">
            <v>1.8</v>
          </cell>
          <cell r="J892">
            <v>1.9800000000000002</v>
          </cell>
          <cell r="K892">
            <v>0</v>
          </cell>
          <cell r="L892">
            <v>0</v>
          </cell>
          <cell r="M892">
            <v>7.0000000000000007E-2</v>
          </cell>
          <cell r="N892">
            <v>0</v>
          </cell>
        </row>
        <row r="893">
          <cell r="B893" t="str">
            <v>2000.088</v>
          </cell>
          <cell r="C893" t="str">
            <v>Pluviali in lamiera zinc. vernic. da 1 mm</v>
          </cell>
          <cell r="D893" t="str">
            <v>kg</v>
          </cell>
          <cell r="E893" t="str">
            <v>2000.088</v>
          </cell>
          <cell r="F893" t="str">
            <v>Galvanized steel downspout</v>
          </cell>
          <cell r="G893" t="str">
            <v>kg</v>
          </cell>
          <cell r="H893">
            <v>0</v>
          </cell>
          <cell r="I893">
            <v>4.8</v>
          </cell>
          <cell r="J893">
            <v>5.28</v>
          </cell>
          <cell r="K893">
            <v>0</v>
          </cell>
          <cell r="L893">
            <v>0</v>
          </cell>
          <cell r="M893">
            <v>0.22</v>
          </cell>
          <cell r="N893">
            <v>0</v>
          </cell>
        </row>
        <row r="895">
          <cell r="B895">
            <v>2000</v>
          </cell>
          <cell r="C895" t="str">
            <v>SANITARI</v>
          </cell>
          <cell r="E895">
            <v>2000</v>
          </cell>
          <cell r="F895" t="str">
            <v xml:space="preserve"> SANITARIES</v>
          </cell>
        </row>
        <row r="896">
          <cell r="B896" t="str">
            <v>2000.089</v>
          </cell>
          <cell r="C896" t="str">
            <v>Tubazioni zincate in acciaio trafilato inclusi pezzi speciali</v>
          </cell>
          <cell r="D896" t="str">
            <v>kg</v>
          </cell>
          <cell r="E896" t="str">
            <v>2000.089</v>
          </cell>
          <cell r="F896" t="str">
            <v>Galvanized seamless steel pipe and fittings</v>
          </cell>
          <cell r="G896" t="str">
            <v>kg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</row>
        <row r="897">
          <cell r="B897" t="str">
            <v>2000.090</v>
          </cell>
          <cell r="C897" t="str">
            <v>Scalda acqua elettrico  da 80 l.</v>
          </cell>
          <cell r="D897" t="str">
            <v>cad</v>
          </cell>
          <cell r="E897" t="str">
            <v>2000.090</v>
          </cell>
          <cell r="F897" t="str">
            <v>Water heater 80 l.</v>
          </cell>
          <cell r="G897" t="str">
            <v>u</v>
          </cell>
          <cell r="H897">
            <v>0</v>
          </cell>
          <cell r="I897">
            <v>103</v>
          </cell>
          <cell r="J897">
            <v>113.30000000000001</v>
          </cell>
          <cell r="K897">
            <v>0</v>
          </cell>
          <cell r="L897">
            <v>0</v>
          </cell>
          <cell r="M897">
            <v>1.9</v>
          </cell>
          <cell r="N897">
            <v>0</v>
          </cell>
        </row>
        <row r="898">
          <cell r="B898" t="str">
            <v>2000.091</v>
          </cell>
          <cell r="C898" t="str">
            <v>Scalda acqua elettrico  da 120 l.</v>
          </cell>
          <cell r="D898" t="str">
            <v>cad</v>
          </cell>
          <cell r="E898" t="str">
            <v>2000.091</v>
          </cell>
          <cell r="F898" t="str">
            <v>Water heater 120 l.</v>
          </cell>
          <cell r="G898" t="str">
            <v>u</v>
          </cell>
          <cell r="H898">
            <v>0</v>
          </cell>
          <cell r="I898">
            <v>155</v>
          </cell>
          <cell r="J898">
            <v>170.5</v>
          </cell>
          <cell r="K898">
            <v>0</v>
          </cell>
          <cell r="L898">
            <v>0</v>
          </cell>
          <cell r="M898">
            <v>1.9</v>
          </cell>
          <cell r="N898">
            <v>0</v>
          </cell>
        </row>
        <row r="899">
          <cell r="B899" t="str">
            <v>2000.092</v>
          </cell>
          <cell r="C899" t="str">
            <v>Tubazioni  in PVC pesante per schemature idrauliche diam 50 mm</v>
          </cell>
          <cell r="D899" t="str">
            <v>m</v>
          </cell>
          <cell r="E899" t="str">
            <v>2000.092</v>
          </cell>
          <cell r="F899" t="str">
            <v>PVC pipe dia 50mm</v>
          </cell>
          <cell r="G899" t="str">
            <v>lm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</row>
        <row r="900">
          <cell r="B900" t="str">
            <v>2000.093</v>
          </cell>
          <cell r="C900" t="str">
            <v>Tubazioni  in PVC pesante per schemature idrauliche diam 63 mm</v>
          </cell>
          <cell r="D900" t="str">
            <v>m</v>
          </cell>
          <cell r="E900" t="str">
            <v>2000.093</v>
          </cell>
          <cell r="F900" t="str">
            <v>PVC pipe dia 63mm</v>
          </cell>
          <cell r="G900" t="str">
            <v>lm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</row>
        <row r="901">
          <cell r="B901" t="str">
            <v>2000.094</v>
          </cell>
          <cell r="C901" t="str">
            <v>Tubazioni  in PVC pesante per schemature idrauliche diam 75 mm</v>
          </cell>
          <cell r="D901" t="str">
            <v>m</v>
          </cell>
          <cell r="E901" t="str">
            <v>2000.094</v>
          </cell>
          <cell r="F901" t="str">
            <v>PVC pipe dia 75mm</v>
          </cell>
          <cell r="G901" t="str">
            <v>lm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</row>
        <row r="902">
          <cell r="B902" t="str">
            <v>2000.095</v>
          </cell>
          <cell r="C902" t="str">
            <v>Tubazioni  in PVC pesante per schemature idrauliche diam 110 mm</v>
          </cell>
          <cell r="D902" t="str">
            <v>m</v>
          </cell>
          <cell r="E902" t="str">
            <v>2000.095</v>
          </cell>
          <cell r="F902" t="str">
            <v>PVC pipe dia 110mm</v>
          </cell>
          <cell r="G902" t="str">
            <v>lm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</row>
        <row r="903">
          <cell r="B903" t="str">
            <v>2000.096</v>
          </cell>
          <cell r="C903" t="str">
            <v>Tubazioni in piombo per scarichi idraulici</v>
          </cell>
          <cell r="D903" t="str">
            <v>kg</v>
          </cell>
          <cell r="E903" t="str">
            <v>2000.096</v>
          </cell>
          <cell r="F903" t="str">
            <v>Lead pipe</v>
          </cell>
          <cell r="G903" t="str">
            <v>kg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</row>
        <row r="904">
          <cell r="B904" t="str">
            <v>2000.097</v>
          </cell>
          <cell r="C904" t="str">
            <v>Tubazioni in ghisa per scarichi idraulici orizz. e verticali</v>
          </cell>
          <cell r="D904" t="str">
            <v>kg</v>
          </cell>
          <cell r="E904" t="str">
            <v>2000.097</v>
          </cell>
          <cell r="F904" t="str">
            <v>Cast iron pipe</v>
          </cell>
          <cell r="G904" t="str">
            <v>kg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</row>
        <row r="905">
          <cell r="B905" t="str">
            <v>2000.098</v>
          </cell>
          <cell r="C905" t="str">
            <v>Fornitura  e posa  scatola sifonata in piombo</v>
          </cell>
          <cell r="D905" t="str">
            <v>cad</v>
          </cell>
          <cell r="E905" t="str">
            <v>2000.098</v>
          </cell>
          <cell r="F905" t="str">
            <v>Lead syphon box</v>
          </cell>
          <cell r="G905" t="str">
            <v>u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</row>
        <row r="906">
          <cell r="B906" t="str">
            <v>2000.099</v>
          </cell>
          <cell r="C906" t="str">
            <v xml:space="preserve">Piletta sifonata a pavimento in ghisa </v>
          </cell>
          <cell r="D906" t="str">
            <v>cad</v>
          </cell>
          <cell r="E906" t="str">
            <v>2000.099</v>
          </cell>
          <cell r="F906" t="str">
            <v>Cast iron floor drain</v>
          </cell>
          <cell r="G906" t="str">
            <v>u</v>
          </cell>
          <cell r="H906">
            <v>0</v>
          </cell>
          <cell r="I906">
            <v>54</v>
          </cell>
          <cell r="J906">
            <v>59.400000000000006</v>
          </cell>
          <cell r="K906">
            <v>0</v>
          </cell>
          <cell r="L906">
            <v>0</v>
          </cell>
          <cell r="M906">
            <v>1</v>
          </cell>
          <cell r="N906">
            <v>0</v>
          </cell>
        </row>
        <row r="907">
          <cell r="B907" t="str">
            <v>2000.100</v>
          </cell>
          <cell r="C907" t="str">
            <v>Vaso igienico a sifone  incorporato</v>
          </cell>
          <cell r="D907" t="str">
            <v>cad</v>
          </cell>
          <cell r="E907" t="str">
            <v>2000.100</v>
          </cell>
          <cell r="F907" t="str">
            <v>European closet</v>
          </cell>
          <cell r="G907" t="str">
            <v>u</v>
          </cell>
          <cell r="H907">
            <v>0</v>
          </cell>
          <cell r="I907">
            <v>280</v>
          </cell>
          <cell r="J907">
            <v>308</v>
          </cell>
          <cell r="K907">
            <v>0</v>
          </cell>
          <cell r="L907">
            <v>0</v>
          </cell>
          <cell r="M907">
            <v>3.7</v>
          </cell>
          <cell r="N907">
            <v>0</v>
          </cell>
        </row>
        <row r="908">
          <cell r="B908" t="str">
            <v>2000.101</v>
          </cell>
          <cell r="C908" t="str">
            <v>Vaso igienico a pavimento</v>
          </cell>
          <cell r="D908" t="str">
            <v>cad</v>
          </cell>
          <cell r="E908" t="str">
            <v>2000.101</v>
          </cell>
          <cell r="F908" t="str">
            <v>Oriental closet</v>
          </cell>
          <cell r="G908" t="str">
            <v>u</v>
          </cell>
          <cell r="H908">
            <v>0</v>
          </cell>
          <cell r="I908">
            <v>289</v>
          </cell>
          <cell r="J908">
            <v>317.90000000000003</v>
          </cell>
          <cell r="K908">
            <v>0</v>
          </cell>
          <cell r="L908">
            <v>0</v>
          </cell>
          <cell r="M908">
            <v>3.8</v>
          </cell>
          <cell r="N908">
            <v>0</v>
          </cell>
        </row>
        <row r="909">
          <cell r="B909" t="str">
            <v>2000.102</v>
          </cell>
          <cell r="C909" t="str">
            <v>Orinatoio sospeso a parete 30 x 45 cm</v>
          </cell>
          <cell r="D909" t="str">
            <v>cad</v>
          </cell>
          <cell r="E909" t="str">
            <v>2000.102</v>
          </cell>
          <cell r="F909" t="str">
            <v>Wall urinal 30x45cm</v>
          </cell>
          <cell r="G909" t="str">
            <v>u</v>
          </cell>
          <cell r="H909">
            <v>0</v>
          </cell>
          <cell r="I909">
            <v>168</v>
          </cell>
          <cell r="J909">
            <v>184.8</v>
          </cell>
          <cell r="K909">
            <v>0</v>
          </cell>
          <cell r="L909">
            <v>0</v>
          </cell>
          <cell r="M909">
            <v>2.5</v>
          </cell>
          <cell r="N909">
            <v>0</v>
          </cell>
        </row>
        <row r="910">
          <cell r="B910" t="str">
            <v>2000.103</v>
          </cell>
          <cell r="C910" t="str">
            <v>Orinatoio sospeso a parete 80 x 45 cm</v>
          </cell>
          <cell r="D910" t="str">
            <v>cad</v>
          </cell>
          <cell r="E910" t="str">
            <v>2000.103</v>
          </cell>
          <cell r="F910" t="str">
            <v>Wall urinal 80x45cm</v>
          </cell>
          <cell r="G910" t="str">
            <v>u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</row>
        <row r="911">
          <cell r="B911" t="str">
            <v>2000.104</v>
          </cell>
          <cell r="C911" t="str">
            <v>Lavabo in porcellana su colonna</v>
          </cell>
          <cell r="D911" t="str">
            <v>cad</v>
          </cell>
          <cell r="E911" t="str">
            <v>2000.104</v>
          </cell>
          <cell r="F911" t="str">
            <v>Wash basin with column</v>
          </cell>
          <cell r="G911" t="str">
            <v>u</v>
          </cell>
          <cell r="H911">
            <v>0</v>
          </cell>
          <cell r="I911">
            <v>312</v>
          </cell>
          <cell r="J911">
            <v>343.20000000000005</v>
          </cell>
          <cell r="K911">
            <v>0</v>
          </cell>
          <cell r="L911">
            <v>0</v>
          </cell>
          <cell r="M911">
            <v>4.5999999999999996</v>
          </cell>
          <cell r="N911">
            <v>0</v>
          </cell>
        </row>
        <row r="912">
          <cell r="B912" t="str">
            <v>2000.105</v>
          </cell>
          <cell r="C912" t="str">
            <v>Lavabo in porcellana senza colonna</v>
          </cell>
          <cell r="D912" t="str">
            <v>cad</v>
          </cell>
          <cell r="E912" t="str">
            <v>2000.105</v>
          </cell>
          <cell r="F912" t="str">
            <v>Wash basin without column</v>
          </cell>
          <cell r="G912" t="str">
            <v>u</v>
          </cell>
          <cell r="H912">
            <v>0</v>
          </cell>
          <cell r="I912">
            <v>281</v>
          </cell>
          <cell r="J912">
            <v>309.10000000000002</v>
          </cell>
          <cell r="K912">
            <v>0</v>
          </cell>
          <cell r="L912">
            <v>0</v>
          </cell>
          <cell r="M912">
            <v>4.0999999999999996</v>
          </cell>
          <cell r="N912">
            <v>0</v>
          </cell>
        </row>
        <row r="913">
          <cell r="B913" t="str">
            <v>2000.106</v>
          </cell>
          <cell r="C913" t="str">
            <v>Lavabo in porcellana per comunità</v>
          </cell>
          <cell r="D913" t="str">
            <v>cad</v>
          </cell>
          <cell r="E913" t="str">
            <v>2000.106</v>
          </cell>
          <cell r="F913" t="str">
            <v>Wash basin (sink)</v>
          </cell>
          <cell r="G913" t="str">
            <v>u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</row>
        <row r="914">
          <cell r="B914" t="str">
            <v>2000.107</v>
          </cell>
          <cell r="C914" t="str">
            <v>Lavello da cucina e/o laboratorio</v>
          </cell>
          <cell r="D914" t="str">
            <v>cad</v>
          </cell>
          <cell r="E914" t="str">
            <v>2000.107</v>
          </cell>
          <cell r="F914" t="str">
            <v>Kitchen sink</v>
          </cell>
          <cell r="G914" t="str">
            <v>u</v>
          </cell>
          <cell r="H914">
            <v>0</v>
          </cell>
          <cell r="I914">
            <v>269</v>
          </cell>
          <cell r="J914">
            <v>295.90000000000003</v>
          </cell>
          <cell r="K914">
            <v>0</v>
          </cell>
          <cell r="L914">
            <v>0</v>
          </cell>
          <cell r="M914">
            <v>3.4</v>
          </cell>
          <cell r="N914">
            <v>0</v>
          </cell>
        </row>
        <row r="915">
          <cell r="B915" t="str">
            <v>2000.108</v>
          </cell>
          <cell r="C915" t="str">
            <v xml:space="preserve">Beverino 40 x 30 collegato c/rete </v>
          </cell>
          <cell r="D915" t="str">
            <v>cad</v>
          </cell>
          <cell r="E915" t="str">
            <v>2000.108</v>
          </cell>
          <cell r="F915" t="str">
            <v>Drinking fountain</v>
          </cell>
          <cell r="G915" t="str">
            <v>u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</row>
        <row r="916">
          <cell r="B916" t="str">
            <v>2000.109</v>
          </cell>
          <cell r="C916" t="str">
            <v>Beverino con refrigeratore</v>
          </cell>
          <cell r="D916" t="str">
            <v>cad</v>
          </cell>
          <cell r="E916" t="str">
            <v>2000.109</v>
          </cell>
          <cell r="F916" t="str">
            <v>Drinking water cooler</v>
          </cell>
          <cell r="G916" t="str">
            <v>u</v>
          </cell>
          <cell r="H916">
            <v>0</v>
          </cell>
          <cell r="I916">
            <v>413</v>
          </cell>
          <cell r="J916">
            <v>454.3</v>
          </cell>
          <cell r="K916">
            <v>0</v>
          </cell>
          <cell r="L916">
            <v>0</v>
          </cell>
          <cell r="M916">
            <v>1.5</v>
          </cell>
          <cell r="N916">
            <v>0</v>
          </cell>
        </row>
        <row r="917">
          <cell r="B917" t="str">
            <v>2000.110</v>
          </cell>
          <cell r="C917" t="str">
            <v>Bidet in porcellana</v>
          </cell>
          <cell r="D917" t="str">
            <v>cad</v>
          </cell>
          <cell r="E917" t="str">
            <v>2000.110</v>
          </cell>
          <cell r="F917" t="str">
            <v>Bidet</v>
          </cell>
          <cell r="G917" t="str">
            <v>u</v>
          </cell>
          <cell r="H917">
            <v>0</v>
          </cell>
          <cell r="I917">
            <v>277</v>
          </cell>
          <cell r="J917">
            <v>304.70000000000005</v>
          </cell>
          <cell r="K917">
            <v>0</v>
          </cell>
          <cell r="L917">
            <v>0</v>
          </cell>
          <cell r="M917">
            <v>4.0999999999999996</v>
          </cell>
          <cell r="N917">
            <v>0</v>
          </cell>
        </row>
        <row r="918">
          <cell r="B918" t="str">
            <v>2000.111</v>
          </cell>
          <cell r="C918" t="str">
            <v>Piatto doccia in gres porcellanato</v>
          </cell>
          <cell r="D918" t="str">
            <v>cad</v>
          </cell>
          <cell r="E918" t="str">
            <v>2000.111</v>
          </cell>
          <cell r="F918" t="str">
            <v>Glazed gres shower plate</v>
          </cell>
          <cell r="G918" t="str">
            <v>u</v>
          </cell>
          <cell r="H918">
            <v>0</v>
          </cell>
          <cell r="I918">
            <v>221</v>
          </cell>
          <cell r="J918">
            <v>243.10000000000002</v>
          </cell>
          <cell r="K918">
            <v>0</v>
          </cell>
          <cell r="L918">
            <v>0</v>
          </cell>
          <cell r="M918">
            <v>3.3</v>
          </cell>
          <cell r="N918">
            <v>0</v>
          </cell>
        </row>
        <row r="919">
          <cell r="B919" t="str">
            <v>2000.112</v>
          </cell>
          <cell r="C919" t="str">
            <v>Fornitura  e posa  specchio completo di accessori</v>
          </cell>
          <cell r="D919" t="str">
            <v>cad</v>
          </cell>
          <cell r="E919" t="str">
            <v>2000.112</v>
          </cell>
          <cell r="F919" t="str">
            <v>Facial mirror</v>
          </cell>
          <cell r="G919" t="str">
            <v>u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</row>
        <row r="921">
          <cell r="B921">
            <v>2000</v>
          </cell>
          <cell r="C921" t="str">
            <v>IMPERMEABILIZZAZIONI</v>
          </cell>
          <cell r="E921">
            <v>2000</v>
          </cell>
          <cell r="F921" t="str">
            <v xml:space="preserve"> WATER PROOFING</v>
          </cell>
        </row>
        <row r="922">
          <cell r="B922" t="str">
            <v>2000.113</v>
          </cell>
          <cell r="C922" t="str">
            <v>Massetto isolante con cemento e vermiculite</v>
          </cell>
          <cell r="D922" t="str">
            <v>m³</v>
          </cell>
          <cell r="E922" t="str">
            <v>2000.113</v>
          </cell>
          <cell r="F922" t="str">
            <v>Light-weight concrete bed</v>
          </cell>
          <cell r="G922" t="str">
            <v>cum</v>
          </cell>
          <cell r="H922">
            <v>0</v>
          </cell>
          <cell r="I922">
            <v>207</v>
          </cell>
          <cell r="J922">
            <v>227.70000000000002</v>
          </cell>
          <cell r="K922">
            <v>0</v>
          </cell>
          <cell r="L922">
            <v>0</v>
          </cell>
          <cell r="M922">
            <v>9.1999999999999993</v>
          </cell>
          <cell r="N922">
            <v>0</v>
          </cell>
        </row>
        <row r="923">
          <cell r="B923" t="str">
            <v>2000.114</v>
          </cell>
          <cell r="C923" t="str">
            <v>Massetto di malta cementizia</v>
          </cell>
          <cell r="D923" t="str">
            <v>m³</v>
          </cell>
          <cell r="E923" t="str">
            <v>2000.114</v>
          </cell>
          <cell r="F923" t="str">
            <v>Concrete bed</v>
          </cell>
          <cell r="G923" t="str">
            <v>cum</v>
          </cell>
          <cell r="H923">
            <v>0</v>
          </cell>
          <cell r="I923">
            <v>114</v>
          </cell>
          <cell r="J923">
            <v>125.4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</row>
        <row r="924">
          <cell r="B924" t="str">
            <v>2000.115</v>
          </cell>
          <cell r="C924" t="str">
            <v>Impermeabilizzazione con 1 guaina in feltro bitumato</v>
          </cell>
          <cell r="D924" t="str">
            <v>m²</v>
          </cell>
          <cell r="E924" t="str">
            <v>2000.115</v>
          </cell>
          <cell r="F924" t="str">
            <v>Bitumen felt paper (1 layer)</v>
          </cell>
          <cell r="G924" t="str">
            <v>sqm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</row>
        <row r="925">
          <cell r="B925" t="str">
            <v>2000.116</v>
          </cell>
          <cell r="C925" t="str">
            <v>Impermeabilizzazione con 2 guaine in feltro bitumato</v>
          </cell>
          <cell r="D925" t="str">
            <v>m²</v>
          </cell>
          <cell r="E925" t="str">
            <v>2000.116</v>
          </cell>
          <cell r="F925" t="str">
            <v>Bitumen felt paper (2 layers)</v>
          </cell>
          <cell r="G925" t="str">
            <v>sqm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  <cell r="L925">
            <v>0</v>
          </cell>
          <cell r="M925">
            <v>0</v>
          </cell>
          <cell r="N925">
            <v>0</v>
          </cell>
        </row>
        <row r="926">
          <cell r="B926" t="str">
            <v>2000.117</v>
          </cell>
          <cell r="C926" t="str">
            <v>Impermeabilizzazione con 1 guaine bitumin.</v>
          </cell>
          <cell r="D926" t="str">
            <v>m²</v>
          </cell>
          <cell r="E926" t="str">
            <v>2000.117</v>
          </cell>
          <cell r="F926" t="str">
            <v>Waterproofing,membrane(1layer)</v>
          </cell>
          <cell r="G926" t="str">
            <v>sqm</v>
          </cell>
          <cell r="H926">
            <v>0</v>
          </cell>
          <cell r="I926">
            <v>10</v>
          </cell>
          <cell r="J926">
            <v>11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</row>
        <row r="927">
          <cell r="B927" t="str">
            <v>2000.118</v>
          </cell>
          <cell r="C927" t="str">
            <v>Impermeabilizzazione con 2 guaine bitumin.</v>
          </cell>
          <cell r="D927" t="str">
            <v>m²</v>
          </cell>
          <cell r="E927" t="str">
            <v>2000.118</v>
          </cell>
          <cell r="F927" t="str">
            <v>Waterproof membrane (2 layers)</v>
          </cell>
          <cell r="G927" t="str">
            <v>sqm</v>
          </cell>
          <cell r="H927">
            <v>0</v>
          </cell>
          <cell r="I927">
            <v>13</v>
          </cell>
          <cell r="J927">
            <v>14.3</v>
          </cell>
          <cell r="K927">
            <v>0</v>
          </cell>
          <cell r="L927">
            <v>0</v>
          </cell>
          <cell r="M927">
            <v>0.45</v>
          </cell>
          <cell r="N927">
            <v>0</v>
          </cell>
        </row>
        <row r="929">
          <cell r="B929">
            <v>2000</v>
          </cell>
          <cell r="C929" t="str">
            <v xml:space="preserve">PREZZO L.S. EDIFICI </v>
          </cell>
          <cell r="E929">
            <v>2000</v>
          </cell>
          <cell r="F929" t="str">
            <v>BUILDINGS L.S. PRICE</v>
          </cell>
        </row>
        <row r="930">
          <cell r="B930" t="str">
            <v>2000.500</v>
          </cell>
          <cell r="C930" t="str">
            <v>Sala Controllo</v>
          </cell>
          <cell r="D930" t="str">
            <v>m³</v>
          </cell>
          <cell r="E930" t="str">
            <v>2000.500</v>
          </cell>
          <cell r="F930" t="str">
            <v xml:space="preserve">Control Room </v>
          </cell>
          <cell r="G930" t="str">
            <v>cum</v>
          </cell>
          <cell r="H930">
            <v>0</v>
          </cell>
          <cell r="I930">
            <v>129</v>
          </cell>
          <cell r="J930">
            <v>141.9</v>
          </cell>
          <cell r="K930">
            <v>0</v>
          </cell>
          <cell r="L930">
            <v>0</v>
          </cell>
          <cell r="M930">
            <v>3.8</v>
          </cell>
          <cell r="N930">
            <v>0</v>
          </cell>
        </row>
        <row r="931">
          <cell r="B931" t="str">
            <v>2000.501</v>
          </cell>
          <cell r="C931" t="str">
            <v>Sottostazione Elet. adiacente a Sala Cont.</v>
          </cell>
          <cell r="D931" t="str">
            <v>m³</v>
          </cell>
          <cell r="E931" t="str">
            <v>2000.501</v>
          </cell>
          <cell r="F931" t="str">
            <v>Elect.Subst.section of cont.room bldg</v>
          </cell>
          <cell r="G931" t="str">
            <v>cum</v>
          </cell>
          <cell r="H931">
            <v>0</v>
          </cell>
          <cell r="I931">
            <v>93</v>
          </cell>
          <cell r="J931">
            <v>102.30000000000001</v>
          </cell>
          <cell r="K931">
            <v>0</v>
          </cell>
          <cell r="L931">
            <v>0</v>
          </cell>
          <cell r="M931">
            <v>3.8</v>
          </cell>
          <cell r="N931">
            <v>0</v>
          </cell>
        </row>
        <row r="932">
          <cell r="B932" t="str">
            <v>2000.502</v>
          </cell>
          <cell r="C932" t="str">
            <v>Sottostazione Elettrica d'impianto</v>
          </cell>
          <cell r="D932" t="str">
            <v>m³</v>
          </cell>
          <cell r="E932" t="str">
            <v>2000.502</v>
          </cell>
          <cell r="F932" t="str">
            <v>Electrical Substation</v>
          </cell>
          <cell r="G932" t="str">
            <v>cum</v>
          </cell>
          <cell r="H932">
            <v>0</v>
          </cell>
          <cell r="I932">
            <v>103</v>
          </cell>
          <cell r="J932">
            <v>113.30000000000001</v>
          </cell>
          <cell r="K932">
            <v>0</v>
          </cell>
          <cell r="L932">
            <v>0</v>
          </cell>
          <cell r="M932">
            <v>3.5</v>
          </cell>
          <cell r="N932">
            <v>0</v>
          </cell>
        </row>
        <row r="933">
          <cell r="B933" t="str">
            <v>2000.503</v>
          </cell>
          <cell r="C933" t="str">
            <v>Uffici in murat.posti all'int.di edif.met.</v>
          </cell>
          <cell r="D933" t="str">
            <v>m³</v>
          </cell>
          <cell r="E933" t="str">
            <v>2000.503</v>
          </cell>
          <cell r="F933" t="str">
            <v>Offices conc.&amp; mason.inside steel Bldgs.</v>
          </cell>
          <cell r="G933" t="str">
            <v>cum</v>
          </cell>
          <cell r="H933">
            <v>0</v>
          </cell>
          <cell r="I933">
            <v>145</v>
          </cell>
          <cell r="J933">
            <v>159.5</v>
          </cell>
          <cell r="K933">
            <v>0</v>
          </cell>
          <cell r="L933">
            <v>0</v>
          </cell>
          <cell r="M933">
            <v>4.2</v>
          </cell>
          <cell r="N933">
            <v>0</v>
          </cell>
        </row>
        <row r="934">
          <cell r="B934" t="str">
            <v>2000.504</v>
          </cell>
          <cell r="C934" t="str">
            <v>Capannone metallico Officina (Solo opere civili  di completamento)</v>
          </cell>
          <cell r="D934" t="str">
            <v>m³</v>
          </cell>
          <cell r="E934" t="str">
            <v>2000.504</v>
          </cell>
          <cell r="F934" t="str">
            <v>Workshop Bldg. (Only civil works)</v>
          </cell>
          <cell r="G934" t="str">
            <v>cum</v>
          </cell>
          <cell r="H934">
            <v>0</v>
          </cell>
          <cell r="I934">
            <v>26</v>
          </cell>
          <cell r="J934">
            <v>28.6</v>
          </cell>
          <cell r="K934">
            <v>0</v>
          </cell>
          <cell r="L934">
            <v>0</v>
          </cell>
          <cell r="M934">
            <v>2</v>
          </cell>
          <cell r="N934">
            <v>0</v>
          </cell>
        </row>
        <row r="935">
          <cell r="B935" t="str">
            <v>2000.505</v>
          </cell>
          <cell r="C935" t="str">
            <v>Capannone  metallico Magazzino (Solo opere civili  di completamento)</v>
          </cell>
          <cell r="D935" t="str">
            <v>m³</v>
          </cell>
          <cell r="E935" t="str">
            <v>2000.505</v>
          </cell>
          <cell r="F935" t="str">
            <v>Warehouse Bldg. (Only civil works)</v>
          </cell>
          <cell r="G935" t="str">
            <v>cum</v>
          </cell>
          <cell r="H935">
            <v>0</v>
          </cell>
          <cell r="I935">
            <v>26</v>
          </cell>
          <cell r="J935">
            <v>28.6</v>
          </cell>
          <cell r="K935">
            <v>0</v>
          </cell>
          <cell r="L935">
            <v>0</v>
          </cell>
          <cell r="M935">
            <v>2</v>
          </cell>
          <cell r="N935">
            <v>0</v>
          </cell>
        </row>
        <row r="936">
          <cell r="B936" t="str">
            <v>2000.506</v>
          </cell>
          <cell r="C936" t="str">
            <v>Capannone metallico Magazzino prodotti Chimici (Solo opere civili di completamento)</v>
          </cell>
          <cell r="D936" t="str">
            <v>m³</v>
          </cell>
          <cell r="E936" t="str">
            <v>2000.506</v>
          </cell>
          <cell r="F936" t="str">
            <v>Chemicals Warehouse (Only civil works)</v>
          </cell>
          <cell r="G936" t="str">
            <v>cum</v>
          </cell>
          <cell r="H936">
            <v>0</v>
          </cell>
          <cell r="I936">
            <v>26</v>
          </cell>
          <cell r="J936">
            <v>28.6</v>
          </cell>
          <cell r="K936">
            <v>0</v>
          </cell>
          <cell r="L936">
            <v>0</v>
          </cell>
          <cell r="M936">
            <v>2</v>
          </cell>
          <cell r="N936">
            <v>0</v>
          </cell>
        </row>
        <row r="937">
          <cell r="B937" t="str">
            <v>2000.507</v>
          </cell>
          <cell r="C937" t="str">
            <v>Edificio Amministrazione</v>
          </cell>
          <cell r="D937" t="str">
            <v>m³</v>
          </cell>
          <cell r="E937" t="str">
            <v>2000.507</v>
          </cell>
          <cell r="F937" t="str">
            <v>Administration Building</v>
          </cell>
          <cell r="G937" t="str">
            <v>cum</v>
          </cell>
          <cell r="H937">
            <v>0</v>
          </cell>
          <cell r="I937">
            <v>145</v>
          </cell>
          <cell r="J937">
            <v>159.5</v>
          </cell>
          <cell r="K937">
            <v>0</v>
          </cell>
          <cell r="L937">
            <v>0</v>
          </cell>
          <cell r="M937">
            <v>3.8</v>
          </cell>
          <cell r="N937">
            <v>0</v>
          </cell>
        </row>
        <row r="938">
          <cell r="B938" t="str">
            <v>2000.508</v>
          </cell>
          <cell r="C938" t="str">
            <v>Edificio Mensa</v>
          </cell>
          <cell r="D938" t="str">
            <v>m³</v>
          </cell>
          <cell r="E938" t="str">
            <v>2000.508</v>
          </cell>
          <cell r="F938" t="str">
            <v>Canteen</v>
          </cell>
          <cell r="G938" t="str">
            <v>cum</v>
          </cell>
          <cell r="H938">
            <v>0</v>
          </cell>
          <cell r="I938">
            <v>129</v>
          </cell>
          <cell r="J938">
            <v>141.9</v>
          </cell>
          <cell r="K938">
            <v>0</v>
          </cell>
          <cell r="L938">
            <v>0</v>
          </cell>
          <cell r="M938">
            <v>3.6</v>
          </cell>
          <cell r="N938">
            <v>0</v>
          </cell>
        </row>
        <row r="939">
          <cell r="B939" t="str">
            <v>2000.509</v>
          </cell>
          <cell r="C939" t="str">
            <v>Edificio Spogliatoi</v>
          </cell>
          <cell r="D939" t="str">
            <v>m³</v>
          </cell>
          <cell r="E939" t="str">
            <v>2000.509</v>
          </cell>
          <cell r="F939" t="str">
            <v>Lockers Bldg.</v>
          </cell>
          <cell r="G939" t="str">
            <v>cum</v>
          </cell>
          <cell r="H939">
            <v>0</v>
          </cell>
          <cell r="I939">
            <v>119</v>
          </cell>
          <cell r="J939">
            <v>130.9</v>
          </cell>
          <cell r="K939">
            <v>0</v>
          </cell>
          <cell r="L939">
            <v>0</v>
          </cell>
          <cell r="M939">
            <v>3.6</v>
          </cell>
          <cell r="N939">
            <v>0</v>
          </cell>
        </row>
        <row r="940">
          <cell r="B940" t="str">
            <v>2000.510</v>
          </cell>
          <cell r="C940" t="str">
            <v>Edificio Infermeria</v>
          </cell>
          <cell r="D940" t="str">
            <v>m³</v>
          </cell>
          <cell r="E940" t="str">
            <v>2000.510</v>
          </cell>
          <cell r="F940" t="str">
            <v>First Aid Bldg.</v>
          </cell>
          <cell r="G940" t="str">
            <v>cum</v>
          </cell>
          <cell r="H940">
            <v>0</v>
          </cell>
          <cell r="I940">
            <v>155</v>
          </cell>
          <cell r="J940">
            <v>170.5</v>
          </cell>
          <cell r="K940">
            <v>0</v>
          </cell>
          <cell r="L940">
            <v>0</v>
          </cell>
          <cell r="M940">
            <v>4.2</v>
          </cell>
          <cell r="N940">
            <v>0</v>
          </cell>
        </row>
        <row r="941">
          <cell r="B941" t="str">
            <v>2000.511</v>
          </cell>
          <cell r="C941" t="str">
            <v>Edificio  cambio/lavaggio Indumenti</v>
          </cell>
          <cell r="D941" t="str">
            <v>m³</v>
          </cell>
          <cell r="E941" t="str">
            <v>2000.511</v>
          </cell>
          <cell r="F941" t="str">
            <v>Change House / Laundry</v>
          </cell>
          <cell r="G941" t="str">
            <v>cum</v>
          </cell>
          <cell r="H941">
            <v>0</v>
          </cell>
          <cell r="I941">
            <v>155</v>
          </cell>
          <cell r="J941">
            <v>170.5</v>
          </cell>
          <cell r="K941">
            <v>0</v>
          </cell>
          <cell r="L941">
            <v>0</v>
          </cell>
          <cell r="M941">
            <v>4</v>
          </cell>
          <cell r="N941">
            <v>0</v>
          </cell>
        </row>
        <row r="942">
          <cell r="B942" t="str">
            <v>2000.512</v>
          </cell>
          <cell r="C942" t="str">
            <v>Box di pronto soccorso</v>
          </cell>
          <cell r="D942" t="str">
            <v>m³</v>
          </cell>
          <cell r="E942" t="str">
            <v>2000.512</v>
          </cell>
          <cell r="F942" t="str">
            <v>First Aid Box</v>
          </cell>
          <cell r="G942" t="str">
            <v>cum</v>
          </cell>
          <cell r="H942">
            <v>0</v>
          </cell>
          <cell r="I942">
            <v>155</v>
          </cell>
          <cell r="J942">
            <v>170.5</v>
          </cell>
          <cell r="K942">
            <v>0</v>
          </cell>
          <cell r="L942">
            <v>0</v>
          </cell>
          <cell r="M942">
            <v>4</v>
          </cell>
          <cell r="N942">
            <v>0</v>
          </cell>
        </row>
        <row r="943">
          <cell r="B943" t="str">
            <v>2000.513</v>
          </cell>
          <cell r="C943" t="str">
            <v>Sottostazione Elettrica principale</v>
          </cell>
          <cell r="D943" t="str">
            <v>m³</v>
          </cell>
          <cell r="E943" t="str">
            <v>2000.513</v>
          </cell>
          <cell r="F943" t="str">
            <v>Main Substation</v>
          </cell>
          <cell r="G943" t="str">
            <v>cum</v>
          </cell>
          <cell r="H943">
            <v>0</v>
          </cell>
          <cell r="I943">
            <v>103</v>
          </cell>
          <cell r="J943">
            <v>113.30000000000001</v>
          </cell>
          <cell r="K943">
            <v>0</v>
          </cell>
          <cell r="L943">
            <v>0</v>
          </cell>
          <cell r="M943">
            <v>3.5</v>
          </cell>
          <cell r="N943">
            <v>0</v>
          </cell>
        </row>
        <row r="944">
          <cell r="B944" t="str">
            <v>2000.514</v>
          </cell>
          <cell r="C944" t="str">
            <v>Telaio con rete zincata antitopo</v>
          </cell>
          <cell r="D944" t="str">
            <v>kg</v>
          </cell>
          <cell r="E944" t="str">
            <v>2000.514</v>
          </cell>
          <cell r="F944" t="str">
            <v>Rat screen galvanized wire mesh</v>
          </cell>
          <cell r="G944" t="str">
            <v>kg</v>
          </cell>
          <cell r="H944">
            <v>0</v>
          </cell>
          <cell r="I944">
            <v>3.1</v>
          </cell>
          <cell r="J944">
            <v>3.4100000000000006</v>
          </cell>
          <cell r="K944">
            <v>0</v>
          </cell>
          <cell r="L944">
            <v>0</v>
          </cell>
          <cell r="M944">
            <v>0.08</v>
          </cell>
          <cell r="N944">
            <v>0</v>
          </cell>
        </row>
        <row r="945">
          <cell r="B945" t="str">
            <v>2000.515</v>
          </cell>
          <cell r="C945" t="str">
            <v>Assist. muraria per l'inst.impian.elettrico</v>
          </cell>
          <cell r="D945" t="str">
            <v>ora</v>
          </cell>
          <cell r="E945" t="str">
            <v>2000.515</v>
          </cell>
          <cell r="F945" t="str">
            <v>Civ.work assistance electric.erection</v>
          </cell>
          <cell r="G945" t="str">
            <v>h</v>
          </cell>
          <cell r="H945">
            <v>0</v>
          </cell>
          <cell r="I945">
            <v>15</v>
          </cell>
          <cell r="J945">
            <v>16.5</v>
          </cell>
          <cell r="K945">
            <v>0</v>
          </cell>
          <cell r="L945">
            <v>0</v>
          </cell>
          <cell r="M945">
            <v>1</v>
          </cell>
          <cell r="N945">
            <v>0</v>
          </cell>
        </row>
        <row r="946">
          <cell r="B946" t="str">
            <v>2000.516</v>
          </cell>
          <cell r="C946" t="str">
            <v>Assist.muraria per l'inst.impian.aria cond.</v>
          </cell>
          <cell r="D946" t="str">
            <v>ora</v>
          </cell>
          <cell r="E946" t="str">
            <v>2000.516</v>
          </cell>
          <cell r="F946" t="str">
            <v>Civ.work assistance H.V.C.erection</v>
          </cell>
          <cell r="G946" t="str">
            <v>h</v>
          </cell>
          <cell r="H946">
            <v>0</v>
          </cell>
          <cell r="I946">
            <v>15</v>
          </cell>
          <cell r="J946">
            <v>16.5</v>
          </cell>
          <cell r="K946">
            <v>0</v>
          </cell>
          <cell r="L946">
            <v>0</v>
          </cell>
          <cell r="M946">
            <v>1</v>
          </cell>
          <cell r="N946">
            <v>0</v>
          </cell>
        </row>
        <row r="947">
          <cell r="B947" t="str">
            <v>2000.517</v>
          </cell>
          <cell r="C947" t="str">
            <v>Assist.muraria per l'inst.impian.sanitario</v>
          </cell>
          <cell r="D947" t="str">
            <v>ora</v>
          </cell>
          <cell r="E947" t="str">
            <v>2000.517</v>
          </cell>
          <cell r="F947" t="str">
            <v>Civ.work assistance plumbing erection</v>
          </cell>
          <cell r="G947" t="str">
            <v>h</v>
          </cell>
          <cell r="H947">
            <v>0</v>
          </cell>
          <cell r="I947">
            <v>15</v>
          </cell>
          <cell r="J947">
            <v>16.5</v>
          </cell>
          <cell r="K947">
            <v>0</v>
          </cell>
          <cell r="L947">
            <v>0</v>
          </cell>
          <cell r="M947">
            <v>1</v>
          </cell>
          <cell r="N947">
            <v>0</v>
          </cell>
        </row>
        <row r="948">
          <cell r="B948" t="str">
            <v>2000.518</v>
          </cell>
          <cell r="C948" t="str">
            <v>Sala Controllo tipo resistente allo scoppio</v>
          </cell>
          <cell r="D948" t="str">
            <v>m³</v>
          </cell>
          <cell r="E948" t="str">
            <v>2000.518</v>
          </cell>
          <cell r="F948" t="str">
            <v>Control Room Blast Resistant type</v>
          </cell>
          <cell r="G948" t="str">
            <v>cum</v>
          </cell>
          <cell r="H948">
            <v>0</v>
          </cell>
          <cell r="I948">
            <v>196</v>
          </cell>
          <cell r="J948">
            <v>215.60000000000002</v>
          </cell>
          <cell r="K948">
            <v>0</v>
          </cell>
          <cell r="L948">
            <v>0</v>
          </cell>
          <cell r="M948">
            <v>5</v>
          </cell>
          <cell r="N948">
            <v>0</v>
          </cell>
        </row>
        <row r="949">
          <cell r="B949" t="str">
            <v>2000.519</v>
          </cell>
          <cell r="C949" t="str">
            <v>Sottost. Elettr. resistente allo scoppio</v>
          </cell>
          <cell r="D949" t="str">
            <v>m³</v>
          </cell>
          <cell r="E949" t="str">
            <v>2000.519</v>
          </cell>
          <cell r="F949" t="str">
            <v>Electrical substation Blast resistant type</v>
          </cell>
          <cell r="G949" t="str">
            <v>cum</v>
          </cell>
          <cell r="H949">
            <v>0</v>
          </cell>
          <cell r="I949">
            <v>176</v>
          </cell>
          <cell r="J949">
            <v>193.60000000000002</v>
          </cell>
          <cell r="K949">
            <v>0</v>
          </cell>
          <cell r="L949">
            <v>0</v>
          </cell>
          <cell r="M949">
            <v>4</v>
          </cell>
          <cell r="N949">
            <v>0</v>
          </cell>
        </row>
        <row r="950">
          <cell r="B950" t="str">
            <v>2000.520</v>
          </cell>
          <cell r="C950" t="str">
            <v>Vano  Trasformatori</v>
          </cell>
          <cell r="D950" t="str">
            <v>m³</v>
          </cell>
          <cell r="E950" t="str">
            <v>2000.520</v>
          </cell>
          <cell r="F950" t="str">
            <v>Transformer Box</v>
          </cell>
          <cell r="G950" t="str">
            <v>cum</v>
          </cell>
          <cell r="H950">
            <v>0</v>
          </cell>
          <cell r="I950">
            <v>93</v>
          </cell>
          <cell r="J950">
            <v>102.30000000000001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</row>
        <row r="951">
          <cell r="B951" t="str">
            <v>2000.521</v>
          </cell>
          <cell r="C951" t="str">
            <v>Edificio Portineria</v>
          </cell>
          <cell r="D951" t="str">
            <v>m³</v>
          </cell>
          <cell r="E951" t="str">
            <v>2000.521</v>
          </cell>
          <cell r="F951" t="str">
            <v>Gate House</v>
          </cell>
          <cell r="G951" t="str">
            <v>cum</v>
          </cell>
          <cell r="H951">
            <v>0</v>
          </cell>
          <cell r="I951">
            <v>181</v>
          </cell>
          <cell r="J951">
            <v>199.10000000000002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</row>
        <row r="952">
          <cell r="B952" t="str">
            <v>2000.522</v>
          </cell>
          <cell r="C952" t="str">
            <v>Capannone metallico Magazzino (Prezzo tutto incluso - forfait)</v>
          </cell>
          <cell r="D952" t="str">
            <v>m³</v>
          </cell>
          <cell r="E952" t="str">
            <v>2000.522</v>
          </cell>
          <cell r="F952" t="str">
            <v>Steel Warehouse (Lsp all included)</v>
          </cell>
          <cell r="G952" t="str">
            <v>cum</v>
          </cell>
          <cell r="H952">
            <v>0</v>
          </cell>
          <cell r="I952">
            <v>62</v>
          </cell>
          <cell r="J952">
            <v>68.2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</row>
        <row r="953">
          <cell r="B953" t="str">
            <v>2000.523</v>
          </cell>
          <cell r="C953" t="str">
            <v>Capannone metallico  Officina (Prezzo tutto incluso - forfait)</v>
          </cell>
          <cell r="D953" t="str">
            <v>m³</v>
          </cell>
          <cell r="E953" t="str">
            <v>2000.523</v>
          </cell>
          <cell r="F953" t="str">
            <v>Steel Workshop and Maintenance (Lsp all included)</v>
          </cell>
          <cell r="G953" t="str">
            <v>cum</v>
          </cell>
          <cell r="H953">
            <v>0</v>
          </cell>
          <cell r="I953">
            <v>62</v>
          </cell>
          <cell r="J953">
            <v>68.2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</row>
        <row r="954">
          <cell r="B954" t="str">
            <v>2000.524</v>
          </cell>
          <cell r="C954" t="str">
            <v>Capannone metallico Magazzino parti di ricambio (Prezzo tutto incluso - forfait)</v>
          </cell>
          <cell r="D954" t="str">
            <v>m³</v>
          </cell>
          <cell r="E954" t="str">
            <v>2000.524</v>
          </cell>
          <cell r="F954" t="str">
            <v>Steel Spare Parts Warehouse (Lsp all included)</v>
          </cell>
          <cell r="G954" t="str">
            <v>cum</v>
          </cell>
          <cell r="H954">
            <v>0</v>
          </cell>
          <cell r="I954">
            <v>62</v>
          </cell>
          <cell r="J954">
            <v>68.2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</row>
        <row r="955">
          <cell r="B955" t="str">
            <v>2000.525</v>
          </cell>
          <cell r="C955" t="str">
            <v>Edificio Addestramento Personale</v>
          </cell>
          <cell r="D955" t="str">
            <v>m³</v>
          </cell>
          <cell r="E955" t="str">
            <v>2000.525</v>
          </cell>
          <cell r="F955" t="str">
            <v>Training Building</v>
          </cell>
          <cell r="G955" t="str">
            <v>cum</v>
          </cell>
          <cell r="H955">
            <v>0</v>
          </cell>
          <cell r="I955">
            <v>129</v>
          </cell>
          <cell r="J955">
            <v>141.9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</row>
        <row r="956">
          <cell r="B956" t="str">
            <v>2000.526</v>
          </cell>
          <cell r="C956" t="str">
            <v>Edificio Laboratorio</v>
          </cell>
          <cell r="D956" t="str">
            <v>m³</v>
          </cell>
          <cell r="E956" t="str">
            <v>2000.526</v>
          </cell>
          <cell r="F956" t="str">
            <v>Laboratory Building</v>
          </cell>
          <cell r="G956" t="str">
            <v>cum</v>
          </cell>
          <cell r="H956">
            <v>0</v>
          </cell>
          <cell r="I956">
            <v>145</v>
          </cell>
          <cell r="J956">
            <v>159.5</v>
          </cell>
          <cell r="K956">
            <v>0</v>
          </cell>
          <cell r="L956">
            <v>0</v>
          </cell>
          <cell r="M956">
            <v>3.6</v>
          </cell>
          <cell r="N956">
            <v>0</v>
          </cell>
        </row>
        <row r="957">
          <cell r="B957" t="str">
            <v>2000.527</v>
          </cell>
          <cell r="C957" t="str">
            <v>Tettoia Metallica Parcheggi Auto</v>
          </cell>
          <cell r="D957" t="str">
            <v>m²</v>
          </cell>
          <cell r="E957" t="str">
            <v>2000.527</v>
          </cell>
          <cell r="F957" t="str">
            <v>Car Parking Steel Canopy</v>
          </cell>
          <cell r="G957" t="str">
            <v>sqm</v>
          </cell>
          <cell r="H957">
            <v>0</v>
          </cell>
          <cell r="I957">
            <v>207</v>
          </cell>
          <cell r="J957">
            <v>227.70000000000002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</row>
        <row r="958">
          <cell r="B958" t="str">
            <v>2000.528</v>
          </cell>
          <cell r="C958" t="str">
            <v>Fornitura e Montaggio Impianto Aria Condizionata  per edifici</v>
          </cell>
          <cell r="D958" t="str">
            <v>m³</v>
          </cell>
          <cell r="E958" t="str">
            <v>2000.528</v>
          </cell>
          <cell r="F958" t="str">
            <v>Supply and Erection H.V.A.C.plant for Buildings</v>
          </cell>
          <cell r="G958" t="str">
            <v>cum</v>
          </cell>
          <cell r="H958">
            <v>0</v>
          </cell>
          <cell r="I958">
            <v>52</v>
          </cell>
          <cell r="J958">
            <v>57.2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</row>
        <row r="959">
          <cell r="B959" t="str">
            <v>2000.529</v>
          </cell>
          <cell r="C959" t="str">
            <v>Fornitura e Montaggio Impianto elettrico di illuminazione per edifici</v>
          </cell>
          <cell r="D959" t="str">
            <v>m³</v>
          </cell>
          <cell r="E959" t="str">
            <v>2000.529</v>
          </cell>
          <cell r="F959" t="str">
            <v>Supply and Erection of electrical lighting system for Buildings</v>
          </cell>
          <cell r="G959" t="str">
            <v>cum</v>
          </cell>
          <cell r="H959">
            <v>0</v>
          </cell>
          <cell r="I959">
            <v>15</v>
          </cell>
          <cell r="J959">
            <v>16.5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</row>
        <row r="960">
          <cell r="B960" t="str">
            <v>2000.530</v>
          </cell>
          <cell r="C960" t="str">
            <v>Capannone metallico Magazzino prodotti Chimici (Prezzo tutto incluso-forfait)</v>
          </cell>
          <cell r="D960" t="str">
            <v>m³</v>
          </cell>
          <cell r="E960" t="str">
            <v>2000.530</v>
          </cell>
          <cell r="F960" t="str">
            <v>Chemicals Warehouse (Lsp all included)</v>
          </cell>
          <cell r="G960" t="str">
            <v>cum</v>
          </cell>
          <cell r="H960">
            <v>0</v>
          </cell>
          <cell r="I960">
            <v>62</v>
          </cell>
          <cell r="J960">
            <v>68.2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</row>
        <row r="961">
          <cell r="B961" t="str">
            <v>2000.531</v>
          </cell>
          <cell r="C961" t="str">
            <v>Box operatore locale</v>
          </cell>
          <cell r="D961" t="str">
            <v>m²</v>
          </cell>
          <cell r="E961" t="str">
            <v>2000.531</v>
          </cell>
          <cell r="F961" t="str">
            <v>Localized Operator Cabins</v>
          </cell>
          <cell r="G961" t="str">
            <v>cum</v>
          </cell>
          <cell r="H961">
            <v>0</v>
          </cell>
          <cell r="I961">
            <v>232</v>
          </cell>
          <cell r="J961">
            <v>255.20000000000002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</row>
        <row r="962">
          <cell r="B962" t="str">
            <v>2000.532</v>
          </cell>
          <cell r="C962" t="str">
            <v>Edificio vigili del fuoco</v>
          </cell>
          <cell r="D962" t="str">
            <v>m³</v>
          </cell>
          <cell r="E962" t="str">
            <v>2000.532</v>
          </cell>
          <cell r="F962" t="str">
            <v>Fire Station Bldg.</v>
          </cell>
          <cell r="G962" t="str">
            <v>cum</v>
          </cell>
          <cell r="H962">
            <v>0</v>
          </cell>
          <cell r="I962">
            <v>114</v>
          </cell>
          <cell r="J962">
            <v>125.4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</row>
        <row r="963">
          <cell r="B963" t="str">
            <v>2000.533</v>
          </cell>
          <cell r="C963" t="str">
            <v>Edificio generatore elettrico</v>
          </cell>
          <cell r="D963" t="str">
            <v>m³</v>
          </cell>
          <cell r="E963" t="str">
            <v>2000.533</v>
          </cell>
          <cell r="F963" t="str">
            <v>Electrical Generator House</v>
          </cell>
          <cell r="G963" t="str">
            <v>cum</v>
          </cell>
          <cell r="H963">
            <v>0</v>
          </cell>
          <cell r="I963">
            <v>232</v>
          </cell>
          <cell r="J963">
            <v>255.20000000000002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</row>
        <row r="964">
          <cell r="B964" t="str">
            <v>2000.534</v>
          </cell>
          <cell r="C964" t="str">
            <v xml:space="preserve">Controsoffitto con pannelli di fibre minerali 60 x 60 cm </v>
          </cell>
          <cell r="D964" t="str">
            <v>m²</v>
          </cell>
          <cell r="E964" t="str">
            <v>2000.534</v>
          </cell>
          <cell r="F964" t="str">
            <v>Mineral fiber tiles 60 x 60 cm false ceiling</v>
          </cell>
          <cell r="G964" t="str">
            <v>sqm</v>
          </cell>
          <cell r="H964">
            <v>0</v>
          </cell>
          <cell r="I964">
            <v>26</v>
          </cell>
          <cell r="J964">
            <v>28.6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</row>
        <row r="965">
          <cell r="B965" t="str">
            <v>2000.535</v>
          </cell>
          <cell r="C965" t="str">
            <v>Controsoffitto con doghe di alluminio verniciato</v>
          </cell>
          <cell r="D965" t="str">
            <v>m²</v>
          </cell>
          <cell r="E965" t="str">
            <v>2000.535</v>
          </cell>
          <cell r="F965" t="str">
            <v>Painted aluminium staves false ceiling</v>
          </cell>
          <cell r="G965" t="str">
            <v>sqm</v>
          </cell>
          <cell r="H965">
            <v>0</v>
          </cell>
          <cell r="I965">
            <v>31</v>
          </cell>
          <cell r="J965">
            <v>34.1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</row>
        <row r="966">
          <cell r="B966" t="str">
            <v>2000.536</v>
          </cell>
          <cell r="C966" t="str">
            <v>Pavimento ceramico tipo cotto</v>
          </cell>
          <cell r="D966" t="str">
            <v>m²</v>
          </cell>
          <cell r="E966" t="str">
            <v>2000.536</v>
          </cell>
          <cell r="F966" t="str">
            <v>Ceramic tile type "cotto"</v>
          </cell>
          <cell r="G966" t="str">
            <v>sqm</v>
          </cell>
          <cell r="H966">
            <v>0</v>
          </cell>
          <cell r="I966">
            <v>26</v>
          </cell>
          <cell r="J966">
            <v>28.6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</row>
        <row r="967">
          <cell r="B967" t="str">
            <v>2000.537</v>
          </cell>
          <cell r="C967" t="str">
            <v xml:space="preserve">Formazione di pannelli in vetrocemento da 8 cm su pareti verticali </v>
          </cell>
          <cell r="D967" t="str">
            <v>m²</v>
          </cell>
          <cell r="E967" t="str">
            <v>2000.537</v>
          </cell>
          <cell r="F967" t="str">
            <v>Supply and erection of reinforced concrete and glass tiles panel on walls thick 8 cm</v>
          </cell>
          <cell r="G967" t="str">
            <v>sqm</v>
          </cell>
          <cell r="H967">
            <v>0</v>
          </cell>
          <cell r="I967">
            <v>181</v>
          </cell>
          <cell r="J967">
            <v>199.10000000000002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</row>
        <row r="968">
          <cell r="B968" t="str">
            <v>2000.538</v>
          </cell>
          <cell r="C968" t="str">
            <v>Fornitura e Montaggio Set  Aria Condizionata a parete da 5 KW</v>
          </cell>
          <cell r="D968" t="str">
            <v>cad</v>
          </cell>
          <cell r="E968" t="str">
            <v>2000.538</v>
          </cell>
          <cell r="F968" t="str">
            <v>Supply and Erection Split Type Air Conditioner 5 Kw - wall mounted indoor unit</v>
          </cell>
          <cell r="G968" t="str">
            <v>u</v>
          </cell>
          <cell r="H968">
            <v>0</v>
          </cell>
          <cell r="I968">
            <v>1808</v>
          </cell>
          <cell r="J968">
            <v>1988.8000000000002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</row>
        <row r="969">
          <cell r="B969" t="str">
            <v>2000.539</v>
          </cell>
          <cell r="C969" t="str">
            <v>Fornitura e Montaggio Set  Aria Condizionata a parete da 7 KW</v>
          </cell>
          <cell r="D969" t="str">
            <v>cad</v>
          </cell>
          <cell r="E969" t="str">
            <v>2000.539</v>
          </cell>
          <cell r="F969" t="str">
            <v>Supply and Erection Split Type Air Conditioner 7 Kw - wall mounted indoor unit</v>
          </cell>
          <cell r="G969" t="str">
            <v>u</v>
          </cell>
          <cell r="H969">
            <v>0</v>
          </cell>
          <cell r="I969">
            <v>2582</v>
          </cell>
          <cell r="J969">
            <v>2840.2000000000003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</row>
        <row r="970">
          <cell r="B970" t="str">
            <v>2000.540</v>
          </cell>
          <cell r="C970" t="str">
            <v>Chiusura fori alloggiamenti quadri elett. con lamiera striata</v>
          </cell>
          <cell r="D970" t="str">
            <v>m²</v>
          </cell>
          <cell r="E970" t="str">
            <v>2000.540</v>
          </cell>
          <cell r="F970" t="str">
            <v>Closed existing Holes for electrical panel by checkered plate 6+2 mm</v>
          </cell>
          <cell r="G970" t="str">
            <v>sqm</v>
          </cell>
          <cell r="H970">
            <v>0</v>
          </cell>
          <cell r="I970">
            <v>129</v>
          </cell>
          <cell r="J970">
            <v>141.9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</row>
        <row r="971">
          <cell r="B971" t="str">
            <v>2000.541</v>
          </cell>
          <cell r="C971" t="str">
            <v>Apertura nuovi fori su pavimenti per quadri elett. inclusi telai zancati</v>
          </cell>
          <cell r="D971" t="str">
            <v>m²</v>
          </cell>
          <cell r="E971" t="str">
            <v>2000.541</v>
          </cell>
          <cell r="F971" t="str">
            <v>New holes on exist. Floor for erection of elect.panel included steel frame embedded</v>
          </cell>
          <cell r="G971" t="str">
            <v>sqm</v>
          </cell>
          <cell r="H971">
            <v>0</v>
          </cell>
          <cell r="I971">
            <v>181</v>
          </cell>
          <cell r="J971">
            <v>199.10000000000002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</row>
        <row r="972">
          <cell r="B972" t="str">
            <v>2000.542</v>
          </cell>
          <cell r="C972" t="str">
            <v>Come art. 2000,078 per supp. pass.cavi sotto esist. S.C. power plant</v>
          </cell>
          <cell r="D972" t="str">
            <v>kg</v>
          </cell>
          <cell r="E972" t="str">
            <v>2000.542</v>
          </cell>
          <cell r="F972" t="str">
            <v>As item 2000,078 but for cable tray support under floor of existing power plant C.R.</v>
          </cell>
          <cell r="G972" t="str">
            <v>Kg</v>
          </cell>
          <cell r="H972">
            <v>0</v>
          </cell>
          <cell r="I972">
            <v>4.0999999999999996</v>
          </cell>
          <cell r="J972">
            <v>4.51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</row>
        <row r="973">
          <cell r="B973" t="str">
            <v>2000.543</v>
          </cell>
          <cell r="C973" t="str">
            <v>Portoni in ferro scorrevoli</v>
          </cell>
          <cell r="D973" t="str">
            <v>m²</v>
          </cell>
          <cell r="E973" t="str">
            <v>2000.543</v>
          </cell>
          <cell r="F973" t="str">
            <v>Sliding steel door</v>
          </cell>
          <cell r="G973" t="str">
            <v>sqm</v>
          </cell>
          <cell r="H973">
            <v>0</v>
          </cell>
          <cell r="I973">
            <v>155</v>
          </cell>
          <cell r="J973">
            <v>170.5</v>
          </cell>
          <cell r="K973">
            <v>0</v>
          </cell>
          <cell r="L973">
            <v>0</v>
          </cell>
          <cell r="M973">
            <v>0</v>
          </cell>
          <cell r="N973">
            <v>0</v>
          </cell>
        </row>
        <row r="974">
          <cell r="B974" t="str">
            <v>2000.544</v>
          </cell>
          <cell r="C974" t="str">
            <v>Fornitura e Montaggio Impianto di Ventilazione  per edifici</v>
          </cell>
          <cell r="D974" t="str">
            <v>m³</v>
          </cell>
          <cell r="E974" t="str">
            <v>2000.544</v>
          </cell>
          <cell r="F974" t="str">
            <v>Supply and Erection Ventilation system for Buildings</v>
          </cell>
          <cell r="G974" t="str">
            <v>cum</v>
          </cell>
          <cell r="H974">
            <v>0</v>
          </cell>
          <cell r="I974">
            <v>21</v>
          </cell>
          <cell r="J974">
            <v>23.1</v>
          </cell>
          <cell r="K974">
            <v>0</v>
          </cell>
          <cell r="L974">
            <v>0</v>
          </cell>
          <cell r="M974">
            <v>0</v>
          </cell>
          <cell r="N974">
            <v>0</v>
          </cell>
        </row>
        <row r="975">
          <cell r="B975" t="str">
            <v>2000.545</v>
          </cell>
          <cell r="C975" t="str">
            <v>Scossaline come art. 2000.082  in  lamiere AISI da 1 mm</v>
          </cell>
          <cell r="D975" t="str">
            <v>kg</v>
          </cell>
          <cell r="E975" t="str">
            <v>2000.545</v>
          </cell>
          <cell r="F975" t="str">
            <v>Flashing as item 2000.082  but in AISI sheet  1 mm  thick</v>
          </cell>
          <cell r="G975" t="str">
            <v>kg</v>
          </cell>
          <cell r="H975">
            <v>0</v>
          </cell>
          <cell r="I975">
            <v>11.36</v>
          </cell>
          <cell r="J975">
            <v>12.496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</row>
        <row r="976">
          <cell r="B976" t="str">
            <v>2000.546</v>
          </cell>
          <cell r="C976" t="str">
            <v>Sottostazione Elettrica  "E" ( vedi PDVSA dis. 951-0-0-C-C-1-02-01/02)</v>
          </cell>
          <cell r="D976" t="str">
            <v>m³</v>
          </cell>
          <cell r="E976" t="str">
            <v>2000.546</v>
          </cell>
          <cell r="F976" t="str">
            <v xml:space="preserve">Electrical Substation SS Z97 (see DWG)                      </v>
          </cell>
          <cell r="G976" t="str">
            <v>cum</v>
          </cell>
          <cell r="H976">
            <v>0</v>
          </cell>
          <cell r="I976">
            <v>105</v>
          </cell>
          <cell r="J976">
            <v>115.50000000000001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</row>
        <row r="977">
          <cell r="B977" t="str">
            <v>2000.547</v>
          </cell>
          <cell r="C977" t="str">
            <v>Edificio operatori  DA-1 tipo resistente allo scoppio ( vedi PDVSA dis. 951-0-0-C-C-2-20-201)</v>
          </cell>
          <cell r="D977" t="str">
            <v>m²</v>
          </cell>
          <cell r="E977" t="str">
            <v>2000.547</v>
          </cell>
          <cell r="F977" t="str">
            <v>Operator Bldg.  Blast  Resistant</v>
          </cell>
          <cell r="G977" t="str">
            <v>cum</v>
          </cell>
          <cell r="H977">
            <v>0</v>
          </cell>
          <cell r="I977">
            <v>196</v>
          </cell>
          <cell r="J977">
            <v>215.60000000000002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</row>
        <row r="978">
          <cell r="B978" t="str">
            <v>2000.548</v>
          </cell>
          <cell r="E978" t="str">
            <v>2000.548</v>
          </cell>
          <cell r="F978" t="str">
            <v>PIB N°6</v>
          </cell>
          <cell r="G978" t="str">
            <v>cum</v>
          </cell>
          <cell r="H978">
            <v>0</v>
          </cell>
          <cell r="I978">
            <v>129</v>
          </cell>
          <cell r="J978">
            <v>141.9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</row>
        <row r="979">
          <cell r="B979" t="str">
            <v>2000.549</v>
          </cell>
          <cell r="E979" t="str">
            <v>2000.549</v>
          </cell>
          <cell r="F979" t="str">
            <v>GIS Building with runway beam for bridge crane</v>
          </cell>
          <cell r="G979" t="str">
            <v>cum</v>
          </cell>
          <cell r="H979">
            <v>0</v>
          </cell>
          <cell r="I979">
            <v>200</v>
          </cell>
          <cell r="J979">
            <v>220.00000000000003</v>
          </cell>
          <cell r="K979">
            <v>0</v>
          </cell>
          <cell r="L979">
            <v>0</v>
          </cell>
          <cell r="N979">
            <v>0</v>
          </cell>
        </row>
        <row r="980">
          <cell r="B980" t="str">
            <v>2000.550</v>
          </cell>
          <cell r="E980" t="str">
            <v>2000.550</v>
          </cell>
          <cell r="F980" t="str">
            <v>Offices</v>
          </cell>
          <cell r="G980" t="str">
            <v>cum</v>
          </cell>
          <cell r="H980">
            <v>0</v>
          </cell>
          <cell r="I980">
            <v>200</v>
          </cell>
          <cell r="J980">
            <v>220.00000000000003</v>
          </cell>
          <cell r="K980">
            <v>0</v>
          </cell>
          <cell r="L980">
            <v>0</v>
          </cell>
          <cell r="N980">
            <v>0</v>
          </cell>
        </row>
        <row r="981">
          <cell r="B981" t="str">
            <v>2000.551</v>
          </cell>
          <cell r="E981" t="str">
            <v>2000.551</v>
          </cell>
          <cell r="F981" t="str">
            <v>NG compressor building</v>
          </cell>
          <cell r="G981" t="str">
            <v>cum</v>
          </cell>
          <cell r="H981">
            <v>0</v>
          </cell>
          <cell r="I981">
            <v>150</v>
          </cell>
          <cell r="J981">
            <v>165</v>
          </cell>
          <cell r="K981">
            <v>0</v>
          </cell>
          <cell r="L981">
            <v>0</v>
          </cell>
          <cell r="N981">
            <v>0</v>
          </cell>
        </row>
        <row r="982">
          <cell r="B982" t="str">
            <v>2000.552</v>
          </cell>
          <cell r="E982" t="str">
            <v>2000.552</v>
          </cell>
          <cell r="F982" t="str">
            <v>NG misuring station</v>
          </cell>
          <cell r="G982" t="str">
            <v>cum</v>
          </cell>
          <cell r="H982">
            <v>0</v>
          </cell>
          <cell r="I982">
            <v>150</v>
          </cell>
          <cell r="J982">
            <v>165</v>
          </cell>
          <cell r="K982">
            <v>0</v>
          </cell>
          <cell r="L982">
            <v>0</v>
          </cell>
          <cell r="N982">
            <v>0</v>
          </cell>
        </row>
        <row r="983">
          <cell r="B983" t="str">
            <v>2000.553</v>
          </cell>
          <cell r="E983" t="str">
            <v>2000.553</v>
          </cell>
          <cell r="F983" t="str">
            <v>District Heating building</v>
          </cell>
          <cell r="G983" t="str">
            <v>cum</v>
          </cell>
          <cell r="H983">
            <v>0</v>
          </cell>
          <cell r="I983">
            <v>150</v>
          </cell>
          <cell r="J983">
            <v>165</v>
          </cell>
          <cell r="K983">
            <v>0</v>
          </cell>
          <cell r="L983">
            <v>0</v>
          </cell>
          <cell r="N983">
            <v>0</v>
          </cell>
        </row>
      </sheetData>
      <sheetData sheetId="3">
        <row r="3">
          <cell r="B3">
            <v>1</v>
          </cell>
        </row>
        <row r="59">
          <cell r="B59" t="str">
            <v xml:space="preserve"> - 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OTs"/>
      <sheetName val="BORRADOR OT-XX"/>
      <sheetName val="LINEA FLOT-FLOI"/>
      <sheetName val="CALENDARIO PIEDEMONTE"/>
      <sheetName val="CALENDARIO"/>
      <sheetName val="COD"/>
      <sheetName val="APUs"/>
      <sheetName val="Hoja1"/>
      <sheetName val="GRAFICA-SEMANAL"/>
      <sheetName val="WB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AAD.1</v>
          </cell>
        </row>
        <row r="3">
          <cell r="A3" t="str">
            <v>AAD.2</v>
          </cell>
        </row>
        <row r="4">
          <cell r="A4" t="str">
            <v>AAD.3</v>
          </cell>
        </row>
        <row r="5">
          <cell r="A5" t="str">
            <v>AAD.4</v>
          </cell>
        </row>
        <row r="6">
          <cell r="A6" t="str">
            <v>ABG.1</v>
          </cell>
        </row>
        <row r="7">
          <cell r="A7" t="str">
            <v>ABG.2</v>
          </cell>
        </row>
        <row r="8">
          <cell r="A8" t="str">
            <v>ABG.3</v>
          </cell>
        </row>
        <row r="9">
          <cell r="A9" t="str">
            <v>ACC.1</v>
          </cell>
        </row>
        <row r="10">
          <cell r="A10" t="str">
            <v>AEQ.1</v>
          </cell>
        </row>
        <row r="11">
          <cell r="A11" t="str">
            <v>AEQ.2</v>
          </cell>
        </row>
        <row r="12">
          <cell r="A12" t="str">
            <v>AEQ.3</v>
          </cell>
        </row>
        <row r="13">
          <cell r="A13" t="str">
            <v>AEQ.A1</v>
          </cell>
        </row>
        <row r="14">
          <cell r="A14" t="str">
            <v>AEQ.A2</v>
          </cell>
        </row>
        <row r="15">
          <cell r="A15" t="str">
            <v>AOF.1</v>
          </cell>
        </row>
        <row r="16">
          <cell r="A16" t="str">
            <v>AOT.1</v>
          </cell>
        </row>
        <row r="17">
          <cell r="A17" t="str">
            <v>AOT.10</v>
          </cell>
        </row>
        <row r="18">
          <cell r="A18" t="str">
            <v>AOT.10A</v>
          </cell>
        </row>
        <row r="19">
          <cell r="A19" t="str">
            <v>AOT.11</v>
          </cell>
        </row>
        <row r="20">
          <cell r="A20" t="str">
            <v>AOT.12</v>
          </cell>
        </row>
        <row r="21">
          <cell r="A21" t="str">
            <v>AOT.13</v>
          </cell>
        </row>
        <row r="22">
          <cell r="A22" t="str">
            <v>AOT.2</v>
          </cell>
        </row>
        <row r="23">
          <cell r="A23" t="str">
            <v>AOT.3</v>
          </cell>
        </row>
        <row r="24">
          <cell r="A24" t="str">
            <v>AOT.4</v>
          </cell>
        </row>
        <row r="25">
          <cell r="A25" t="str">
            <v>AOT.5</v>
          </cell>
        </row>
        <row r="26">
          <cell r="A26" t="str">
            <v>AOT.6</v>
          </cell>
        </row>
        <row r="27">
          <cell r="A27" t="str">
            <v>AOT.7</v>
          </cell>
        </row>
        <row r="28">
          <cell r="A28" t="str">
            <v>AOT.8</v>
          </cell>
        </row>
        <row r="29">
          <cell r="A29" t="str">
            <v>AOT.9</v>
          </cell>
        </row>
        <row r="30">
          <cell r="A30" t="str">
            <v>CUP.10,01</v>
          </cell>
        </row>
        <row r="31">
          <cell r="A31" t="str">
            <v>CUP.10.01A</v>
          </cell>
        </row>
        <row r="32">
          <cell r="A32" t="str">
            <v>CUP.11,01</v>
          </cell>
        </row>
        <row r="33">
          <cell r="A33" t="str">
            <v>CUP.11.01A</v>
          </cell>
        </row>
        <row r="34">
          <cell r="A34" t="str">
            <v>CUP.12.01</v>
          </cell>
        </row>
        <row r="35">
          <cell r="A35" t="str">
            <v>CUP.12.01A</v>
          </cell>
        </row>
        <row r="36">
          <cell r="A36" t="str">
            <v>CUP.13,01</v>
          </cell>
        </row>
        <row r="37">
          <cell r="A37" t="str">
            <v>CUP.13.01A</v>
          </cell>
        </row>
        <row r="38">
          <cell r="A38" t="str">
            <v>CUP.14.01</v>
          </cell>
        </row>
        <row r="39">
          <cell r="A39" t="str">
            <v>CUP.14.01A</v>
          </cell>
        </row>
        <row r="40">
          <cell r="A40" t="str">
            <v>CUP.17,02</v>
          </cell>
        </row>
        <row r="41">
          <cell r="A41" t="str">
            <v>CUP.17,03</v>
          </cell>
        </row>
        <row r="42">
          <cell r="A42" t="str">
            <v>CUP.17,04</v>
          </cell>
        </row>
        <row r="43">
          <cell r="A43" t="str">
            <v>CUP.17,05</v>
          </cell>
        </row>
        <row r="44">
          <cell r="A44" t="str">
            <v>CUP.17,06</v>
          </cell>
        </row>
        <row r="45">
          <cell r="A45" t="str">
            <v>CUP.17.01</v>
          </cell>
        </row>
        <row r="46">
          <cell r="A46" t="str">
            <v>CUP.3,01</v>
          </cell>
        </row>
        <row r="47">
          <cell r="A47" t="str">
            <v>CUP.3,04</v>
          </cell>
        </row>
        <row r="48">
          <cell r="A48" t="str">
            <v>CUP.3.01B</v>
          </cell>
        </row>
        <row r="49">
          <cell r="A49" t="str">
            <v>CUP.5,01</v>
          </cell>
        </row>
        <row r="50">
          <cell r="A50" t="str">
            <v>CUP.5,02</v>
          </cell>
        </row>
        <row r="51">
          <cell r="A51" t="str">
            <v>CUP.5,03</v>
          </cell>
        </row>
        <row r="52">
          <cell r="A52" t="str">
            <v>CUP.5,04</v>
          </cell>
        </row>
        <row r="53">
          <cell r="A53" t="str">
            <v>CUP.5,05</v>
          </cell>
        </row>
        <row r="54">
          <cell r="A54" t="str">
            <v>CUP.5,06</v>
          </cell>
        </row>
        <row r="55">
          <cell r="A55" t="str">
            <v>CUP.6,01</v>
          </cell>
        </row>
        <row r="56">
          <cell r="A56" t="str">
            <v>CUP.6,02</v>
          </cell>
        </row>
        <row r="57">
          <cell r="A57" t="str">
            <v>CUP.8.01A</v>
          </cell>
        </row>
        <row r="58">
          <cell r="A58" t="str">
            <v>CUP.8.01B</v>
          </cell>
        </row>
        <row r="59">
          <cell r="A59" t="str">
            <v>CUP.8.01C</v>
          </cell>
        </row>
        <row r="60">
          <cell r="A60" t="str">
            <v>CUP.8.01D</v>
          </cell>
        </row>
        <row r="61">
          <cell r="A61" t="str">
            <v>CUP.8.01E</v>
          </cell>
        </row>
        <row r="62">
          <cell r="A62" t="str">
            <v>CUP.8.01F</v>
          </cell>
        </row>
        <row r="63">
          <cell r="A63" t="str">
            <v>CUP.8.02A</v>
          </cell>
        </row>
        <row r="64">
          <cell r="A64" t="str">
            <v>CUP.8.02B</v>
          </cell>
        </row>
        <row r="65">
          <cell r="A65" t="str">
            <v>CUP.8.02C</v>
          </cell>
        </row>
        <row r="66">
          <cell r="A66" t="str">
            <v>CUP.8.02D</v>
          </cell>
        </row>
        <row r="67">
          <cell r="A67" t="str">
            <v>CUP.8.02E</v>
          </cell>
        </row>
        <row r="68">
          <cell r="A68" t="str">
            <v>CUP.8.02F</v>
          </cell>
        </row>
        <row r="69">
          <cell r="A69" t="str">
            <v>CUP.8.03A</v>
          </cell>
        </row>
        <row r="70">
          <cell r="A70" t="str">
            <v>CUP.8.03B</v>
          </cell>
        </row>
        <row r="71">
          <cell r="A71" t="str">
            <v>CUP.8.03C</v>
          </cell>
        </row>
        <row r="72">
          <cell r="A72" t="str">
            <v>CUP.8.03D</v>
          </cell>
        </row>
        <row r="73">
          <cell r="A73" t="str">
            <v>CUP.8.03E</v>
          </cell>
        </row>
        <row r="74">
          <cell r="A74" t="str">
            <v>CUP.8.03F</v>
          </cell>
        </row>
        <row r="75">
          <cell r="A75" t="str">
            <v>CUP.8.04A</v>
          </cell>
        </row>
        <row r="76">
          <cell r="A76" t="str">
            <v>CUP.8.04B</v>
          </cell>
        </row>
        <row r="77">
          <cell r="A77" t="str">
            <v>CUP.8.04C</v>
          </cell>
        </row>
        <row r="78">
          <cell r="A78" t="str">
            <v>CUP.8.04D</v>
          </cell>
        </row>
        <row r="79">
          <cell r="A79" t="str">
            <v>CUP.8.04E</v>
          </cell>
        </row>
        <row r="80">
          <cell r="A80" t="str">
            <v>CUP.8.04F</v>
          </cell>
        </row>
        <row r="81">
          <cell r="A81" t="str">
            <v>CUP.9,01</v>
          </cell>
        </row>
        <row r="82">
          <cell r="A82" t="str">
            <v>CUP.9,02</v>
          </cell>
        </row>
        <row r="83">
          <cell r="A83" t="str">
            <v>CUP.9,03</v>
          </cell>
        </row>
        <row r="84">
          <cell r="A84" t="str">
            <v>CUP.9,04</v>
          </cell>
        </row>
        <row r="85">
          <cell r="A85" t="str">
            <v>CUS.10,01</v>
          </cell>
        </row>
        <row r="86">
          <cell r="A86" t="str">
            <v>CUS.10.01A</v>
          </cell>
        </row>
        <row r="87">
          <cell r="A87" t="str">
            <v>CUS.11,01</v>
          </cell>
        </row>
        <row r="88">
          <cell r="A88" t="str">
            <v>CUS.11.01A</v>
          </cell>
        </row>
        <row r="89">
          <cell r="A89" t="str">
            <v>CUS.12.01</v>
          </cell>
        </row>
        <row r="90">
          <cell r="A90" t="str">
            <v>CUS.12.01A</v>
          </cell>
        </row>
        <row r="91">
          <cell r="A91" t="str">
            <v>CUS.13,01</v>
          </cell>
        </row>
        <row r="92">
          <cell r="A92" t="str">
            <v>CUS.13.01A</v>
          </cell>
        </row>
        <row r="93">
          <cell r="A93" t="str">
            <v>CUS.14.01</v>
          </cell>
        </row>
        <row r="94">
          <cell r="A94" t="str">
            <v>CUS.14.01A</v>
          </cell>
        </row>
        <row r="95">
          <cell r="A95" t="str">
            <v>CUS.17,02</v>
          </cell>
        </row>
        <row r="96">
          <cell r="A96" t="str">
            <v>CUS.17,03</v>
          </cell>
        </row>
        <row r="97">
          <cell r="A97" t="str">
            <v>CUS.17,04</v>
          </cell>
        </row>
        <row r="98">
          <cell r="A98" t="str">
            <v>CUS.17,05</v>
          </cell>
        </row>
        <row r="99">
          <cell r="A99" t="str">
            <v>CUS.17,06</v>
          </cell>
        </row>
        <row r="100">
          <cell r="A100" t="str">
            <v>CUS.17.01</v>
          </cell>
        </row>
        <row r="101">
          <cell r="A101" t="str">
            <v>CUS.3,01</v>
          </cell>
        </row>
        <row r="102">
          <cell r="A102" t="str">
            <v>CUS.3,04</v>
          </cell>
        </row>
        <row r="103">
          <cell r="A103" t="str">
            <v>CUS.3.01B</v>
          </cell>
        </row>
        <row r="104">
          <cell r="A104" t="str">
            <v>CUS.5,01</v>
          </cell>
        </row>
        <row r="105">
          <cell r="A105" t="str">
            <v>CUS.5,02</v>
          </cell>
        </row>
        <row r="106">
          <cell r="A106" t="str">
            <v>CUS.5,03</v>
          </cell>
        </row>
        <row r="107">
          <cell r="A107" t="str">
            <v>CUS.5,04</v>
          </cell>
        </row>
        <row r="108">
          <cell r="A108" t="str">
            <v>CUS.5,05</v>
          </cell>
        </row>
        <row r="109">
          <cell r="A109" t="str">
            <v>CUS.5,06</v>
          </cell>
        </row>
        <row r="110">
          <cell r="A110" t="str">
            <v>CUS.6,01</v>
          </cell>
        </row>
        <row r="111">
          <cell r="A111" t="str">
            <v>CUS.6,02</v>
          </cell>
        </row>
        <row r="112">
          <cell r="A112" t="str">
            <v>CUS.8.01A</v>
          </cell>
        </row>
        <row r="113">
          <cell r="A113" t="str">
            <v>CUS.8.01B</v>
          </cell>
        </row>
        <row r="114">
          <cell r="A114" t="str">
            <v>CUS.8.01C</v>
          </cell>
        </row>
        <row r="115">
          <cell r="A115" t="str">
            <v>CUS.8.01D</v>
          </cell>
        </row>
        <row r="116">
          <cell r="A116" t="str">
            <v>CUS.8.01E</v>
          </cell>
        </row>
        <row r="117">
          <cell r="A117" t="str">
            <v>CUS.8.01F</v>
          </cell>
        </row>
        <row r="118">
          <cell r="A118" t="str">
            <v>CUS.8.02A</v>
          </cell>
        </row>
        <row r="119">
          <cell r="A119" t="str">
            <v>CUS.8.02B</v>
          </cell>
        </row>
        <row r="120">
          <cell r="A120" t="str">
            <v>CUS.8.02C</v>
          </cell>
        </row>
        <row r="121">
          <cell r="A121" t="str">
            <v>CUS.8.02D</v>
          </cell>
        </row>
        <row r="122">
          <cell r="A122" t="str">
            <v>CUS.8.02E</v>
          </cell>
        </row>
        <row r="123">
          <cell r="A123" t="str">
            <v>CUS.8.02F</v>
          </cell>
        </row>
        <row r="124">
          <cell r="A124" t="str">
            <v>CUS.8.03A</v>
          </cell>
        </row>
        <row r="125">
          <cell r="A125" t="str">
            <v>CUS.8.03B</v>
          </cell>
        </row>
        <row r="126">
          <cell r="A126" t="str">
            <v>CUS.8.03C</v>
          </cell>
        </row>
        <row r="127">
          <cell r="A127" t="str">
            <v>CUS.8.03D</v>
          </cell>
        </row>
        <row r="128">
          <cell r="A128" t="str">
            <v>CUS.8.03E</v>
          </cell>
        </row>
        <row r="129">
          <cell r="A129" t="str">
            <v>CUS.8.03F</v>
          </cell>
        </row>
        <row r="130">
          <cell r="A130" t="str">
            <v>CUS.8.04A</v>
          </cell>
        </row>
        <row r="131">
          <cell r="A131" t="str">
            <v>CUS.8.04B</v>
          </cell>
        </row>
        <row r="132">
          <cell r="A132" t="str">
            <v>CUS.8.04C</v>
          </cell>
        </row>
        <row r="133">
          <cell r="A133" t="str">
            <v>CUS.8.04D</v>
          </cell>
        </row>
        <row r="134">
          <cell r="A134" t="str">
            <v>CUS.8.04E</v>
          </cell>
        </row>
        <row r="135">
          <cell r="A135" t="str">
            <v>CUS.8.04F</v>
          </cell>
        </row>
        <row r="136">
          <cell r="A136" t="str">
            <v>CUS.9,01</v>
          </cell>
        </row>
        <row r="137">
          <cell r="A137" t="str">
            <v>CUS.9,02</v>
          </cell>
        </row>
        <row r="138">
          <cell r="A138" t="str">
            <v>CUS.9,03</v>
          </cell>
        </row>
        <row r="139">
          <cell r="A139" t="str">
            <v>CUS.9,04</v>
          </cell>
        </row>
        <row r="140">
          <cell r="A140" t="str">
            <v>FLO.10,01</v>
          </cell>
        </row>
        <row r="141">
          <cell r="A141" t="str">
            <v>FLO.10.01A</v>
          </cell>
        </row>
        <row r="142">
          <cell r="A142" t="str">
            <v>FLO.11,01</v>
          </cell>
        </row>
        <row r="143">
          <cell r="A143" t="str">
            <v>FLO.11.01A</v>
          </cell>
        </row>
        <row r="144">
          <cell r="A144" t="str">
            <v>FLO.12.01</v>
          </cell>
        </row>
        <row r="145">
          <cell r="A145" t="str">
            <v>FLO.12.01A</v>
          </cell>
        </row>
        <row r="146">
          <cell r="A146" t="str">
            <v>FLO.13,01</v>
          </cell>
        </row>
        <row r="147">
          <cell r="A147" t="str">
            <v>FLO.13.01A</v>
          </cell>
        </row>
        <row r="148">
          <cell r="A148" t="str">
            <v>FLO.14.01</v>
          </cell>
        </row>
        <row r="149">
          <cell r="A149" t="str">
            <v>FLO.14.01A</v>
          </cell>
        </row>
        <row r="150">
          <cell r="A150" t="str">
            <v>FLO.17,02</v>
          </cell>
        </row>
        <row r="151">
          <cell r="A151" t="str">
            <v>FLO.17,03</v>
          </cell>
        </row>
        <row r="152">
          <cell r="A152" t="str">
            <v>FLO.17,04</v>
          </cell>
        </row>
        <row r="153">
          <cell r="A153" t="str">
            <v>FLO.17,05</v>
          </cell>
        </row>
        <row r="154">
          <cell r="A154" t="str">
            <v>FLO.17,06</v>
          </cell>
        </row>
        <row r="155">
          <cell r="A155" t="str">
            <v>FLO.17.01</v>
          </cell>
        </row>
        <row r="156">
          <cell r="A156" t="str">
            <v>FLO.3,01</v>
          </cell>
        </row>
        <row r="157">
          <cell r="A157" t="str">
            <v>FLO.3,04</v>
          </cell>
        </row>
        <row r="158">
          <cell r="A158" t="str">
            <v>FLO.3.01B</v>
          </cell>
        </row>
        <row r="159">
          <cell r="A159" t="str">
            <v>FLO.5,01</v>
          </cell>
        </row>
        <row r="160">
          <cell r="A160" t="str">
            <v>FLO.5,02</v>
          </cell>
        </row>
        <row r="161">
          <cell r="A161" t="str">
            <v>FLO.5,03</v>
          </cell>
        </row>
        <row r="162">
          <cell r="A162" t="str">
            <v>FLO.5,04</v>
          </cell>
        </row>
        <row r="163">
          <cell r="A163" t="str">
            <v>FLO.5,05</v>
          </cell>
        </row>
        <row r="164">
          <cell r="A164" t="str">
            <v>FLO.5,06</v>
          </cell>
        </row>
        <row r="165">
          <cell r="A165" t="str">
            <v>FLO.6,01</v>
          </cell>
        </row>
        <row r="166">
          <cell r="A166" t="str">
            <v>FLO.6,02</v>
          </cell>
        </row>
        <row r="167">
          <cell r="A167" t="str">
            <v>FLO.8.01A</v>
          </cell>
        </row>
        <row r="168">
          <cell r="A168" t="str">
            <v>FLO.8.01B</v>
          </cell>
        </row>
        <row r="169">
          <cell r="A169" t="str">
            <v>FLO.8.01C</v>
          </cell>
        </row>
        <row r="170">
          <cell r="A170" t="str">
            <v>FLO.8.01D</v>
          </cell>
        </row>
        <row r="171">
          <cell r="A171" t="str">
            <v>FLO.8.01E</v>
          </cell>
        </row>
        <row r="172">
          <cell r="A172" t="str">
            <v>FLO.8.01F</v>
          </cell>
        </row>
        <row r="173">
          <cell r="A173" t="str">
            <v>FLO.8.02A</v>
          </cell>
        </row>
        <row r="174">
          <cell r="A174" t="str">
            <v>FLO.8.02B</v>
          </cell>
        </row>
        <row r="175">
          <cell r="A175" t="str">
            <v>FLO.8.02C</v>
          </cell>
        </row>
        <row r="176">
          <cell r="A176" t="str">
            <v>FLO.8.02D</v>
          </cell>
        </row>
        <row r="177">
          <cell r="A177" t="str">
            <v>FLO.8.02E</v>
          </cell>
        </row>
        <row r="178">
          <cell r="A178" t="str">
            <v>FLO.8.02F</v>
          </cell>
        </row>
        <row r="179">
          <cell r="A179" t="str">
            <v>FLO.8.03A</v>
          </cell>
        </row>
        <row r="180">
          <cell r="A180" t="str">
            <v>FLO.8.03B</v>
          </cell>
        </row>
        <row r="181">
          <cell r="A181" t="str">
            <v>FLO.8.03C</v>
          </cell>
        </row>
        <row r="182">
          <cell r="A182" t="str">
            <v>FLO.8.03D</v>
          </cell>
        </row>
        <row r="183">
          <cell r="A183" t="str">
            <v>FLO.8.03E</v>
          </cell>
        </row>
        <row r="184">
          <cell r="A184" t="str">
            <v>FLO.8.03F</v>
          </cell>
        </row>
        <row r="185">
          <cell r="A185" t="str">
            <v>FLO.8.04A</v>
          </cell>
        </row>
        <row r="186">
          <cell r="A186" t="str">
            <v>FLO.8.04B</v>
          </cell>
        </row>
        <row r="187">
          <cell r="A187" t="str">
            <v>FLO.8.04C</v>
          </cell>
        </row>
        <row r="188">
          <cell r="A188" t="str">
            <v>FLO.8.04D</v>
          </cell>
        </row>
        <row r="189">
          <cell r="A189" t="str">
            <v>FLO.8.04E</v>
          </cell>
        </row>
        <row r="190">
          <cell r="A190" t="str">
            <v>FLO.8.04F</v>
          </cell>
        </row>
        <row r="191">
          <cell r="A191" t="str">
            <v>FLO.9,01</v>
          </cell>
        </row>
        <row r="192">
          <cell r="A192" t="str">
            <v>FLO.9,02</v>
          </cell>
        </row>
        <row r="193">
          <cell r="A193" t="str">
            <v>FLO.9,03</v>
          </cell>
        </row>
        <row r="194">
          <cell r="A194" t="str">
            <v>FLO.9,04</v>
          </cell>
        </row>
        <row r="195">
          <cell r="A195" t="str">
            <v>GEN.1,01</v>
          </cell>
        </row>
        <row r="196">
          <cell r="A196" t="str">
            <v>GEN.1,02</v>
          </cell>
        </row>
        <row r="197">
          <cell r="A197" t="str">
            <v>GEN.10.02A</v>
          </cell>
        </row>
        <row r="198">
          <cell r="A198" t="str">
            <v>GEN.10.02B</v>
          </cell>
        </row>
        <row r="199">
          <cell r="A199" t="str">
            <v>GEN.10.02C</v>
          </cell>
        </row>
        <row r="200">
          <cell r="A200" t="str">
            <v>GEN.15,01</v>
          </cell>
        </row>
        <row r="201">
          <cell r="A201" t="str">
            <v>GEN.15,02</v>
          </cell>
        </row>
        <row r="202">
          <cell r="A202" t="str">
            <v>GEN.15,03</v>
          </cell>
        </row>
        <row r="203">
          <cell r="A203" t="str">
            <v>GEN.15,04</v>
          </cell>
        </row>
        <row r="204">
          <cell r="A204" t="str">
            <v>GEN.15,05</v>
          </cell>
        </row>
        <row r="205">
          <cell r="A205" t="str">
            <v>GEN.15,06</v>
          </cell>
        </row>
        <row r="206">
          <cell r="A206" t="str">
            <v>GEN.15,1</v>
          </cell>
        </row>
        <row r="207">
          <cell r="A207" t="str">
            <v>GEN.16,01</v>
          </cell>
        </row>
        <row r="208">
          <cell r="A208" t="str">
            <v>GEN.18,01</v>
          </cell>
        </row>
        <row r="209">
          <cell r="A209" t="str">
            <v>GEN.18,02</v>
          </cell>
        </row>
        <row r="210">
          <cell r="A210" t="str">
            <v>GEN.18,03</v>
          </cell>
        </row>
        <row r="211">
          <cell r="A211" t="str">
            <v>GEN.18,04</v>
          </cell>
        </row>
        <row r="212">
          <cell r="A212" t="str">
            <v>GEN.18,05</v>
          </cell>
        </row>
        <row r="213">
          <cell r="A213" t="str">
            <v>GEN.18,06</v>
          </cell>
        </row>
        <row r="214">
          <cell r="A214" t="str">
            <v>GEN.18,07</v>
          </cell>
        </row>
        <row r="215">
          <cell r="A215" t="str">
            <v>GEN.18,08</v>
          </cell>
        </row>
        <row r="216">
          <cell r="A216" t="str">
            <v>GEN.18,09</v>
          </cell>
        </row>
        <row r="217">
          <cell r="A217" t="str">
            <v>GEN.18,1</v>
          </cell>
        </row>
        <row r="218">
          <cell r="A218" t="str">
            <v>GEN.18,11</v>
          </cell>
        </row>
        <row r="219">
          <cell r="A219" t="str">
            <v>GEN.18,12</v>
          </cell>
        </row>
        <row r="220">
          <cell r="A220" t="str">
            <v>GEN.18,13</v>
          </cell>
        </row>
        <row r="221">
          <cell r="A221" t="str">
            <v>GEN.18,14</v>
          </cell>
        </row>
        <row r="222">
          <cell r="A222" t="str">
            <v>GEN.18,15</v>
          </cell>
        </row>
        <row r="223">
          <cell r="A223" t="str">
            <v>GEN.18,16</v>
          </cell>
        </row>
        <row r="224">
          <cell r="A224" t="str">
            <v>GEN.18,17</v>
          </cell>
        </row>
        <row r="225">
          <cell r="A225" t="str">
            <v>GEN.18,18</v>
          </cell>
        </row>
        <row r="226">
          <cell r="A226" t="str">
            <v>GEN.19,02</v>
          </cell>
        </row>
        <row r="227">
          <cell r="A227" t="str">
            <v>GEN.19,03</v>
          </cell>
        </row>
        <row r="228">
          <cell r="A228" t="str">
            <v>GEN.19,04</v>
          </cell>
        </row>
        <row r="229">
          <cell r="A229" t="str">
            <v>GEN.19,05</v>
          </cell>
        </row>
        <row r="230">
          <cell r="A230" t="str">
            <v>GEN.19,06</v>
          </cell>
        </row>
        <row r="231">
          <cell r="A231" t="str">
            <v>GEN.19,07</v>
          </cell>
        </row>
        <row r="232">
          <cell r="A232" t="str">
            <v>GEN.19.01</v>
          </cell>
        </row>
        <row r="233">
          <cell r="A233" t="str">
            <v>GEN.2,01</v>
          </cell>
        </row>
        <row r="234">
          <cell r="A234" t="str">
            <v>GEN.2,02</v>
          </cell>
        </row>
        <row r="235">
          <cell r="A235" t="str">
            <v>GEN.20,01</v>
          </cell>
        </row>
        <row r="236">
          <cell r="A236" t="str">
            <v>GEN.20,02</v>
          </cell>
        </row>
        <row r="237">
          <cell r="A237" t="str">
            <v>GEN.20,03</v>
          </cell>
        </row>
        <row r="238">
          <cell r="A238" t="str">
            <v>GEN.20,04</v>
          </cell>
        </row>
        <row r="239">
          <cell r="A239" t="str">
            <v>GEN.25,01</v>
          </cell>
        </row>
        <row r="240">
          <cell r="A240" t="str">
            <v>GEN.3,03</v>
          </cell>
        </row>
        <row r="241">
          <cell r="A241" t="str">
            <v>GEN.3.023B</v>
          </cell>
        </row>
        <row r="242">
          <cell r="A242" t="str">
            <v>GEN.3.023C</v>
          </cell>
        </row>
        <row r="243">
          <cell r="A243" t="str">
            <v>GEN.3.02A</v>
          </cell>
        </row>
        <row r="244">
          <cell r="A244" t="str">
            <v>GEN.4,01</v>
          </cell>
        </row>
        <row r="245">
          <cell r="A245" t="str">
            <v>GEN.4,02</v>
          </cell>
        </row>
        <row r="246">
          <cell r="A246" t="str">
            <v>GEN.4,03</v>
          </cell>
        </row>
        <row r="247">
          <cell r="A247" t="str">
            <v>GEN.4,04</v>
          </cell>
        </row>
        <row r="248">
          <cell r="A248" t="str">
            <v>GEN.7,01 A</v>
          </cell>
        </row>
        <row r="249">
          <cell r="A249" t="str">
            <v>GEN.7,01 B</v>
          </cell>
        </row>
        <row r="250">
          <cell r="A250" t="str">
            <v>GEN.7,02</v>
          </cell>
        </row>
        <row r="251">
          <cell r="A251" t="str">
            <v>GEN.7,03</v>
          </cell>
        </row>
        <row r="252">
          <cell r="A252" t="str">
            <v>GMN.1,01</v>
          </cell>
        </row>
        <row r="253">
          <cell r="A253" t="str">
            <v>GMN.1,02</v>
          </cell>
        </row>
        <row r="254">
          <cell r="A254" t="str">
            <v>GMN.1,03</v>
          </cell>
        </row>
        <row r="255">
          <cell r="A255" t="str">
            <v>GMN.1,04</v>
          </cell>
        </row>
        <row r="256">
          <cell r="A256" t="str">
            <v>GMN.10,01</v>
          </cell>
        </row>
        <row r="257">
          <cell r="A257" t="str">
            <v>GMN.10,02</v>
          </cell>
        </row>
        <row r="258">
          <cell r="A258" t="str">
            <v>GMN.10,03</v>
          </cell>
        </row>
        <row r="259">
          <cell r="A259" t="str">
            <v>GMN.11,01</v>
          </cell>
        </row>
        <row r="260">
          <cell r="A260" t="str">
            <v>GMN.11,02</v>
          </cell>
        </row>
        <row r="261">
          <cell r="A261" t="str">
            <v>GMN.11,03</v>
          </cell>
        </row>
        <row r="262">
          <cell r="A262" t="str">
            <v>GMN.12,01</v>
          </cell>
        </row>
        <row r="263">
          <cell r="A263" t="str">
            <v>GMN.12,02</v>
          </cell>
        </row>
        <row r="264">
          <cell r="A264" t="str">
            <v>GMN.13,01</v>
          </cell>
        </row>
        <row r="265">
          <cell r="A265" t="str">
            <v>GMN.13,02</v>
          </cell>
        </row>
        <row r="266">
          <cell r="A266" t="str">
            <v>GMN.13,03</v>
          </cell>
        </row>
        <row r="267">
          <cell r="A267" t="str">
            <v>GMN.14,01</v>
          </cell>
        </row>
        <row r="268">
          <cell r="A268" t="str">
            <v>GMN.14,02</v>
          </cell>
        </row>
        <row r="269">
          <cell r="A269" t="str">
            <v>GMN.14,03</v>
          </cell>
        </row>
        <row r="270">
          <cell r="A270" t="str">
            <v>GMN.15</v>
          </cell>
        </row>
        <row r="271">
          <cell r="A271" t="str">
            <v>GMN.16</v>
          </cell>
        </row>
        <row r="272">
          <cell r="A272" t="str">
            <v>GMN.17,01</v>
          </cell>
        </row>
        <row r="273">
          <cell r="A273" t="str">
            <v>GMN.17,02</v>
          </cell>
        </row>
        <row r="274">
          <cell r="A274" t="str">
            <v>GMN.17,03</v>
          </cell>
        </row>
        <row r="275">
          <cell r="A275" t="str">
            <v>GMN.17,04</v>
          </cell>
        </row>
        <row r="276">
          <cell r="A276" t="str">
            <v>GMN.18,02</v>
          </cell>
        </row>
        <row r="277">
          <cell r="A277" t="str">
            <v>GMN.18,04</v>
          </cell>
        </row>
        <row r="278">
          <cell r="A278" t="str">
            <v>GMN.19</v>
          </cell>
        </row>
        <row r="279">
          <cell r="A279" t="str">
            <v>GMN.2,01</v>
          </cell>
        </row>
        <row r="280">
          <cell r="A280" t="str">
            <v>GMN.2,02</v>
          </cell>
        </row>
        <row r="281">
          <cell r="A281" t="str">
            <v>GMN.2,03</v>
          </cell>
        </row>
        <row r="282">
          <cell r="A282" t="str">
            <v>GMN.20</v>
          </cell>
        </row>
        <row r="283">
          <cell r="A283" t="str">
            <v>GMN.21</v>
          </cell>
        </row>
        <row r="284">
          <cell r="A284" t="str">
            <v>GMN.3,01</v>
          </cell>
        </row>
        <row r="285">
          <cell r="A285" t="str">
            <v>GMN.3,03</v>
          </cell>
        </row>
        <row r="286">
          <cell r="A286" t="str">
            <v>GMN.4</v>
          </cell>
        </row>
        <row r="287">
          <cell r="A287" t="str">
            <v>GMN.5,01</v>
          </cell>
        </row>
        <row r="288">
          <cell r="A288" t="str">
            <v>GMN.5,02</v>
          </cell>
        </row>
        <row r="289">
          <cell r="A289" t="str">
            <v>GMN.5,03</v>
          </cell>
        </row>
        <row r="290">
          <cell r="A290" t="str">
            <v>GMN.5,04</v>
          </cell>
        </row>
        <row r="291">
          <cell r="A291" t="str">
            <v>GMN.6,01</v>
          </cell>
        </row>
        <row r="292">
          <cell r="A292" t="str">
            <v>GMN.6,02</v>
          </cell>
        </row>
        <row r="293">
          <cell r="A293" t="str">
            <v>GMN.6,03</v>
          </cell>
        </row>
        <row r="294">
          <cell r="A294" t="str">
            <v>GMN.7</v>
          </cell>
        </row>
        <row r="295">
          <cell r="A295" t="str">
            <v>GMN.8,01</v>
          </cell>
        </row>
        <row r="296">
          <cell r="A296" t="str">
            <v>GMN.8,02</v>
          </cell>
        </row>
        <row r="297">
          <cell r="A297" t="str">
            <v>GMN.9,01</v>
          </cell>
        </row>
        <row r="298">
          <cell r="A298" t="str">
            <v>GMN.9,02</v>
          </cell>
        </row>
        <row r="299">
          <cell r="A299" t="str">
            <v>GMN.9,03</v>
          </cell>
        </row>
        <row r="300">
          <cell r="A300" t="str">
            <v>GMN.9,04</v>
          </cell>
        </row>
        <row r="301">
          <cell r="A301" t="str">
            <v>GMY.1,01</v>
          </cell>
        </row>
        <row r="302">
          <cell r="A302" t="str">
            <v>GMY.1,02</v>
          </cell>
        </row>
        <row r="303">
          <cell r="A303" t="str">
            <v>GMY.1,03</v>
          </cell>
        </row>
        <row r="304">
          <cell r="A304" t="str">
            <v>GMY.1,04</v>
          </cell>
        </row>
        <row r="305">
          <cell r="A305" t="str">
            <v>GMY.10,01</v>
          </cell>
        </row>
        <row r="306">
          <cell r="A306" t="str">
            <v>GMY.10,02</v>
          </cell>
        </row>
        <row r="307">
          <cell r="A307" t="str">
            <v>GMY.10,03</v>
          </cell>
        </row>
        <row r="308">
          <cell r="A308" t="str">
            <v>GMY.11,01</v>
          </cell>
        </row>
        <row r="309">
          <cell r="A309" t="str">
            <v>GMY.11,02</v>
          </cell>
        </row>
        <row r="310">
          <cell r="A310" t="str">
            <v>GMY.11,03</v>
          </cell>
        </row>
        <row r="311">
          <cell r="A311" t="str">
            <v>GMY.12,01</v>
          </cell>
        </row>
        <row r="312">
          <cell r="A312" t="str">
            <v>GMY.12,02</v>
          </cell>
        </row>
        <row r="313">
          <cell r="A313" t="str">
            <v>GMY.13,01</v>
          </cell>
        </row>
        <row r="314">
          <cell r="A314" t="str">
            <v>GMY.13,02</v>
          </cell>
        </row>
        <row r="315">
          <cell r="A315" t="str">
            <v>GMY.13,03</v>
          </cell>
        </row>
        <row r="316">
          <cell r="A316" t="str">
            <v>GMY.14,01</v>
          </cell>
        </row>
        <row r="317">
          <cell r="A317" t="str">
            <v>GMY.14,02</v>
          </cell>
        </row>
        <row r="318">
          <cell r="A318" t="str">
            <v>GMY.14,03</v>
          </cell>
        </row>
        <row r="319">
          <cell r="A319" t="str">
            <v>GMY.15</v>
          </cell>
        </row>
        <row r="320">
          <cell r="A320" t="str">
            <v>GMY.16</v>
          </cell>
        </row>
        <row r="321">
          <cell r="A321" t="str">
            <v>GMY.17,01</v>
          </cell>
        </row>
        <row r="322">
          <cell r="A322" t="str">
            <v>GMY.17,02</v>
          </cell>
        </row>
        <row r="323">
          <cell r="A323" t="str">
            <v>GMY.17,03</v>
          </cell>
        </row>
        <row r="324">
          <cell r="A324" t="str">
            <v>GMY.17,04</v>
          </cell>
        </row>
        <row r="325">
          <cell r="A325" t="str">
            <v>GMY.18,02</v>
          </cell>
        </row>
        <row r="326">
          <cell r="A326" t="str">
            <v>GMY.18,04</v>
          </cell>
        </row>
        <row r="327">
          <cell r="A327" t="str">
            <v>GMY.19</v>
          </cell>
        </row>
        <row r="328">
          <cell r="A328" t="str">
            <v>GMY.2,01</v>
          </cell>
        </row>
        <row r="329">
          <cell r="A329" t="str">
            <v>GMY.2,02</v>
          </cell>
        </row>
        <row r="330">
          <cell r="A330" t="str">
            <v>GMY.2,03</v>
          </cell>
        </row>
        <row r="331">
          <cell r="A331" t="str">
            <v>GMY.20</v>
          </cell>
        </row>
        <row r="332">
          <cell r="A332" t="str">
            <v>GMY.21</v>
          </cell>
        </row>
        <row r="333">
          <cell r="A333" t="str">
            <v>GMY.3,01</v>
          </cell>
        </row>
        <row r="334">
          <cell r="A334" t="str">
            <v>GMY.3,03</v>
          </cell>
        </row>
        <row r="335">
          <cell r="A335" t="str">
            <v>GMY.4</v>
          </cell>
        </row>
        <row r="336">
          <cell r="A336" t="str">
            <v>GMY.5,01</v>
          </cell>
        </row>
        <row r="337">
          <cell r="A337" t="str">
            <v>GMY.5,02</v>
          </cell>
        </row>
        <row r="338">
          <cell r="A338" t="str">
            <v>GMY.5,03</v>
          </cell>
        </row>
        <row r="339">
          <cell r="A339" t="str">
            <v>GMY.5,04</v>
          </cell>
        </row>
        <row r="340">
          <cell r="A340" t="str">
            <v>GMY.6,01</v>
          </cell>
        </row>
        <row r="341">
          <cell r="A341" t="str">
            <v>GMY.6,02</v>
          </cell>
        </row>
        <row r="342">
          <cell r="A342" t="str">
            <v>GMY.6,03</v>
          </cell>
        </row>
        <row r="343">
          <cell r="A343" t="str">
            <v>GMY.7</v>
          </cell>
        </row>
        <row r="344">
          <cell r="A344" t="str">
            <v>GMY.8,01</v>
          </cell>
        </row>
        <row r="345">
          <cell r="A345" t="str">
            <v>GMY.8,02</v>
          </cell>
        </row>
        <row r="346">
          <cell r="A346" t="str">
            <v>GMY.9,01</v>
          </cell>
        </row>
        <row r="347">
          <cell r="A347" t="str">
            <v>GMY.9,02</v>
          </cell>
        </row>
        <row r="348">
          <cell r="A348" t="str">
            <v>GMY.9,03</v>
          </cell>
        </row>
        <row r="349">
          <cell r="A349" t="str">
            <v>GMY.9,04</v>
          </cell>
        </row>
        <row r="350">
          <cell r="A350" t="str">
            <v>ICT.1,12</v>
          </cell>
        </row>
        <row r="351">
          <cell r="A351" t="str">
            <v>IEQ.1,47</v>
          </cell>
        </row>
        <row r="352">
          <cell r="A352" t="str">
            <v>IEQ.1,48</v>
          </cell>
        </row>
        <row r="353">
          <cell r="A353" t="str">
            <v>IEQ.1,49</v>
          </cell>
        </row>
        <row r="354">
          <cell r="A354" t="str">
            <v>IEQ.1,5</v>
          </cell>
        </row>
        <row r="355">
          <cell r="A355" t="str">
            <v>IEQ.1,51</v>
          </cell>
        </row>
        <row r="356">
          <cell r="A356" t="str">
            <v>IEQ.1,52</v>
          </cell>
        </row>
        <row r="357">
          <cell r="A357" t="str">
            <v>IEQ.1,53</v>
          </cell>
        </row>
        <row r="358">
          <cell r="A358" t="str">
            <v>IEQ.1,54</v>
          </cell>
        </row>
        <row r="359">
          <cell r="A359" t="str">
            <v>IEQ.1,62</v>
          </cell>
        </row>
        <row r="360">
          <cell r="A360" t="str">
            <v>IEQ.1,63</v>
          </cell>
        </row>
        <row r="361">
          <cell r="A361" t="str">
            <v>IEQ.1,64</v>
          </cell>
        </row>
        <row r="362">
          <cell r="A362" t="str">
            <v>IEQ.1.55.1</v>
          </cell>
        </row>
        <row r="363">
          <cell r="A363" t="str">
            <v>IEQ.1.55.1A</v>
          </cell>
        </row>
        <row r="364">
          <cell r="A364" t="str">
            <v>IEQ.1.55.2</v>
          </cell>
        </row>
        <row r="365">
          <cell r="A365" t="str">
            <v>IEQ.1.55.2A</v>
          </cell>
        </row>
        <row r="366">
          <cell r="A366" t="str">
            <v>IEQ.1.55.3</v>
          </cell>
        </row>
        <row r="367">
          <cell r="A367" t="str">
            <v>IEQ.1.55.3A</v>
          </cell>
        </row>
        <row r="368">
          <cell r="A368" t="str">
            <v>IEQ.1.55.4</v>
          </cell>
        </row>
        <row r="369">
          <cell r="A369" t="str">
            <v>IEQ.1.55.4A</v>
          </cell>
        </row>
        <row r="370">
          <cell r="A370" t="str">
            <v>IEQ.1.55.5</v>
          </cell>
        </row>
        <row r="371">
          <cell r="A371" t="str">
            <v>IEQ.1.55.5A</v>
          </cell>
        </row>
        <row r="372">
          <cell r="A372" t="str">
            <v>IEQ.1.55.6</v>
          </cell>
        </row>
        <row r="373">
          <cell r="A373" t="str">
            <v>IEQ.1.55.6A</v>
          </cell>
        </row>
        <row r="374">
          <cell r="A374" t="str">
            <v>IEQ.1.55.7</v>
          </cell>
        </row>
        <row r="375">
          <cell r="A375" t="str">
            <v>IEQ.1.55.7A</v>
          </cell>
        </row>
        <row r="376">
          <cell r="A376" t="str">
            <v>IEQ.1.55.8</v>
          </cell>
        </row>
        <row r="377">
          <cell r="A377" t="str">
            <v>IEQ.1.55.8A</v>
          </cell>
        </row>
        <row r="378">
          <cell r="A378" t="str">
            <v>IEQ.1.56.1</v>
          </cell>
        </row>
        <row r="379">
          <cell r="A379" t="str">
            <v>IEQ.1.56.2</v>
          </cell>
        </row>
        <row r="380">
          <cell r="A380" t="str">
            <v>IEQ.1.56.3</v>
          </cell>
        </row>
        <row r="381">
          <cell r="A381" t="str">
            <v>IEQ.1.56.4</v>
          </cell>
        </row>
        <row r="382">
          <cell r="A382" t="str">
            <v>IEQ.1.56.5</v>
          </cell>
        </row>
        <row r="383">
          <cell r="A383" t="str">
            <v>IEQ.1.56.6</v>
          </cell>
        </row>
        <row r="384">
          <cell r="A384" t="str">
            <v>IEQ.1.56.7</v>
          </cell>
        </row>
        <row r="385">
          <cell r="A385" t="str">
            <v>IEQ.1.56.8</v>
          </cell>
        </row>
        <row r="386">
          <cell r="A386" t="str">
            <v>IEQ.1.57.1</v>
          </cell>
        </row>
        <row r="387">
          <cell r="A387" t="str">
            <v>IEQ.1.57.2</v>
          </cell>
        </row>
        <row r="388">
          <cell r="A388" t="str">
            <v>IEQ.1.57.3</v>
          </cell>
        </row>
        <row r="389">
          <cell r="A389" t="str">
            <v>IEQ.1.57.4</v>
          </cell>
        </row>
        <row r="390">
          <cell r="A390" t="str">
            <v>IEQ.1.57.5</v>
          </cell>
        </row>
        <row r="391">
          <cell r="A391" t="str">
            <v>IEQ.1.57.6</v>
          </cell>
        </row>
        <row r="392">
          <cell r="A392" t="str">
            <v>IEQ.1.57.7</v>
          </cell>
        </row>
        <row r="393">
          <cell r="A393" t="str">
            <v>IEQ.1.57.8</v>
          </cell>
        </row>
        <row r="394">
          <cell r="A394" t="str">
            <v>IEQ.1.58.1</v>
          </cell>
        </row>
        <row r="395">
          <cell r="A395" t="str">
            <v>IEQ.1.58.2</v>
          </cell>
        </row>
        <row r="396">
          <cell r="A396" t="str">
            <v>IEQ.1.58.3</v>
          </cell>
        </row>
        <row r="397">
          <cell r="A397" t="str">
            <v>IEQ.1.58.4</v>
          </cell>
        </row>
        <row r="398">
          <cell r="A398" t="str">
            <v>IEQ.1.58.5</v>
          </cell>
        </row>
        <row r="399">
          <cell r="A399" t="str">
            <v>IEQ.1.58.6</v>
          </cell>
        </row>
        <row r="400">
          <cell r="A400" t="str">
            <v>IEQ.1.58.7</v>
          </cell>
        </row>
        <row r="401">
          <cell r="A401" t="str">
            <v>IEQ.1.58.8</v>
          </cell>
        </row>
        <row r="402">
          <cell r="A402" t="str">
            <v>IEQ.1.60.1</v>
          </cell>
        </row>
        <row r="403">
          <cell r="A403" t="str">
            <v>IEQ.1.60.1A</v>
          </cell>
        </row>
        <row r="404">
          <cell r="A404" t="str">
            <v>IEQ.1.60.2</v>
          </cell>
        </row>
        <row r="405">
          <cell r="A405" t="str">
            <v>IEQ.1.60.2A</v>
          </cell>
        </row>
        <row r="406">
          <cell r="A406" t="str">
            <v>IEQ.1.60.3</v>
          </cell>
        </row>
        <row r="407">
          <cell r="A407" t="str">
            <v>IEQ.1.60.3A</v>
          </cell>
        </row>
        <row r="408">
          <cell r="A408" t="str">
            <v>IEQ.1.60.4</v>
          </cell>
        </row>
        <row r="409">
          <cell r="A409" t="str">
            <v>IEQ.1.60.4A</v>
          </cell>
        </row>
        <row r="410">
          <cell r="A410" t="str">
            <v>IEQ.1.60.5</v>
          </cell>
        </row>
        <row r="411">
          <cell r="A411" t="str">
            <v>IEQ.1.60.5A</v>
          </cell>
        </row>
        <row r="412">
          <cell r="A412" t="str">
            <v>IEQ.1.60.6</v>
          </cell>
        </row>
        <row r="413">
          <cell r="A413" t="str">
            <v>IEQ.1.60.6A</v>
          </cell>
        </row>
        <row r="414">
          <cell r="A414" t="str">
            <v>IEQ.1.60.7</v>
          </cell>
        </row>
        <row r="415">
          <cell r="A415" t="str">
            <v>IEQ.1.60.7A</v>
          </cell>
        </row>
        <row r="416">
          <cell r="A416" t="str">
            <v>IEQ.1.60.8</v>
          </cell>
        </row>
        <row r="417">
          <cell r="A417" t="str">
            <v>IEQ.1.60.8A</v>
          </cell>
        </row>
        <row r="418">
          <cell r="A418" t="str">
            <v>IPS.1,25</v>
          </cell>
        </row>
        <row r="419">
          <cell r="A419" t="str">
            <v>IPS.1,26</v>
          </cell>
        </row>
        <row r="420">
          <cell r="A420" t="str">
            <v>IPS.1,27</v>
          </cell>
        </row>
        <row r="421">
          <cell r="A421" t="str">
            <v>IPS.1,28</v>
          </cell>
        </row>
        <row r="422">
          <cell r="A422" t="str">
            <v>IPS.1,29</v>
          </cell>
        </row>
        <row r="423">
          <cell r="A423" t="str">
            <v>IPS.1,3</v>
          </cell>
        </row>
        <row r="424">
          <cell r="A424" t="str">
            <v>IPS.1,31</v>
          </cell>
        </row>
        <row r="425">
          <cell r="A425" t="str">
            <v>IPS.1,32</v>
          </cell>
        </row>
        <row r="426">
          <cell r="A426" t="str">
            <v>IPS.1,33</v>
          </cell>
        </row>
        <row r="427">
          <cell r="A427" t="str">
            <v>IPS.1,34</v>
          </cell>
        </row>
        <row r="428">
          <cell r="A428" t="str">
            <v>IPS.1,35</v>
          </cell>
        </row>
        <row r="429">
          <cell r="A429" t="str">
            <v>IPS.1,36</v>
          </cell>
        </row>
        <row r="430">
          <cell r="A430" t="str">
            <v>IPS.1,37</v>
          </cell>
        </row>
        <row r="431">
          <cell r="A431" t="str">
            <v>IPS.1,38</v>
          </cell>
        </row>
        <row r="432">
          <cell r="A432" t="str">
            <v>IPS.1,39</v>
          </cell>
        </row>
        <row r="433">
          <cell r="A433" t="str">
            <v>IPS.1,4</v>
          </cell>
        </row>
        <row r="434">
          <cell r="A434" t="str">
            <v>IPS.1,41</v>
          </cell>
        </row>
        <row r="435">
          <cell r="A435" t="str">
            <v>IPS.1,42</v>
          </cell>
        </row>
        <row r="436">
          <cell r="A436" t="str">
            <v>IPS.1,43</v>
          </cell>
        </row>
        <row r="437">
          <cell r="A437" t="str">
            <v>IPS.1,44</v>
          </cell>
        </row>
        <row r="438">
          <cell r="A438" t="str">
            <v>IPS.1,45</v>
          </cell>
        </row>
        <row r="439">
          <cell r="A439" t="str">
            <v>IPS.1,46</v>
          </cell>
        </row>
        <row r="440">
          <cell r="A440" t="str">
            <v>IPS.1,47</v>
          </cell>
        </row>
        <row r="441">
          <cell r="A441" t="str">
            <v>PIE.10,01</v>
          </cell>
        </row>
        <row r="442">
          <cell r="A442" t="str">
            <v>PIE.10.01A</v>
          </cell>
        </row>
        <row r="443">
          <cell r="A443" t="str">
            <v>PIE.11,01</v>
          </cell>
        </row>
        <row r="444">
          <cell r="A444" t="str">
            <v>PIE.11.01A</v>
          </cell>
        </row>
        <row r="445">
          <cell r="A445" t="str">
            <v>PIE.12.01</v>
          </cell>
        </row>
        <row r="446">
          <cell r="A446" t="str">
            <v>PIE.12.01A</v>
          </cell>
        </row>
        <row r="447">
          <cell r="A447" t="str">
            <v>PIE.13,01</v>
          </cell>
        </row>
        <row r="448">
          <cell r="A448" t="str">
            <v>PIE.13.01A</v>
          </cell>
        </row>
        <row r="449">
          <cell r="A449" t="str">
            <v>PIE.14.01</v>
          </cell>
        </row>
        <row r="450">
          <cell r="A450" t="str">
            <v>PIE.14.01A</v>
          </cell>
        </row>
        <row r="451">
          <cell r="A451" t="str">
            <v>PIE.17,02</v>
          </cell>
        </row>
        <row r="452">
          <cell r="A452" t="str">
            <v>PIE.17,03</v>
          </cell>
        </row>
        <row r="453">
          <cell r="A453" t="str">
            <v>PIE.17,04</v>
          </cell>
        </row>
        <row r="454">
          <cell r="A454" t="str">
            <v>PIE.17,05</v>
          </cell>
        </row>
        <row r="455">
          <cell r="A455" t="str">
            <v>PIE.17,06</v>
          </cell>
        </row>
        <row r="456">
          <cell r="A456" t="str">
            <v>PIE.17.01</v>
          </cell>
        </row>
        <row r="457">
          <cell r="A457" t="str">
            <v>PIE.3,01</v>
          </cell>
        </row>
        <row r="458">
          <cell r="A458" t="str">
            <v>PIE.3,04</v>
          </cell>
        </row>
        <row r="459">
          <cell r="A459" t="str">
            <v>PIE.3.01B</v>
          </cell>
        </row>
        <row r="460">
          <cell r="A460" t="str">
            <v>PIE.5,01</v>
          </cell>
        </row>
        <row r="461">
          <cell r="A461" t="str">
            <v>PIE.5,02</v>
          </cell>
        </row>
        <row r="462">
          <cell r="A462" t="str">
            <v>PIE.5,03</v>
          </cell>
        </row>
        <row r="463">
          <cell r="A463" t="str">
            <v>PIE.5,04</v>
          </cell>
        </row>
        <row r="464">
          <cell r="A464" t="str">
            <v>PIE.5,05</v>
          </cell>
        </row>
        <row r="465">
          <cell r="A465" t="str">
            <v>PIE.5,06</v>
          </cell>
        </row>
        <row r="466">
          <cell r="A466" t="str">
            <v>PIE.6,01</v>
          </cell>
        </row>
        <row r="467">
          <cell r="A467" t="str">
            <v>PIE.6,02</v>
          </cell>
        </row>
        <row r="468">
          <cell r="A468" t="str">
            <v>PIE.8.01A</v>
          </cell>
        </row>
        <row r="469">
          <cell r="A469" t="str">
            <v>PIE.8.01B</v>
          </cell>
        </row>
        <row r="470">
          <cell r="A470" t="str">
            <v>PIE.8.01C</v>
          </cell>
        </row>
        <row r="471">
          <cell r="A471" t="str">
            <v>PIE.8.01D</v>
          </cell>
        </row>
        <row r="472">
          <cell r="A472" t="str">
            <v>PIE.8.01E</v>
          </cell>
        </row>
        <row r="473">
          <cell r="A473" t="str">
            <v>PIE.8.01F</v>
          </cell>
        </row>
        <row r="474">
          <cell r="A474" t="str">
            <v>PIE.8.02A</v>
          </cell>
        </row>
        <row r="475">
          <cell r="A475" t="str">
            <v>PIE.8.02B</v>
          </cell>
        </row>
        <row r="476">
          <cell r="A476" t="str">
            <v>PIE.8.02C</v>
          </cell>
        </row>
        <row r="477">
          <cell r="A477" t="str">
            <v>PIE.8.02D</v>
          </cell>
        </row>
        <row r="478">
          <cell r="A478" t="str">
            <v>PIE.8.02E</v>
          </cell>
        </row>
        <row r="479">
          <cell r="A479" t="str">
            <v>PIE.8.02F</v>
          </cell>
        </row>
        <row r="480">
          <cell r="A480" t="str">
            <v>PIE.8.03A</v>
          </cell>
        </row>
        <row r="481">
          <cell r="A481" t="str">
            <v>PIE.8.03B</v>
          </cell>
        </row>
        <row r="482">
          <cell r="A482" t="str">
            <v>PIE.8.03C</v>
          </cell>
        </row>
        <row r="483">
          <cell r="A483" t="str">
            <v>PIE.8.03D</v>
          </cell>
        </row>
        <row r="484">
          <cell r="A484" t="str">
            <v>PIE.8.03E</v>
          </cell>
        </row>
        <row r="485">
          <cell r="A485" t="str">
            <v>PIE.8.03F</v>
          </cell>
        </row>
        <row r="486">
          <cell r="A486" t="str">
            <v>PIE.8.04A</v>
          </cell>
        </row>
        <row r="487">
          <cell r="A487" t="str">
            <v>PIE.8.04B</v>
          </cell>
        </row>
        <row r="488">
          <cell r="A488" t="str">
            <v>PIE.8.04C</v>
          </cell>
        </row>
        <row r="489">
          <cell r="A489" t="str">
            <v>PIE.8.04D</v>
          </cell>
        </row>
        <row r="490">
          <cell r="A490" t="str">
            <v>PIE.8.04E</v>
          </cell>
        </row>
        <row r="491">
          <cell r="A491" t="str">
            <v>PIE.8.04F</v>
          </cell>
        </row>
        <row r="492">
          <cell r="A492" t="str">
            <v>PIE.9,01</v>
          </cell>
        </row>
        <row r="493">
          <cell r="A493" t="str">
            <v>PIE.9,02</v>
          </cell>
        </row>
        <row r="494">
          <cell r="A494" t="str">
            <v>PIE.9,03</v>
          </cell>
        </row>
        <row r="495">
          <cell r="A495" t="str">
            <v>PIE.9,04</v>
          </cell>
        </row>
        <row r="496">
          <cell r="A496" t="str">
            <v>REC.10,01</v>
          </cell>
        </row>
        <row r="497">
          <cell r="A497" t="str">
            <v>REC.10.01A</v>
          </cell>
        </row>
        <row r="498">
          <cell r="A498" t="str">
            <v>REC.11,01</v>
          </cell>
        </row>
        <row r="499">
          <cell r="A499" t="str">
            <v>REC.11.01A</v>
          </cell>
        </row>
        <row r="500">
          <cell r="A500" t="str">
            <v>REC.12.01</v>
          </cell>
        </row>
        <row r="501">
          <cell r="A501" t="str">
            <v>REC.12.01A</v>
          </cell>
        </row>
        <row r="502">
          <cell r="A502" t="str">
            <v>REC.13,01</v>
          </cell>
        </row>
        <row r="503">
          <cell r="A503" t="str">
            <v>REC.13.01A</v>
          </cell>
        </row>
        <row r="504">
          <cell r="A504" t="str">
            <v>REC.14.01</v>
          </cell>
        </row>
        <row r="505">
          <cell r="A505" t="str">
            <v>REC.14.01A</v>
          </cell>
        </row>
        <row r="506">
          <cell r="A506" t="str">
            <v>REC.17,02</v>
          </cell>
        </row>
        <row r="507">
          <cell r="A507" t="str">
            <v>REC.17,03</v>
          </cell>
        </row>
        <row r="508">
          <cell r="A508" t="str">
            <v>REC.17,04</v>
          </cell>
        </row>
        <row r="509">
          <cell r="A509" t="str">
            <v>REC.17,05</v>
          </cell>
        </row>
        <row r="510">
          <cell r="A510" t="str">
            <v>REC.17,06</v>
          </cell>
        </row>
        <row r="511">
          <cell r="A511" t="str">
            <v>REC.17.01</v>
          </cell>
        </row>
        <row r="512">
          <cell r="A512" t="str">
            <v>REC.3,01</v>
          </cell>
        </row>
        <row r="513">
          <cell r="A513" t="str">
            <v>REC.3,04</v>
          </cell>
        </row>
        <row r="514">
          <cell r="A514" t="str">
            <v>REC.3.01B</v>
          </cell>
        </row>
        <row r="515">
          <cell r="A515" t="str">
            <v>REC.5,01</v>
          </cell>
        </row>
        <row r="516">
          <cell r="A516" t="str">
            <v>REC.5,02</v>
          </cell>
        </row>
        <row r="517">
          <cell r="A517" t="str">
            <v>REC.5,03</v>
          </cell>
        </row>
        <row r="518">
          <cell r="A518" t="str">
            <v>REC.5,04</v>
          </cell>
        </row>
        <row r="519">
          <cell r="A519" t="str">
            <v>REC.5,05</v>
          </cell>
        </row>
        <row r="520">
          <cell r="A520" t="str">
            <v>REC.5,06</v>
          </cell>
        </row>
        <row r="521">
          <cell r="A521" t="str">
            <v>REC.6,01</v>
          </cell>
        </row>
        <row r="522">
          <cell r="A522" t="str">
            <v>REC.6,02</v>
          </cell>
        </row>
        <row r="523">
          <cell r="A523" t="str">
            <v>REC.8.01A</v>
          </cell>
        </row>
        <row r="524">
          <cell r="A524" t="str">
            <v>REC.8.01B</v>
          </cell>
        </row>
        <row r="525">
          <cell r="A525" t="str">
            <v>REC.8.01C</v>
          </cell>
        </row>
        <row r="526">
          <cell r="A526" t="str">
            <v>REC.8.01D</v>
          </cell>
        </row>
        <row r="527">
          <cell r="A527" t="str">
            <v>REC.8.01E</v>
          </cell>
        </row>
        <row r="528">
          <cell r="A528" t="str">
            <v>REC.8.01F</v>
          </cell>
        </row>
        <row r="529">
          <cell r="A529" t="str">
            <v>REC.8.02A</v>
          </cell>
        </row>
        <row r="530">
          <cell r="A530" t="str">
            <v>REC.8.02B</v>
          </cell>
        </row>
        <row r="531">
          <cell r="A531" t="str">
            <v>REC.8.02C</v>
          </cell>
        </row>
        <row r="532">
          <cell r="A532" t="str">
            <v>REC.8.02D</v>
          </cell>
        </row>
        <row r="533">
          <cell r="A533" t="str">
            <v>REC.8.02E</v>
          </cell>
        </row>
        <row r="534">
          <cell r="A534" t="str">
            <v>REC.8.02F</v>
          </cell>
        </row>
        <row r="535">
          <cell r="A535" t="str">
            <v>REC.8.03A</v>
          </cell>
        </row>
        <row r="536">
          <cell r="A536" t="str">
            <v>REC.8.03B</v>
          </cell>
        </row>
        <row r="537">
          <cell r="A537" t="str">
            <v>REC.8.03C</v>
          </cell>
        </row>
        <row r="538">
          <cell r="A538" t="str">
            <v>REC.8.03D</v>
          </cell>
        </row>
        <row r="539">
          <cell r="A539" t="str">
            <v>REC.8.03E</v>
          </cell>
        </row>
        <row r="540">
          <cell r="A540" t="str">
            <v>REC.8.03F</v>
          </cell>
        </row>
        <row r="541">
          <cell r="A541" t="str">
            <v>REC.8.04A</v>
          </cell>
        </row>
        <row r="542">
          <cell r="A542" t="str">
            <v>REC.8.04B</v>
          </cell>
        </row>
        <row r="543">
          <cell r="A543" t="str">
            <v>REC.8.04C</v>
          </cell>
        </row>
        <row r="544">
          <cell r="A544" t="str">
            <v>REC.8.04D</v>
          </cell>
        </row>
        <row r="545">
          <cell r="A545" t="str">
            <v>REC.8.04E</v>
          </cell>
        </row>
        <row r="546">
          <cell r="A546" t="str">
            <v>REC.8.04F</v>
          </cell>
        </row>
        <row r="547">
          <cell r="A547" t="str">
            <v>REC.9,01</v>
          </cell>
        </row>
        <row r="548">
          <cell r="A548" t="str">
            <v>REC.9,02</v>
          </cell>
        </row>
        <row r="549">
          <cell r="A549" t="str">
            <v>REC.9,03</v>
          </cell>
        </row>
        <row r="550">
          <cell r="A550" t="str">
            <v>REC.9,04</v>
          </cell>
        </row>
        <row r="551">
          <cell r="A551" t="str">
            <v>SBE.2.0</v>
          </cell>
        </row>
        <row r="552">
          <cell r="A552" t="str">
            <v>SBE.2.1</v>
          </cell>
        </row>
        <row r="553">
          <cell r="A553" t="str">
            <v>SBE.2.10</v>
          </cell>
        </row>
        <row r="554">
          <cell r="A554" t="str">
            <v>SBE.2.11</v>
          </cell>
        </row>
        <row r="555">
          <cell r="A555" t="str">
            <v>SBE.2.12</v>
          </cell>
        </row>
        <row r="556">
          <cell r="A556" t="str">
            <v>SBE.2.13</v>
          </cell>
        </row>
        <row r="557">
          <cell r="A557" t="str">
            <v>SBE.2.14</v>
          </cell>
        </row>
        <row r="558">
          <cell r="A558" t="str">
            <v>SBE.2.15</v>
          </cell>
        </row>
        <row r="559">
          <cell r="A559" t="str">
            <v>SBE.2.16</v>
          </cell>
        </row>
        <row r="560">
          <cell r="A560" t="str">
            <v>SBE.2.17</v>
          </cell>
        </row>
        <row r="561">
          <cell r="A561" t="str">
            <v>SBE.2.18</v>
          </cell>
        </row>
        <row r="562">
          <cell r="A562" t="str">
            <v>SBE.2.19</v>
          </cell>
        </row>
        <row r="563">
          <cell r="A563" t="str">
            <v>SBE.2.2</v>
          </cell>
        </row>
        <row r="564">
          <cell r="A564" t="str">
            <v>SBE.2.20</v>
          </cell>
        </row>
        <row r="565">
          <cell r="A565" t="str">
            <v>SBE.2.21</v>
          </cell>
        </row>
        <row r="566">
          <cell r="A566" t="str">
            <v>SBE.2.22</v>
          </cell>
        </row>
        <row r="567">
          <cell r="A567" t="str">
            <v>SBE.2.23</v>
          </cell>
        </row>
        <row r="568">
          <cell r="A568" t="str">
            <v>SBE.2.24</v>
          </cell>
        </row>
        <row r="569">
          <cell r="A569" t="str">
            <v>SBE.2.25</v>
          </cell>
        </row>
        <row r="570">
          <cell r="A570" t="str">
            <v>SBE.2.26</v>
          </cell>
        </row>
        <row r="571">
          <cell r="A571" t="str">
            <v>SBE.2.27</v>
          </cell>
        </row>
        <row r="572">
          <cell r="A572" t="str">
            <v>SBE.2.28</v>
          </cell>
        </row>
        <row r="573">
          <cell r="A573" t="str">
            <v>SBE.2.29</v>
          </cell>
        </row>
        <row r="574">
          <cell r="A574" t="str">
            <v>SBE.2.3</v>
          </cell>
        </row>
        <row r="575">
          <cell r="A575" t="str">
            <v>SBE.2.30</v>
          </cell>
        </row>
        <row r="576">
          <cell r="A576" t="str">
            <v>SBE.2.31</v>
          </cell>
        </row>
        <row r="577">
          <cell r="A577" t="str">
            <v>SBE.2.32</v>
          </cell>
        </row>
        <row r="578">
          <cell r="A578" t="str">
            <v>SBE.2.33</v>
          </cell>
        </row>
        <row r="579">
          <cell r="A579" t="str">
            <v>SBE.2.34</v>
          </cell>
        </row>
        <row r="580">
          <cell r="A580" t="str">
            <v>SBE.2.35</v>
          </cell>
        </row>
        <row r="581">
          <cell r="A581" t="str">
            <v>SBE.2.36</v>
          </cell>
        </row>
        <row r="582">
          <cell r="A582" t="str">
            <v>SBE.2.37</v>
          </cell>
        </row>
        <row r="583">
          <cell r="A583" t="str">
            <v>SBE.2.38</v>
          </cell>
        </row>
        <row r="584">
          <cell r="A584" t="str">
            <v>SBE.2.39</v>
          </cell>
        </row>
        <row r="585">
          <cell r="A585" t="str">
            <v>SBE.2.4</v>
          </cell>
        </row>
        <row r="586">
          <cell r="A586" t="str">
            <v>SBE.2.40</v>
          </cell>
        </row>
        <row r="587">
          <cell r="A587" t="str">
            <v>SBE.2.41</v>
          </cell>
        </row>
        <row r="588">
          <cell r="A588" t="str">
            <v>SBE.2.42</v>
          </cell>
        </row>
        <row r="589">
          <cell r="A589" t="str">
            <v>SBE.2.43</v>
          </cell>
        </row>
        <row r="590">
          <cell r="A590" t="str">
            <v>SBE.2.44</v>
          </cell>
        </row>
        <row r="591">
          <cell r="A591" t="str">
            <v>SBE.2.45</v>
          </cell>
        </row>
        <row r="592">
          <cell r="A592" t="str">
            <v>SBE.2.46</v>
          </cell>
        </row>
        <row r="593">
          <cell r="A593" t="str">
            <v>SBE.2.47</v>
          </cell>
        </row>
        <row r="594">
          <cell r="A594" t="str">
            <v>SBE.2.48</v>
          </cell>
        </row>
        <row r="595">
          <cell r="A595" t="str">
            <v>SBE.2.49</v>
          </cell>
        </row>
        <row r="596">
          <cell r="A596" t="str">
            <v>SBE.2.5</v>
          </cell>
        </row>
        <row r="597">
          <cell r="A597" t="str">
            <v>SBE.2.50</v>
          </cell>
        </row>
        <row r="598">
          <cell r="A598" t="str">
            <v>SBE.2.51</v>
          </cell>
        </row>
        <row r="599">
          <cell r="A599" t="str">
            <v>SBE.2.52</v>
          </cell>
        </row>
        <row r="600">
          <cell r="A600" t="str">
            <v>SBE.2.53</v>
          </cell>
        </row>
        <row r="601">
          <cell r="A601" t="str">
            <v>SBE.2.54</v>
          </cell>
        </row>
        <row r="602">
          <cell r="A602" t="str">
            <v>SBE.2.55</v>
          </cell>
        </row>
        <row r="603">
          <cell r="A603" t="str">
            <v>SBE.2.56</v>
          </cell>
        </row>
        <row r="604">
          <cell r="A604" t="str">
            <v>SBE.2.57</v>
          </cell>
        </row>
        <row r="605">
          <cell r="A605" t="str">
            <v>SBE.2.58</v>
          </cell>
        </row>
        <row r="606">
          <cell r="A606" t="str">
            <v>SBE.2.59</v>
          </cell>
        </row>
        <row r="607">
          <cell r="A607" t="str">
            <v>SBE.2.6</v>
          </cell>
        </row>
        <row r="608">
          <cell r="A608" t="str">
            <v>SBE.2.60</v>
          </cell>
        </row>
        <row r="609">
          <cell r="A609" t="str">
            <v>SBE.2.61</v>
          </cell>
        </row>
        <row r="610">
          <cell r="A610" t="str">
            <v>SBE.2.62</v>
          </cell>
        </row>
        <row r="611">
          <cell r="A611" t="str">
            <v>SBE.2.63</v>
          </cell>
        </row>
        <row r="612">
          <cell r="A612" t="str">
            <v>SBE.2.64</v>
          </cell>
        </row>
        <row r="613">
          <cell r="A613" t="str">
            <v>SBE.2.65</v>
          </cell>
        </row>
        <row r="614">
          <cell r="A614" t="str">
            <v>SBE.2.66</v>
          </cell>
        </row>
        <row r="615">
          <cell r="A615" t="str">
            <v>SBE.2.67</v>
          </cell>
        </row>
        <row r="616">
          <cell r="A616" t="str">
            <v>SBE.2.68</v>
          </cell>
        </row>
        <row r="617">
          <cell r="A617" t="str">
            <v>SBE.2.69</v>
          </cell>
        </row>
        <row r="618">
          <cell r="A618" t="str">
            <v>SBE.2.7</v>
          </cell>
        </row>
        <row r="619">
          <cell r="A619" t="str">
            <v>SBE.2.70</v>
          </cell>
        </row>
        <row r="620">
          <cell r="A620" t="str">
            <v>SBE.2.8</v>
          </cell>
        </row>
        <row r="621">
          <cell r="A621" t="str">
            <v>SBE.2.9</v>
          </cell>
        </row>
        <row r="622">
          <cell r="A622" t="str">
            <v>SBP.1.10</v>
          </cell>
        </row>
        <row r="623">
          <cell r="A623" t="str">
            <v>SBP.1.11</v>
          </cell>
        </row>
        <row r="624">
          <cell r="A624" t="str">
            <v>SBP.1.12</v>
          </cell>
        </row>
        <row r="625">
          <cell r="A625" t="str">
            <v>SBP.1.13</v>
          </cell>
        </row>
        <row r="626">
          <cell r="A626" t="str">
            <v>SBP.1.14</v>
          </cell>
        </row>
        <row r="627">
          <cell r="A627" t="str">
            <v>SBP.1.15</v>
          </cell>
        </row>
        <row r="628">
          <cell r="A628" t="str">
            <v>SBP.1.16</v>
          </cell>
        </row>
        <row r="629">
          <cell r="A629" t="str">
            <v>SBP.1.17</v>
          </cell>
        </row>
        <row r="630">
          <cell r="A630" t="str">
            <v>SBP.1.18</v>
          </cell>
        </row>
        <row r="631">
          <cell r="A631" t="str">
            <v>SBP.1.19</v>
          </cell>
        </row>
        <row r="632">
          <cell r="A632" t="str">
            <v>SBP.1.2</v>
          </cell>
        </row>
        <row r="633">
          <cell r="A633" t="str">
            <v>SBP.1.20</v>
          </cell>
        </row>
        <row r="634">
          <cell r="A634" t="str">
            <v>SBP.1.21</v>
          </cell>
        </row>
        <row r="635">
          <cell r="A635" t="str">
            <v>SBP.1.22</v>
          </cell>
        </row>
        <row r="636">
          <cell r="A636" t="str">
            <v>SBP.1.23</v>
          </cell>
        </row>
        <row r="637">
          <cell r="A637" t="str">
            <v>SBP.1.24</v>
          </cell>
        </row>
        <row r="638">
          <cell r="A638" t="str">
            <v>SBP.1.25</v>
          </cell>
        </row>
        <row r="639">
          <cell r="A639" t="str">
            <v>SBP.1.26</v>
          </cell>
        </row>
        <row r="640">
          <cell r="A640" t="str">
            <v>SBP.1.27</v>
          </cell>
        </row>
        <row r="641">
          <cell r="A641" t="str">
            <v>SBP.1.28</v>
          </cell>
        </row>
        <row r="642">
          <cell r="A642" t="str">
            <v>SBP.1.29</v>
          </cell>
        </row>
        <row r="643">
          <cell r="A643" t="str">
            <v>SBP.1.3</v>
          </cell>
        </row>
        <row r="644">
          <cell r="A644" t="str">
            <v>SBP.1.30</v>
          </cell>
        </row>
        <row r="645">
          <cell r="A645" t="str">
            <v>SBP.1.31</v>
          </cell>
        </row>
        <row r="646">
          <cell r="A646" t="str">
            <v>SBP.1.32</v>
          </cell>
        </row>
        <row r="647">
          <cell r="A647" t="str">
            <v>SBP.1.33</v>
          </cell>
        </row>
        <row r="648">
          <cell r="A648" t="str">
            <v>SBP.1.34</v>
          </cell>
        </row>
        <row r="649">
          <cell r="A649" t="str">
            <v>SBP.1.35</v>
          </cell>
        </row>
        <row r="650">
          <cell r="A650" t="str">
            <v>SBP.1.36</v>
          </cell>
        </row>
        <row r="651">
          <cell r="A651" t="str">
            <v>SBP.1.37</v>
          </cell>
        </row>
        <row r="652">
          <cell r="A652" t="str">
            <v>SBP.1.38</v>
          </cell>
        </row>
        <row r="653">
          <cell r="A653" t="str">
            <v>SBP.1.39</v>
          </cell>
        </row>
        <row r="654">
          <cell r="A654" t="str">
            <v>SBP.1.4</v>
          </cell>
        </row>
        <row r="655">
          <cell r="A655" t="str">
            <v>SBP.1.40</v>
          </cell>
        </row>
        <row r="656">
          <cell r="A656" t="str">
            <v>SBP.1.41</v>
          </cell>
        </row>
        <row r="657">
          <cell r="A657" t="str">
            <v>SBP.1.42</v>
          </cell>
        </row>
        <row r="658">
          <cell r="A658" t="str">
            <v>SBP.1.5</v>
          </cell>
        </row>
        <row r="659">
          <cell r="A659" t="str">
            <v>SBP.1.6</v>
          </cell>
        </row>
        <row r="660">
          <cell r="A660" t="str">
            <v>SBP.1.7</v>
          </cell>
        </row>
        <row r="661">
          <cell r="A661" t="str">
            <v>SBP.1.8</v>
          </cell>
        </row>
        <row r="662">
          <cell r="A662" t="str">
            <v>SBP.1.9</v>
          </cell>
        </row>
        <row r="663">
          <cell r="A663" t="str">
            <v>STE.2.0</v>
          </cell>
        </row>
        <row r="664">
          <cell r="A664" t="str">
            <v>STE.2.1</v>
          </cell>
        </row>
        <row r="665">
          <cell r="A665" t="str">
            <v>STE.2.10</v>
          </cell>
        </row>
        <row r="666">
          <cell r="A666" t="str">
            <v>STE.2.11</v>
          </cell>
        </row>
        <row r="667">
          <cell r="A667" t="str">
            <v>STE.2.12</v>
          </cell>
        </row>
        <row r="668">
          <cell r="A668" t="str">
            <v>STE.2.13</v>
          </cell>
        </row>
        <row r="669">
          <cell r="A669" t="str">
            <v>STE.2.14</v>
          </cell>
        </row>
        <row r="670">
          <cell r="A670" t="str">
            <v>STE.2.15</v>
          </cell>
        </row>
        <row r="671">
          <cell r="A671" t="str">
            <v>STE.2.16</v>
          </cell>
        </row>
        <row r="672">
          <cell r="A672" t="str">
            <v>STE.2.17</v>
          </cell>
        </row>
        <row r="673">
          <cell r="A673" t="str">
            <v>STE.2.18</v>
          </cell>
        </row>
        <row r="674">
          <cell r="A674" t="str">
            <v>STE.2.19</v>
          </cell>
        </row>
        <row r="675">
          <cell r="A675" t="str">
            <v>STE.2.2</v>
          </cell>
        </row>
        <row r="676">
          <cell r="A676" t="str">
            <v>STE.2.20</v>
          </cell>
        </row>
        <row r="677">
          <cell r="A677" t="str">
            <v>STE.2.21</v>
          </cell>
        </row>
        <row r="678">
          <cell r="A678" t="str">
            <v>STE.2.22</v>
          </cell>
        </row>
        <row r="679">
          <cell r="A679" t="str">
            <v>STE.2.23</v>
          </cell>
        </row>
        <row r="680">
          <cell r="A680" t="str">
            <v>STE.2.24</v>
          </cell>
        </row>
        <row r="681">
          <cell r="A681" t="str">
            <v>STE.2.25</v>
          </cell>
        </row>
        <row r="682">
          <cell r="A682" t="str">
            <v>STE.2.26</v>
          </cell>
        </row>
        <row r="683">
          <cell r="A683" t="str">
            <v>STE.2.27</v>
          </cell>
        </row>
        <row r="684">
          <cell r="A684" t="str">
            <v>STE.2.28</v>
          </cell>
        </row>
        <row r="685">
          <cell r="A685" t="str">
            <v>STE.2.29</v>
          </cell>
        </row>
        <row r="686">
          <cell r="A686" t="str">
            <v>STE.2.3</v>
          </cell>
        </row>
        <row r="687">
          <cell r="A687" t="str">
            <v>STE.2.30</v>
          </cell>
        </row>
        <row r="688">
          <cell r="A688" t="str">
            <v>STE.2.31</v>
          </cell>
        </row>
        <row r="689">
          <cell r="A689" t="str">
            <v>STE.2.32</v>
          </cell>
        </row>
        <row r="690">
          <cell r="A690" t="str">
            <v>STE.2.33</v>
          </cell>
        </row>
        <row r="691">
          <cell r="A691" t="str">
            <v>STE.2.34</v>
          </cell>
        </row>
        <row r="692">
          <cell r="A692" t="str">
            <v>STE.2.35</v>
          </cell>
        </row>
        <row r="693">
          <cell r="A693" t="str">
            <v>STE.2.36</v>
          </cell>
        </row>
        <row r="694">
          <cell r="A694" t="str">
            <v>STE.2.37</v>
          </cell>
        </row>
        <row r="695">
          <cell r="A695" t="str">
            <v>STE.2.38</v>
          </cell>
        </row>
        <row r="696">
          <cell r="A696" t="str">
            <v>STE.2.39</v>
          </cell>
        </row>
        <row r="697">
          <cell r="A697" t="str">
            <v>STE.2.4</v>
          </cell>
        </row>
        <row r="698">
          <cell r="A698" t="str">
            <v>STE.2.40</v>
          </cell>
        </row>
        <row r="699">
          <cell r="A699" t="str">
            <v>STE.2.41</v>
          </cell>
        </row>
        <row r="700">
          <cell r="A700" t="str">
            <v>STE.2.42</v>
          </cell>
        </row>
        <row r="701">
          <cell r="A701" t="str">
            <v>STE.2.43</v>
          </cell>
        </row>
        <row r="702">
          <cell r="A702" t="str">
            <v>STE.2.44</v>
          </cell>
        </row>
        <row r="703">
          <cell r="A703" t="str">
            <v>STE.2.45</v>
          </cell>
        </row>
        <row r="704">
          <cell r="A704" t="str">
            <v>STE.2.46</v>
          </cell>
        </row>
        <row r="705">
          <cell r="A705" t="str">
            <v>STE.2.47</v>
          </cell>
        </row>
        <row r="706">
          <cell r="A706" t="str">
            <v>STE.2.48</v>
          </cell>
        </row>
        <row r="707">
          <cell r="A707" t="str">
            <v>STE.2.49</v>
          </cell>
        </row>
        <row r="708">
          <cell r="A708" t="str">
            <v>STE.2.5</v>
          </cell>
        </row>
        <row r="709">
          <cell r="A709" t="str">
            <v>STE.2.50</v>
          </cell>
        </row>
        <row r="710">
          <cell r="A710" t="str">
            <v>STE.2.51</v>
          </cell>
        </row>
        <row r="711">
          <cell r="A711" t="str">
            <v>STE.2.52</v>
          </cell>
        </row>
        <row r="712">
          <cell r="A712" t="str">
            <v>STE.2.53</v>
          </cell>
        </row>
        <row r="713">
          <cell r="A713" t="str">
            <v>STE.2.54</v>
          </cell>
        </row>
        <row r="714">
          <cell r="A714" t="str">
            <v>STE.2.55</v>
          </cell>
        </row>
        <row r="715">
          <cell r="A715" t="str">
            <v>STE.2.56</v>
          </cell>
        </row>
        <row r="716">
          <cell r="A716" t="str">
            <v>STE.2.57</v>
          </cell>
        </row>
        <row r="717">
          <cell r="A717" t="str">
            <v>STE.2.58</v>
          </cell>
        </row>
        <row r="718">
          <cell r="A718" t="str">
            <v>STE.2.59</v>
          </cell>
        </row>
        <row r="719">
          <cell r="A719" t="str">
            <v>STE.2.6</v>
          </cell>
        </row>
        <row r="720">
          <cell r="A720" t="str">
            <v>STE.2.60</v>
          </cell>
        </row>
        <row r="721">
          <cell r="A721" t="str">
            <v>STE.2.61</v>
          </cell>
        </row>
        <row r="722">
          <cell r="A722" t="str">
            <v>STE.2.62</v>
          </cell>
        </row>
        <row r="723">
          <cell r="A723" t="str">
            <v>STE.2.63</v>
          </cell>
        </row>
        <row r="724">
          <cell r="A724" t="str">
            <v>STE.2.64</v>
          </cell>
        </row>
        <row r="725">
          <cell r="A725" t="str">
            <v>STE.2.65</v>
          </cell>
        </row>
        <row r="726">
          <cell r="A726" t="str">
            <v>STE.2.66</v>
          </cell>
        </row>
        <row r="727">
          <cell r="A727" t="str">
            <v>STE.2.67</v>
          </cell>
        </row>
        <row r="728">
          <cell r="A728" t="str">
            <v>STE.2.68</v>
          </cell>
        </row>
        <row r="729">
          <cell r="A729" t="str">
            <v>STE.2.69</v>
          </cell>
        </row>
        <row r="730">
          <cell r="A730" t="str">
            <v>STE.2.7</v>
          </cell>
        </row>
        <row r="731">
          <cell r="A731" t="str">
            <v>STE.2.70</v>
          </cell>
        </row>
        <row r="732">
          <cell r="A732" t="str">
            <v>STE.2.8</v>
          </cell>
        </row>
        <row r="733">
          <cell r="A733" t="str">
            <v>STE.2.9</v>
          </cell>
        </row>
        <row r="734">
          <cell r="A734" t="str">
            <v>STP.1.10</v>
          </cell>
        </row>
        <row r="735">
          <cell r="A735" t="str">
            <v>STP.1.11</v>
          </cell>
        </row>
        <row r="736">
          <cell r="A736" t="str">
            <v>STP.1.12</v>
          </cell>
        </row>
        <row r="737">
          <cell r="A737" t="str">
            <v>STP.1.13</v>
          </cell>
        </row>
        <row r="738">
          <cell r="A738" t="str">
            <v>STP.1.14</v>
          </cell>
        </row>
        <row r="739">
          <cell r="A739" t="str">
            <v>STP.1.15</v>
          </cell>
        </row>
        <row r="740">
          <cell r="A740" t="str">
            <v>STP.1.16</v>
          </cell>
        </row>
        <row r="741">
          <cell r="A741" t="str">
            <v>STP.1.17</v>
          </cell>
        </row>
        <row r="742">
          <cell r="A742" t="str">
            <v>STP.1.18</v>
          </cell>
        </row>
        <row r="743">
          <cell r="A743" t="str">
            <v>STP.1.19</v>
          </cell>
        </row>
        <row r="744">
          <cell r="A744" t="str">
            <v>STP.1.2</v>
          </cell>
        </row>
        <row r="745">
          <cell r="A745" t="str">
            <v>STP.1.20</v>
          </cell>
        </row>
        <row r="746">
          <cell r="A746" t="str">
            <v>STP.1.21</v>
          </cell>
        </row>
        <row r="747">
          <cell r="A747" t="str">
            <v>STP.1.22</v>
          </cell>
        </row>
        <row r="748">
          <cell r="A748" t="str">
            <v>STP.1.23</v>
          </cell>
        </row>
        <row r="749">
          <cell r="A749" t="str">
            <v>STP.1.24</v>
          </cell>
        </row>
        <row r="750">
          <cell r="A750" t="str">
            <v>STP.1.25</v>
          </cell>
        </row>
        <row r="751">
          <cell r="A751" t="str">
            <v>STP.1.26</v>
          </cell>
        </row>
        <row r="752">
          <cell r="A752" t="str">
            <v>STP.1.27</v>
          </cell>
        </row>
        <row r="753">
          <cell r="A753" t="str">
            <v>STP.1.28</v>
          </cell>
        </row>
        <row r="754">
          <cell r="A754" t="str">
            <v>STP.1.29</v>
          </cell>
        </row>
        <row r="755">
          <cell r="A755" t="str">
            <v>STP.1.3</v>
          </cell>
        </row>
        <row r="756">
          <cell r="A756" t="str">
            <v>STP.1.30</v>
          </cell>
        </row>
        <row r="757">
          <cell r="A757" t="str">
            <v>STP.1.31</v>
          </cell>
        </row>
        <row r="758">
          <cell r="A758" t="str">
            <v>STP.1.32</v>
          </cell>
        </row>
        <row r="759">
          <cell r="A759" t="str">
            <v>STP.1.33</v>
          </cell>
        </row>
        <row r="760">
          <cell r="A760" t="str">
            <v>STP.1.34</v>
          </cell>
        </row>
        <row r="761">
          <cell r="A761" t="str">
            <v>STP.1.35</v>
          </cell>
        </row>
        <row r="762">
          <cell r="A762" t="str">
            <v>STP.1.36</v>
          </cell>
        </row>
        <row r="763">
          <cell r="A763" t="str">
            <v>STP.1.37</v>
          </cell>
        </row>
        <row r="764">
          <cell r="A764" t="str">
            <v>STP.1.38</v>
          </cell>
        </row>
        <row r="765">
          <cell r="A765" t="str">
            <v>STP.1.39</v>
          </cell>
        </row>
        <row r="766">
          <cell r="A766" t="str">
            <v>STP.1.4</v>
          </cell>
        </row>
        <row r="767">
          <cell r="A767" t="str">
            <v>STP.1.40</v>
          </cell>
        </row>
        <row r="768">
          <cell r="A768" t="str">
            <v>STP.1.41</v>
          </cell>
        </row>
        <row r="769">
          <cell r="A769" t="str">
            <v>STP.1.42</v>
          </cell>
        </row>
        <row r="770">
          <cell r="A770" t="str">
            <v>STP.1.5</v>
          </cell>
        </row>
        <row r="771">
          <cell r="A771" t="str">
            <v>STP.1.6</v>
          </cell>
        </row>
        <row r="772">
          <cell r="A772" t="str">
            <v>STP.1.7</v>
          </cell>
        </row>
        <row r="773">
          <cell r="A773" t="str">
            <v>STP.1.8</v>
          </cell>
        </row>
        <row r="774">
          <cell r="A774" t="str">
            <v>STP.1.9</v>
          </cell>
        </row>
        <row r="775">
          <cell r="A775" t="str">
            <v>WPC.1,01</v>
          </cell>
        </row>
        <row r="776">
          <cell r="A776" t="str">
            <v>WPC.1,02</v>
          </cell>
        </row>
        <row r="777">
          <cell r="A777" t="str">
            <v>WPC.10,01</v>
          </cell>
        </row>
        <row r="778">
          <cell r="A778" t="str">
            <v>WPC.10,02</v>
          </cell>
        </row>
        <row r="779">
          <cell r="A779" t="str">
            <v>WPC.10,03</v>
          </cell>
        </row>
        <row r="780">
          <cell r="A780" t="str">
            <v>WPC.11</v>
          </cell>
        </row>
        <row r="781">
          <cell r="A781" t="str">
            <v>WPC.12</v>
          </cell>
        </row>
        <row r="782">
          <cell r="A782" t="str">
            <v>WPC.2,01</v>
          </cell>
        </row>
        <row r="783">
          <cell r="A783" t="str">
            <v>WPC.3,01</v>
          </cell>
        </row>
        <row r="784">
          <cell r="A784" t="str">
            <v>WPC.3,02</v>
          </cell>
        </row>
        <row r="785">
          <cell r="A785" t="str">
            <v>WPC.4,01</v>
          </cell>
        </row>
        <row r="786">
          <cell r="A786" t="str">
            <v>WPC.4,02</v>
          </cell>
        </row>
        <row r="787">
          <cell r="A787" t="str">
            <v>WPC.4,03</v>
          </cell>
        </row>
        <row r="788">
          <cell r="A788" t="str">
            <v>WPC.5,01</v>
          </cell>
        </row>
        <row r="789">
          <cell r="A789" t="str">
            <v>WPC.5,02</v>
          </cell>
        </row>
        <row r="790">
          <cell r="A790" t="str">
            <v>WPC.5,03</v>
          </cell>
        </row>
        <row r="791">
          <cell r="A791" t="str">
            <v>WPC.5,04</v>
          </cell>
        </row>
        <row r="792">
          <cell r="A792" t="str">
            <v>WPC.5,05</v>
          </cell>
        </row>
        <row r="793">
          <cell r="A793" t="str">
            <v>WPC.5,06</v>
          </cell>
        </row>
        <row r="794">
          <cell r="A794" t="str">
            <v>WPC.5,07</v>
          </cell>
        </row>
        <row r="795">
          <cell r="A795" t="str">
            <v>WPC.5.06a</v>
          </cell>
        </row>
        <row r="796">
          <cell r="A796" t="str">
            <v>WPC.5.08.1</v>
          </cell>
        </row>
        <row r="797">
          <cell r="A797" t="str">
            <v>WPC.5.08.2</v>
          </cell>
        </row>
        <row r="798">
          <cell r="A798" t="str">
            <v>WPC.6,01</v>
          </cell>
        </row>
        <row r="799">
          <cell r="A799" t="str">
            <v>WPC.6,02</v>
          </cell>
        </row>
        <row r="800">
          <cell r="A800" t="str">
            <v>WPC.6,03</v>
          </cell>
        </row>
        <row r="801">
          <cell r="A801" t="str">
            <v>WPC.7,01</v>
          </cell>
        </row>
        <row r="802">
          <cell r="A802" t="str">
            <v>WPC.7.02</v>
          </cell>
        </row>
        <row r="803">
          <cell r="A803" t="str">
            <v>WPC.7.03</v>
          </cell>
        </row>
        <row r="804">
          <cell r="A804" t="str">
            <v>WPC.8,01</v>
          </cell>
        </row>
        <row r="805">
          <cell r="A805" t="str">
            <v>WPC.8,02</v>
          </cell>
        </row>
        <row r="806">
          <cell r="A806" t="str">
            <v>WPC.8,03</v>
          </cell>
        </row>
        <row r="807">
          <cell r="A807" t="str">
            <v>WPC.9,01</v>
          </cell>
        </row>
        <row r="808">
          <cell r="A808" t="str">
            <v>WPC.9,02</v>
          </cell>
        </row>
        <row r="809">
          <cell r="A809" t="str">
            <v>WPE.1,01</v>
          </cell>
        </row>
        <row r="810">
          <cell r="A810" t="str">
            <v>WPE.1,02</v>
          </cell>
        </row>
        <row r="811">
          <cell r="A811" t="str">
            <v>WPE.1,03</v>
          </cell>
        </row>
        <row r="812">
          <cell r="A812" t="str">
            <v>WPE.1,04</v>
          </cell>
        </row>
        <row r="813">
          <cell r="A813" t="str">
            <v>WPE.1,05</v>
          </cell>
        </row>
        <row r="814">
          <cell r="A814" t="str">
            <v>WPE.1,06</v>
          </cell>
        </row>
        <row r="815">
          <cell r="A815" t="str">
            <v>WPE.1,07</v>
          </cell>
        </row>
        <row r="816">
          <cell r="A816" t="str">
            <v>WPE.1,08</v>
          </cell>
        </row>
        <row r="817">
          <cell r="A817" t="str">
            <v>WPE.1,09</v>
          </cell>
        </row>
        <row r="818">
          <cell r="A818" t="str">
            <v>WPE.1,1</v>
          </cell>
        </row>
        <row r="819">
          <cell r="A819" t="str">
            <v>WPE.1,11</v>
          </cell>
        </row>
        <row r="820">
          <cell r="A820" t="str">
            <v>WPE.1,12</v>
          </cell>
        </row>
        <row r="821">
          <cell r="A821" t="str">
            <v>WPE.1,13</v>
          </cell>
        </row>
        <row r="822">
          <cell r="A822" t="str">
            <v>WPE.1,14</v>
          </cell>
        </row>
        <row r="823">
          <cell r="A823" t="str">
            <v>WPE.1,15</v>
          </cell>
        </row>
        <row r="824">
          <cell r="A824" t="str">
            <v>WPE.1,16</v>
          </cell>
        </row>
        <row r="825">
          <cell r="A825" t="str">
            <v>WPE.1,17</v>
          </cell>
        </row>
        <row r="826">
          <cell r="A826" t="str">
            <v>WPE.1,18</v>
          </cell>
        </row>
        <row r="827">
          <cell r="A827" t="str">
            <v>WPE.2,01</v>
          </cell>
        </row>
        <row r="828">
          <cell r="A828" t="str">
            <v>WPE.2,02</v>
          </cell>
        </row>
        <row r="829">
          <cell r="A829" t="str">
            <v>WPE.2,03</v>
          </cell>
        </row>
        <row r="830">
          <cell r="A830" t="str">
            <v>WPE.2,04</v>
          </cell>
        </row>
        <row r="831">
          <cell r="A831" t="str">
            <v>WPE.2,05</v>
          </cell>
        </row>
        <row r="832">
          <cell r="A832" t="str">
            <v>WPE.2,06</v>
          </cell>
        </row>
        <row r="833">
          <cell r="A833" t="str">
            <v>WPE.2,07</v>
          </cell>
        </row>
        <row r="834">
          <cell r="A834" t="str">
            <v>WPE.2,08</v>
          </cell>
        </row>
        <row r="835">
          <cell r="A835" t="str">
            <v>WPI.1,01</v>
          </cell>
        </row>
        <row r="836">
          <cell r="A836" t="str">
            <v>WPI.1,02</v>
          </cell>
        </row>
        <row r="837">
          <cell r="A837" t="str">
            <v>WPI.1,03</v>
          </cell>
        </row>
        <row r="838">
          <cell r="A838" t="str">
            <v>WPI.1,04</v>
          </cell>
        </row>
        <row r="839">
          <cell r="A839" t="str">
            <v>WPI.1,05</v>
          </cell>
        </row>
        <row r="840">
          <cell r="A840" t="str">
            <v>WPI.1,06</v>
          </cell>
        </row>
        <row r="841">
          <cell r="A841" t="str">
            <v>WPI.1,07</v>
          </cell>
        </row>
        <row r="842">
          <cell r="A842" t="str">
            <v>WPI.1,08</v>
          </cell>
        </row>
        <row r="843">
          <cell r="A843" t="str">
            <v>WPI.1,09</v>
          </cell>
        </row>
        <row r="844">
          <cell r="A844" t="str">
            <v>WPI.1,1</v>
          </cell>
        </row>
        <row r="845">
          <cell r="A845" t="str">
            <v>WPI.1,11</v>
          </cell>
        </row>
        <row r="846">
          <cell r="A846" t="str">
            <v>WPI.1,12</v>
          </cell>
        </row>
        <row r="847">
          <cell r="A847" t="str">
            <v>WPI.1,13</v>
          </cell>
        </row>
        <row r="848">
          <cell r="A848" t="str">
            <v>WPI.1,14</v>
          </cell>
        </row>
        <row r="849">
          <cell r="A849" t="str">
            <v>WPI.1,15</v>
          </cell>
        </row>
        <row r="850">
          <cell r="A850" t="str">
            <v>WPI.1,16</v>
          </cell>
        </row>
        <row r="851">
          <cell r="A851" t="str">
            <v>WPI.1,17</v>
          </cell>
        </row>
        <row r="852">
          <cell r="A852" t="str">
            <v>WPI.1,18</v>
          </cell>
        </row>
        <row r="853">
          <cell r="A853" t="str">
            <v>WPI.1,19</v>
          </cell>
        </row>
        <row r="854">
          <cell r="A854" t="str">
            <v>WPI.1,2</v>
          </cell>
        </row>
        <row r="855">
          <cell r="A855" t="str">
            <v>WPI.1,21</v>
          </cell>
        </row>
        <row r="856">
          <cell r="A856" t="str">
            <v>WPI.1,22</v>
          </cell>
        </row>
        <row r="857">
          <cell r="A857" t="str">
            <v>WPI.1,23</v>
          </cell>
        </row>
        <row r="858">
          <cell r="A858" t="str">
            <v>WPI.1,24</v>
          </cell>
        </row>
        <row r="859">
          <cell r="A859" t="str">
            <v>WPI.1,25</v>
          </cell>
        </row>
        <row r="860">
          <cell r="A860" t="str">
            <v>WPI.1,26</v>
          </cell>
        </row>
        <row r="861">
          <cell r="A861" t="str">
            <v>WPI.1,27</v>
          </cell>
        </row>
        <row r="862">
          <cell r="A862" t="str">
            <v>WPI.1,28</v>
          </cell>
        </row>
        <row r="863">
          <cell r="A863" t="str">
            <v>WPI.1,29</v>
          </cell>
        </row>
        <row r="864">
          <cell r="A864" t="str">
            <v>WPI.1,3</v>
          </cell>
        </row>
        <row r="865">
          <cell r="A865" t="str">
            <v>WPI.1,31</v>
          </cell>
        </row>
        <row r="866">
          <cell r="A866" t="str">
            <v>WPI.1,32</v>
          </cell>
        </row>
        <row r="867">
          <cell r="A867" t="str">
            <v>WPI.1,33</v>
          </cell>
        </row>
        <row r="868">
          <cell r="A868" t="str">
            <v>WPI.1,34</v>
          </cell>
        </row>
        <row r="869">
          <cell r="A869" t="str">
            <v>WPI.1,35</v>
          </cell>
        </row>
        <row r="870">
          <cell r="A870" t="str">
            <v>WPI.1,36</v>
          </cell>
        </row>
        <row r="871">
          <cell r="A871" t="str">
            <v>WPM.1,01</v>
          </cell>
        </row>
        <row r="872">
          <cell r="A872" t="str">
            <v>WPM.1,02</v>
          </cell>
        </row>
        <row r="873">
          <cell r="A873" t="str">
            <v>WPM.10,01</v>
          </cell>
        </row>
        <row r="874">
          <cell r="A874" t="str">
            <v>WPM.10,02</v>
          </cell>
        </row>
        <row r="875">
          <cell r="A875" t="str">
            <v>WPM.10,03</v>
          </cell>
        </row>
        <row r="876">
          <cell r="A876" t="str">
            <v>WPM.11,01</v>
          </cell>
        </row>
        <row r="877">
          <cell r="A877" t="str">
            <v>WPM.11,02</v>
          </cell>
        </row>
        <row r="878">
          <cell r="A878" t="str">
            <v>WPM.11,03</v>
          </cell>
        </row>
        <row r="879">
          <cell r="A879" t="str">
            <v>WPM.11,04</v>
          </cell>
        </row>
        <row r="880">
          <cell r="A880" t="str">
            <v>WPM.11,05</v>
          </cell>
        </row>
        <row r="881">
          <cell r="A881" t="str">
            <v>WPM.11,06</v>
          </cell>
        </row>
        <row r="882">
          <cell r="A882" t="str">
            <v>WPM.11,07</v>
          </cell>
        </row>
        <row r="883">
          <cell r="A883" t="str">
            <v>WPM.2,01</v>
          </cell>
        </row>
        <row r="884">
          <cell r="A884" t="str">
            <v>WPM.3,01</v>
          </cell>
        </row>
        <row r="885">
          <cell r="A885" t="str">
            <v>WPM.3,02</v>
          </cell>
        </row>
        <row r="886">
          <cell r="A886" t="str">
            <v>WPM.4,01</v>
          </cell>
        </row>
        <row r="887">
          <cell r="A887" t="str">
            <v>WPM.4,02</v>
          </cell>
        </row>
        <row r="888">
          <cell r="A888" t="str">
            <v>WPM.5,01</v>
          </cell>
        </row>
        <row r="889">
          <cell r="A889" t="str">
            <v>WPM.5,02</v>
          </cell>
        </row>
        <row r="890">
          <cell r="A890" t="str">
            <v>WPM.5,03</v>
          </cell>
        </row>
        <row r="891">
          <cell r="A891" t="str">
            <v>WPM.5,04</v>
          </cell>
        </row>
        <row r="892">
          <cell r="A892" t="str">
            <v>WPM.5,05</v>
          </cell>
        </row>
        <row r="893">
          <cell r="A893" t="str">
            <v>WPM.5,06</v>
          </cell>
        </row>
        <row r="894">
          <cell r="A894" t="str">
            <v>WPM.5,07</v>
          </cell>
        </row>
        <row r="895">
          <cell r="A895" t="str">
            <v>WPM.5,08</v>
          </cell>
        </row>
        <row r="896">
          <cell r="A896" t="str">
            <v>WPM.5,09</v>
          </cell>
        </row>
        <row r="897">
          <cell r="A897" t="str">
            <v>WPM.5,1</v>
          </cell>
        </row>
        <row r="898">
          <cell r="A898" t="str">
            <v>WPM.5,11</v>
          </cell>
        </row>
        <row r="899">
          <cell r="A899" t="str">
            <v>WPM.5,12</v>
          </cell>
        </row>
        <row r="900">
          <cell r="A900" t="str">
            <v>WPM.5,13</v>
          </cell>
        </row>
        <row r="901">
          <cell r="A901" t="str">
            <v>WPM.5,14</v>
          </cell>
        </row>
        <row r="902">
          <cell r="A902" t="str">
            <v>WPM.5,15</v>
          </cell>
        </row>
        <row r="903">
          <cell r="A903" t="str">
            <v>WPM.5,16</v>
          </cell>
        </row>
        <row r="904">
          <cell r="A904" t="str">
            <v>WPM.5,17</v>
          </cell>
        </row>
        <row r="905">
          <cell r="A905" t="str">
            <v>WPM.5,18</v>
          </cell>
        </row>
        <row r="906">
          <cell r="A906" t="str">
            <v>WPM.5,19</v>
          </cell>
        </row>
        <row r="907">
          <cell r="A907" t="str">
            <v>WPM.5,2</v>
          </cell>
        </row>
        <row r="908">
          <cell r="A908" t="str">
            <v>WPM.5,21</v>
          </cell>
        </row>
        <row r="909">
          <cell r="A909" t="str">
            <v>WPM.5,22</v>
          </cell>
        </row>
        <row r="910">
          <cell r="A910" t="str">
            <v>WPM.5,23</v>
          </cell>
        </row>
        <row r="911">
          <cell r="A911" t="str">
            <v>WPM.5,24</v>
          </cell>
        </row>
        <row r="912">
          <cell r="A912" t="str">
            <v>WPM.6,01</v>
          </cell>
        </row>
        <row r="913">
          <cell r="A913" t="str">
            <v>WPM.6,02</v>
          </cell>
        </row>
        <row r="914">
          <cell r="A914" t="str">
            <v>WPM.6,03</v>
          </cell>
        </row>
        <row r="915">
          <cell r="A915" t="str">
            <v>WPM.7</v>
          </cell>
        </row>
        <row r="916">
          <cell r="A916" t="str">
            <v>WPM.8</v>
          </cell>
        </row>
        <row r="917">
          <cell r="A917" t="str">
            <v>WPM.9,01</v>
          </cell>
        </row>
        <row r="918">
          <cell r="A918" t="str">
            <v>WPM.9,02</v>
          </cell>
        </row>
        <row r="919">
          <cell r="A919" t="str">
            <v>WPM.9,03</v>
          </cell>
        </row>
      </sheetData>
      <sheetData sheetId="7">
        <row r="4">
          <cell r="B4" t="str">
            <v>CUSIANA</v>
          </cell>
        </row>
        <row r="5">
          <cell r="B5" t="str">
            <v>CUPIAGUA</v>
          </cell>
        </row>
        <row r="6">
          <cell r="B6" t="str">
            <v>RECETOR</v>
          </cell>
        </row>
        <row r="7">
          <cell r="B7" t="str">
            <v>PIEDEMONTE</v>
          </cell>
        </row>
        <row r="8">
          <cell r="B8" t="str">
            <v>FLOREÑA</v>
          </cell>
        </row>
        <row r="10">
          <cell r="B10" t="str">
            <v>GEOTECNIA MENOR</v>
          </cell>
        </row>
        <row r="11">
          <cell r="B11" t="str">
            <v>GEOTECNIA MAYOR</v>
          </cell>
        </row>
      </sheetData>
      <sheetData sheetId="8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22CW00"/>
      <sheetName val="STRSUMM0"/>
      <sheetName val="1. MODELO 60KB"/>
    </sheetNames>
    <sheetDataSet>
      <sheetData sheetId="0"/>
      <sheetData sheetId="1" refreshError="1"/>
      <sheetData sheetId="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22CW00"/>
    </sheetNames>
    <sheetDataSet>
      <sheetData sheetId="0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_G105"/>
      <sheetName val="A_G200"/>
      <sheetName val="A_A110"/>
      <sheetName val="A_A210"/>
      <sheetName val="A_A310"/>
      <sheetName val="A_A410"/>
      <sheetName val="C21_G105"/>
      <sheetName val="C21_G110"/>
      <sheetName val="C21_G115"/>
      <sheetName val="C21_G210"/>
      <sheetName val="C21_G215"/>
      <sheetName val="C21_G220"/>
      <sheetName val="C21_A310"/>
      <sheetName val="C21_A410"/>
      <sheetName val="Cases description"/>
      <sheetName val="A"/>
      <sheetName val="B"/>
      <sheetName val="C2 A"/>
      <sheetName val="C2 B"/>
      <sheetName val="Prod prof Ay 59.3"/>
      <sheetName val="Prod prof Ay 30"/>
      <sheetName val="st plot-A1 59.3 bcf "/>
      <sheetName val="st plot-A1 30 bcf"/>
      <sheetName val="lt plot-A1 59.3 bcf"/>
      <sheetName val="lt plot-A1 30 bcf"/>
      <sheetName val="GRAFICA-SEMANAL"/>
      <sheetName val="Cover"/>
      <sheetName val="Base_P10"/>
      <sheetName val="Base_P50"/>
      <sheetName val="Base_P90"/>
      <sheetName val="Prod_Inv_P10"/>
      <sheetName val="Prod_Inv_P50"/>
      <sheetName val="Prod_Inv_P90"/>
      <sheetName val="Todos"/>
      <sheetName val="Form5 _Pág_ 1"/>
      <sheetName val="Form5 _Pág_ 2"/>
      <sheetName val="Cases_description"/>
      <sheetName val="C2_A"/>
      <sheetName val="C2_B"/>
      <sheetName val="Prod_prof_Ay_59_3"/>
      <sheetName val="Prod_prof_Ay_30"/>
      <sheetName val="st_plot-A1_59_3_bcf_"/>
      <sheetName val="st_plot-A1_30_bcf"/>
      <sheetName val="lt_plot-A1_59_3_bcf"/>
      <sheetName val="lt_plot-A1_30_bcf"/>
      <sheetName val="Form5__Pág__1"/>
      <sheetName val="Form5__Pág__2"/>
      <sheetName val="ASO"/>
      <sheetName val="Cases_description1"/>
      <sheetName val="C2_A1"/>
      <sheetName val="C2_B1"/>
      <sheetName val="Prod_prof_Ay_59_31"/>
      <sheetName val="Prod_prof_Ay_301"/>
      <sheetName val="st_plot-A1_59_3_bcf_1"/>
      <sheetName val="st_plot-A1_30_bcf1"/>
      <sheetName val="lt_plot-A1_59_3_bcf1"/>
      <sheetName val="lt_plot-A1_30_bcf1"/>
      <sheetName val="Form5__Pág__11"/>
      <sheetName val="Form5__Pág__21"/>
      <sheetName val="CONTRATO"/>
      <sheetName val="Maturity Matrix"/>
      <sheetName val="Calcs"/>
      <sheetName val="steel"/>
      <sheetName val="API - 21206"/>
      <sheetName val="API - 21827"/>
      <sheetName val="BRASPETRO"/>
      <sheetName val="ECP"/>
      <sheetName val="ARCHIVOS"/>
      <sheetName val="PETROBRAS"/>
      <sheetName val="TEPMA"/>
      <sheetName val="EQUIPOS"/>
      <sheetName val="WRut"/>
      <sheetName val="Cases_description2"/>
      <sheetName val="C2_A2"/>
      <sheetName val="C2_B2"/>
      <sheetName val="Prod_prof_Ay_59_32"/>
      <sheetName val="Prod_prof_Ay_302"/>
      <sheetName val="st_plot-A1_59_3_bcf_2"/>
      <sheetName val="st_plot-A1_30_bcf2"/>
      <sheetName val="lt_plot-A1_59_3_bcf2"/>
      <sheetName val="lt_plot-A1_30_bcf2"/>
      <sheetName val="Form5__Pág__12"/>
      <sheetName val="Form5__Pág__22"/>
      <sheetName val="Maturity_Matrix"/>
      <sheetName val="Cases_description3"/>
      <sheetName val="C2_A3"/>
      <sheetName val="C2_B3"/>
      <sheetName val="Prod_prof_Ay_59_33"/>
      <sheetName val="Prod_prof_Ay_303"/>
      <sheetName val="st_plot-A1_59_3_bcf_3"/>
      <sheetName val="st_plot-A1_30_bcf3"/>
      <sheetName val="lt_plot-A1_59_3_bcf3"/>
      <sheetName val="lt_plot-A1_30_bcf3"/>
      <sheetName val="Form5__Pág__13"/>
      <sheetName val="Form5__Pág__23"/>
      <sheetName val="Maturity_Matrix1"/>
      <sheetName val="Cases_description4"/>
      <sheetName val="C2_A4"/>
      <sheetName val="C2_B4"/>
      <sheetName val="Prod_prof_Ay_59_34"/>
      <sheetName val="Prod_prof_Ay_304"/>
      <sheetName val="st_plot-A1_59_3_bcf_4"/>
      <sheetName val="st_plot-A1_30_bcf4"/>
      <sheetName val="lt_plot-A1_59_3_bcf4"/>
      <sheetName val="lt_plot-A1_30_bcf4"/>
      <sheetName val="Form5__Pág__14"/>
      <sheetName val="Form5__Pág__24"/>
      <sheetName val="Maturity_Matrix2"/>
      <sheetName val="Param"/>
      <sheetName val="PS"/>
      <sheetName val="Hoja5"/>
    </sheetNames>
    <sheetDataSet>
      <sheetData sheetId="0">
        <row r="17">
          <cell r="A17">
            <v>36161</v>
          </cell>
        </row>
      </sheetData>
      <sheetData sheetId="1">
        <row r="19">
          <cell r="A19">
            <v>34335</v>
          </cell>
        </row>
      </sheetData>
      <sheetData sheetId="2">
        <row r="18">
          <cell r="A18">
            <v>35034</v>
          </cell>
        </row>
      </sheetData>
      <sheetData sheetId="3">
        <row r="17">
          <cell r="A17">
            <v>36161</v>
          </cell>
        </row>
      </sheetData>
      <sheetData sheetId="4">
        <row r="19">
          <cell r="A19">
            <v>34335</v>
          </cell>
        </row>
      </sheetData>
      <sheetData sheetId="5">
        <row r="18">
          <cell r="A18">
            <v>35034</v>
          </cell>
        </row>
      </sheetData>
      <sheetData sheetId="6">
        <row r="18">
          <cell r="A18">
            <v>35034</v>
          </cell>
        </row>
      </sheetData>
      <sheetData sheetId="7">
        <row r="17">
          <cell r="A17">
            <v>36161</v>
          </cell>
        </row>
      </sheetData>
      <sheetData sheetId="8" refreshError="1">
        <row r="19">
          <cell r="A19">
            <v>34335</v>
          </cell>
          <cell r="B19">
            <v>4827.7</v>
          </cell>
          <cell r="C19">
            <v>12.8</v>
          </cell>
          <cell r="D19">
            <v>24</v>
          </cell>
          <cell r="E19">
            <v>12</v>
          </cell>
          <cell r="F19">
            <v>0.1</v>
          </cell>
          <cell r="G19">
            <v>23.463000000000001</v>
          </cell>
          <cell r="H19">
            <v>9.5</v>
          </cell>
          <cell r="I19">
            <v>0.1</v>
          </cell>
          <cell r="J19">
            <v>4699.01</v>
          </cell>
          <cell r="K19">
            <v>0.84909999999999997</v>
          </cell>
          <cell r="L19">
            <v>0.15090000000000001</v>
          </cell>
          <cell r="M19">
            <v>3250.34</v>
          </cell>
          <cell r="N19">
            <v>0</v>
          </cell>
          <cell r="O19">
            <v>3.8800000000000002E-3</v>
          </cell>
          <cell r="P19">
            <v>1.014</v>
          </cell>
          <cell r="Q19">
            <v>2.3470000000000001E-2</v>
          </cell>
          <cell r="R19">
            <v>0.38301000000000002</v>
          </cell>
          <cell r="S19">
            <v>11.61</v>
          </cell>
          <cell r="T19">
            <v>0</v>
          </cell>
          <cell r="U19">
            <v>0</v>
          </cell>
          <cell r="V19">
            <v>0.5</v>
          </cell>
          <cell r="W19">
            <v>0</v>
          </cell>
          <cell r="X19">
            <v>0.02</v>
          </cell>
          <cell r="Y19">
            <v>2.2599999999999998</v>
          </cell>
          <cell r="Z19">
            <v>3.0400000000000001E-6</v>
          </cell>
          <cell r="AA19">
            <v>3.7699999999999999E-6</v>
          </cell>
          <cell r="AB19">
            <v>3.0000000000000001E-3</v>
          </cell>
          <cell r="AC19">
            <v>8564</v>
          </cell>
          <cell r="AD19">
            <v>0</v>
          </cell>
          <cell r="AE19">
            <v>1</v>
          </cell>
        </row>
        <row r="20">
          <cell r="A20">
            <v>34700</v>
          </cell>
          <cell r="B20">
            <v>3953.6</v>
          </cell>
          <cell r="C20">
            <v>25.9</v>
          </cell>
          <cell r="D20">
            <v>24</v>
          </cell>
          <cell r="E20">
            <v>12</v>
          </cell>
          <cell r="F20">
            <v>0.2</v>
          </cell>
          <cell r="G20">
            <v>24</v>
          </cell>
          <cell r="H20">
            <v>12</v>
          </cell>
          <cell r="I20">
            <v>0.2</v>
          </cell>
          <cell r="J20">
            <v>4001.76</v>
          </cell>
          <cell r="K20">
            <v>0.84819999999999995</v>
          </cell>
          <cell r="L20">
            <v>0.15179999999999999</v>
          </cell>
          <cell r="M20">
            <v>2324.63</v>
          </cell>
          <cell r="N20">
            <v>0.01</v>
          </cell>
          <cell r="O20">
            <v>4.5500000000000002E-3</v>
          </cell>
          <cell r="P20">
            <v>1.0166999999999999</v>
          </cell>
          <cell r="Q20">
            <v>2.104E-2</v>
          </cell>
          <cell r="R20">
            <v>0.38301000000000002</v>
          </cell>
          <cell r="S20">
            <v>10.02</v>
          </cell>
          <cell r="T20">
            <v>0</v>
          </cell>
          <cell r="U20">
            <v>0</v>
          </cell>
          <cell r="V20">
            <v>0.5</v>
          </cell>
          <cell r="W20">
            <v>0</v>
          </cell>
          <cell r="X20">
            <v>0.02</v>
          </cell>
          <cell r="Y20">
            <v>2.2599999999999998</v>
          </cell>
          <cell r="Z20">
            <v>3.0400000000000001E-6</v>
          </cell>
          <cell r="AA20">
            <v>3.7699999999999999E-6</v>
          </cell>
          <cell r="AB20">
            <v>8.0000000000000002E-3</v>
          </cell>
          <cell r="AC20">
            <v>17324</v>
          </cell>
          <cell r="AD20">
            <v>0</v>
          </cell>
          <cell r="AE20">
            <v>1</v>
          </cell>
        </row>
        <row r="21">
          <cell r="A21">
            <v>35065</v>
          </cell>
          <cell r="B21">
            <v>3223.35</v>
          </cell>
          <cell r="C21">
            <v>38.1</v>
          </cell>
          <cell r="D21">
            <v>7</v>
          </cell>
          <cell r="E21">
            <v>3.5</v>
          </cell>
          <cell r="F21">
            <v>0.1</v>
          </cell>
          <cell r="G21">
            <v>22.507200000000001</v>
          </cell>
          <cell r="H21">
            <v>11.3</v>
          </cell>
          <cell r="I21">
            <v>0.3</v>
          </cell>
          <cell r="J21">
            <v>3328.3</v>
          </cell>
          <cell r="K21">
            <v>0.84740000000000004</v>
          </cell>
          <cell r="L21">
            <v>0.15260000000000001</v>
          </cell>
          <cell r="M21">
            <v>2434.6799999999998</v>
          </cell>
          <cell r="N21">
            <v>0.01</v>
          </cell>
          <cell r="O21">
            <v>5.4299999999999999E-3</v>
          </cell>
          <cell r="P21">
            <v>1.0189999999999999</v>
          </cell>
          <cell r="Q21">
            <v>1.9120000000000002E-2</v>
          </cell>
          <cell r="R21">
            <v>0.38301000000000002</v>
          </cell>
          <cell r="S21">
            <v>8.4559999999999995</v>
          </cell>
          <cell r="T21">
            <v>0</v>
          </cell>
          <cell r="U21">
            <v>0</v>
          </cell>
          <cell r="V21">
            <v>0.5</v>
          </cell>
          <cell r="W21">
            <v>0</v>
          </cell>
          <cell r="X21">
            <v>0.02</v>
          </cell>
          <cell r="Y21">
            <v>2.2599999999999998</v>
          </cell>
          <cell r="Z21">
            <v>3.0299999999999998E-6</v>
          </cell>
          <cell r="AA21">
            <v>3.7699999999999999E-6</v>
          </cell>
          <cell r="AB21">
            <v>1.2E-2</v>
          </cell>
          <cell r="AC21">
            <v>25539.1</v>
          </cell>
          <cell r="AD21">
            <v>0</v>
          </cell>
          <cell r="AE21">
            <v>1</v>
          </cell>
        </row>
        <row r="22">
          <cell r="A22">
            <v>35431</v>
          </cell>
          <cell r="B22">
            <v>3012.42</v>
          </cell>
          <cell r="C22">
            <v>41.9</v>
          </cell>
          <cell r="D22">
            <v>7</v>
          </cell>
          <cell r="E22">
            <v>3.5</v>
          </cell>
          <cell r="F22">
            <v>0.1</v>
          </cell>
          <cell r="G22">
            <v>7</v>
          </cell>
          <cell r="H22">
            <v>3.5</v>
          </cell>
          <cell r="I22">
            <v>0.1</v>
          </cell>
          <cell r="J22">
            <v>3124.11</v>
          </cell>
          <cell r="K22">
            <v>0.84719999999999995</v>
          </cell>
          <cell r="L22">
            <v>0.15279999999999999</v>
          </cell>
          <cell r="M22">
            <v>2246.58</v>
          </cell>
          <cell r="N22">
            <v>0.02</v>
          </cell>
          <cell r="O22">
            <v>5.7800000000000004E-3</v>
          </cell>
          <cell r="P22">
            <v>1.0196000000000001</v>
          </cell>
          <cell r="Q22">
            <v>1.8630000000000001E-2</v>
          </cell>
          <cell r="R22">
            <v>0.38301000000000002</v>
          </cell>
          <cell r="S22">
            <v>7.9619999999999997</v>
          </cell>
          <cell r="T22">
            <v>0</v>
          </cell>
          <cell r="U22">
            <v>0</v>
          </cell>
          <cell r="V22">
            <v>0.5</v>
          </cell>
          <cell r="W22">
            <v>0</v>
          </cell>
          <cell r="X22">
            <v>0.02</v>
          </cell>
          <cell r="Y22">
            <v>2.2599999999999998</v>
          </cell>
          <cell r="Z22">
            <v>3.0299999999999998E-6</v>
          </cell>
          <cell r="AA22">
            <v>3.7699999999999999E-6</v>
          </cell>
          <cell r="AB22">
            <v>1.2999999999999999E-2</v>
          </cell>
          <cell r="AC22">
            <v>28101.1</v>
          </cell>
          <cell r="AD22">
            <v>0</v>
          </cell>
          <cell r="AE22">
            <v>1</v>
          </cell>
        </row>
        <row r="23">
          <cell r="A23">
            <v>35796</v>
          </cell>
          <cell r="B23">
            <v>2768.55</v>
          </cell>
          <cell r="C23">
            <v>46.5</v>
          </cell>
          <cell r="D23">
            <v>15</v>
          </cell>
          <cell r="E23">
            <v>7.5</v>
          </cell>
          <cell r="F23">
            <v>0.3</v>
          </cell>
          <cell r="G23">
            <v>8.3452000000000002</v>
          </cell>
          <cell r="H23">
            <v>4.2</v>
          </cell>
          <cell r="I23">
            <v>0.2</v>
          </cell>
          <cell r="J23">
            <v>2878.85</v>
          </cell>
          <cell r="K23">
            <v>0.84699999999999998</v>
          </cell>
          <cell r="L23">
            <v>0.153</v>
          </cell>
          <cell r="M23">
            <v>1627.71</v>
          </cell>
          <cell r="N23">
            <v>0.02</v>
          </cell>
          <cell r="O23">
            <v>6.2599999999999999E-3</v>
          </cell>
          <cell r="P23">
            <v>1.0204</v>
          </cell>
          <cell r="Q23">
            <v>1.7979999999999999E-2</v>
          </cell>
          <cell r="R23">
            <v>0.38301000000000002</v>
          </cell>
          <cell r="S23">
            <v>7.3680000000000003</v>
          </cell>
          <cell r="T23">
            <v>0</v>
          </cell>
          <cell r="U23">
            <v>0</v>
          </cell>
          <cell r="V23">
            <v>0.5</v>
          </cell>
          <cell r="W23">
            <v>0</v>
          </cell>
          <cell r="X23">
            <v>0.02</v>
          </cell>
          <cell r="Y23">
            <v>2.2599999999999998</v>
          </cell>
          <cell r="Z23">
            <v>3.0299999999999998E-6</v>
          </cell>
          <cell r="AA23">
            <v>3.7699999999999999E-6</v>
          </cell>
          <cell r="AB23">
            <v>1.4999999999999999E-2</v>
          </cell>
          <cell r="AC23">
            <v>31147.1</v>
          </cell>
          <cell r="AD23">
            <v>0</v>
          </cell>
          <cell r="AE23">
            <v>1</v>
          </cell>
        </row>
        <row r="24">
          <cell r="A24">
            <v>35827</v>
          </cell>
          <cell r="B24">
            <v>2728.02</v>
          </cell>
          <cell r="C24">
            <v>47.2</v>
          </cell>
          <cell r="D24">
            <v>15</v>
          </cell>
          <cell r="E24">
            <v>7.5</v>
          </cell>
          <cell r="F24">
            <v>0.3</v>
          </cell>
          <cell r="G24">
            <v>15</v>
          </cell>
          <cell r="H24">
            <v>7.5</v>
          </cell>
          <cell r="I24">
            <v>0.3</v>
          </cell>
          <cell r="J24">
            <v>2837.91</v>
          </cell>
          <cell r="K24">
            <v>0.84689999999999999</v>
          </cell>
          <cell r="L24">
            <v>0.15310000000000001</v>
          </cell>
          <cell r="M24">
            <v>1584.39</v>
          </cell>
          <cell r="N24">
            <v>0.02</v>
          </cell>
          <cell r="O24">
            <v>6.3400000000000001E-3</v>
          </cell>
          <cell r="P24">
            <v>1.0205</v>
          </cell>
          <cell r="Q24">
            <v>1.787E-2</v>
          </cell>
          <cell r="R24">
            <v>0.38301000000000002</v>
          </cell>
          <cell r="S24">
            <v>7.2679999999999998</v>
          </cell>
          <cell r="T24">
            <v>0</v>
          </cell>
          <cell r="U24">
            <v>0</v>
          </cell>
          <cell r="V24">
            <v>0.5</v>
          </cell>
          <cell r="W24">
            <v>0</v>
          </cell>
          <cell r="X24">
            <v>0.02</v>
          </cell>
          <cell r="Y24">
            <v>2.2599999999999998</v>
          </cell>
          <cell r="Z24">
            <v>3.0299999999999998E-6</v>
          </cell>
          <cell r="AA24">
            <v>3.7699999999999999E-6</v>
          </cell>
          <cell r="AB24">
            <v>1.4999999999999999E-2</v>
          </cell>
          <cell r="AC24">
            <v>31612.1</v>
          </cell>
          <cell r="AD24">
            <v>0</v>
          </cell>
          <cell r="AE24">
            <v>1</v>
          </cell>
        </row>
        <row r="25">
          <cell r="A25">
            <v>35855</v>
          </cell>
          <cell r="B25">
            <v>2692.85</v>
          </cell>
          <cell r="C25">
            <v>47.8</v>
          </cell>
          <cell r="D25">
            <v>14.7818</v>
          </cell>
          <cell r="E25">
            <v>7.4</v>
          </cell>
          <cell r="F25">
            <v>0.3</v>
          </cell>
          <cell r="G25">
            <v>15</v>
          </cell>
          <cell r="H25">
            <v>7.5</v>
          </cell>
          <cell r="I25">
            <v>0.3</v>
          </cell>
          <cell r="J25">
            <v>2802.35</v>
          </cell>
          <cell r="K25">
            <v>0.84689999999999999</v>
          </cell>
          <cell r="L25">
            <v>0.15310000000000001</v>
          </cell>
          <cell r="M25">
            <v>1560</v>
          </cell>
          <cell r="N25">
            <v>0.02</v>
          </cell>
          <cell r="O25">
            <v>6.4200000000000004E-3</v>
          </cell>
          <cell r="P25">
            <v>1.0206</v>
          </cell>
          <cell r="Q25">
            <v>1.7780000000000001E-2</v>
          </cell>
          <cell r="R25">
            <v>0.38301000000000002</v>
          </cell>
          <cell r="S25">
            <v>7.1790000000000003</v>
          </cell>
          <cell r="T25">
            <v>0</v>
          </cell>
          <cell r="U25">
            <v>0</v>
          </cell>
          <cell r="V25">
            <v>0.5</v>
          </cell>
          <cell r="W25">
            <v>0</v>
          </cell>
          <cell r="X25">
            <v>0.02</v>
          </cell>
          <cell r="Y25">
            <v>2.2599999999999998</v>
          </cell>
          <cell r="Z25">
            <v>3.0299999999999998E-6</v>
          </cell>
          <cell r="AA25">
            <v>3.7699999999999999E-6</v>
          </cell>
          <cell r="AB25">
            <v>1.4999999999999999E-2</v>
          </cell>
          <cell r="AC25">
            <v>32032.1</v>
          </cell>
          <cell r="AD25">
            <v>0</v>
          </cell>
          <cell r="AE25">
            <v>1</v>
          </cell>
        </row>
        <row r="26">
          <cell r="A26">
            <v>35886</v>
          </cell>
          <cell r="B26">
            <v>2661.53</v>
          </cell>
          <cell r="C26">
            <v>48.5</v>
          </cell>
          <cell r="D26">
            <v>12</v>
          </cell>
          <cell r="E26">
            <v>6</v>
          </cell>
          <cell r="F26">
            <v>0.2</v>
          </cell>
          <cell r="G26">
            <v>14.6578</v>
          </cell>
          <cell r="H26">
            <v>7.3</v>
          </cell>
          <cell r="I26">
            <v>0.3</v>
          </cell>
          <cell r="J26">
            <v>2770.65</v>
          </cell>
          <cell r="K26">
            <v>0.84689999999999999</v>
          </cell>
          <cell r="L26">
            <v>0.15310000000000001</v>
          </cell>
          <cell r="M26">
            <v>1704.55</v>
          </cell>
          <cell r="N26">
            <v>0.02</v>
          </cell>
          <cell r="O26">
            <v>6.4999999999999997E-3</v>
          </cell>
          <cell r="P26">
            <v>1.0206999999999999</v>
          </cell>
          <cell r="Q26">
            <v>1.771E-2</v>
          </cell>
          <cell r="R26">
            <v>0.38301000000000002</v>
          </cell>
          <cell r="S26">
            <v>7.101</v>
          </cell>
          <cell r="T26">
            <v>0</v>
          </cell>
          <cell r="U26">
            <v>0</v>
          </cell>
          <cell r="V26">
            <v>0.5</v>
          </cell>
          <cell r="W26">
            <v>0</v>
          </cell>
          <cell r="X26">
            <v>0.02</v>
          </cell>
          <cell r="Y26">
            <v>2.2599999999999998</v>
          </cell>
          <cell r="Z26">
            <v>3.0199999999999999E-6</v>
          </cell>
          <cell r="AA26">
            <v>3.7699999999999999E-6</v>
          </cell>
          <cell r="AB26">
            <v>1.4999999999999999E-2</v>
          </cell>
          <cell r="AC26">
            <v>32486.5</v>
          </cell>
          <cell r="AD26">
            <v>0</v>
          </cell>
          <cell r="AE26">
            <v>1</v>
          </cell>
        </row>
        <row r="27">
          <cell r="A27">
            <v>35916</v>
          </cell>
          <cell r="B27">
            <v>2636.12</v>
          </cell>
          <cell r="C27">
            <v>49</v>
          </cell>
          <cell r="D27">
            <v>12</v>
          </cell>
          <cell r="E27">
            <v>6</v>
          </cell>
          <cell r="F27">
            <v>0.3</v>
          </cell>
          <cell r="G27">
            <v>12</v>
          </cell>
          <cell r="H27">
            <v>6</v>
          </cell>
          <cell r="I27">
            <v>0.2</v>
          </cell>
          <cell r="J27">
            <v>2744.93</v>
          </cell>
          <cell r="K27">
            <v>0.8468</v>
          </cell>
          <cell r="L27">
            <v>0.1532</v>
          </cell>
          <cell r="M27">
            <v>1678.69</v>
          </cell>
          <cell r="N27">
            <v>0.02</v>
          </cell>
          <cell r="O27">
            <v>6.5700000000000003E-3</v>
          </cell>
          <cell r="P27">
            <v>1.0207999999999999</v>
          </cell>
          <cell r="Q27">
            <v>1.7649999999999999E-2</v>
          </cell>
          <cell r="R27">
            <v>0.38301000000000002</v>
          </cell>
          <cell r="S27">
            <v>7.0359999999999996</v>
          </cell>
          <cell r="T27">
            <v>0</v>
          </cell>
          <cell r="U27">
            <v>0</v>
          </cell>
          <cell r="V27">
            <v>0.5</v>
          </cell>
          <cell r="W27">
            <v>0</v>
          </cell>
          <cell r="X27">
            <v>0.02</v>
          </cell>
          <cell r="Y27">
            <v>2.2599999999999998</v>
          </cell>
          <cell r="Z27">
            <v>3.0199999999999999E-6</v>
          </cell>
          <cell r="AA27">
            <v>3.7699999999999999E-6</v>
          </cell>
          <cell r="AB27">
            <v>1.6E-2</v>
          </cell>
          <cell r="AC27">
            <v>32846.5</v>
          </cell>
          <cell r="AD27">
            <v>0</v>
          </cell>
          <cell r="AE27">
            <v>1</v>
          </cell>
        </row>
        <row r="28">
          <cell r="A28">
            <v>35947</v>
          </cell>
          <cell r="B28">
            <v>2609.31</v>
          </cell>
          <cell r="C28">
            <v>49.6</v>
          </cell>
          <cell r="D28">
            <v>12</v>
          </cell>
          <cell r="E28">
            <v>6</v>
          </cell>
          <cell r="F28">
            <v>0.3</v>
          </cell>
          <cell r="G28">
            <v>12</v>
          </cell>
          <cell r="H28">
            <v>6</v>
          </cell>
          <cell r="I28">
            <v>0.3</v>
          </cell>
          <cell r="J28">
            <v>2717.77</v>
          </cell>
          <cell r="K28">
            <v>0.8468</v>
          </cell>
          <cell r="L28">
            <v>0.1532</v>
          </cell>
          <cell r="M28">
            <v>1651.34</v>
          </cell>
          <cell r="N28">
            <v>0.02</v>
          </cell>
          <cell r="O28">
            <v>6.6400000000000001E-3</v>
          </cell>
          <cell r="P28">
            <v>1.0208999999999999</v>
          </cell>
          <cell r="Q28">
            <v>1.7590000000000001E-2</v>
          </cell>
          <cell r="R28">
            <v>0.38301000000000002</v>
          </cell>
          <cell r="S28">
            <v>6.968</v>
          </cell>
          <cell r="T28">
            <v>0</v>
          </cell>
          <cell r="U28">
            <v>0</v>
          </cell>
          <cell r="V28">
            <v>0.5</v>
          </cell>
          <cell r="W28">
            <v>0</v>
          </cell>
          <cell r="X28">
            <v>0.02</v>
          </cell>
          <cell r="Y28">
            <v>2.2599999999999998</v>
          </cell>
          <cell r="Z28">
            <v>3.0199999999999999E-6</v>
          </cell>
          <cell r="AA28">
            <v>3.7699999999999999E-6</v>
          </cell>
          <cell r="AB28">
            <v>1.6E-2</v>
          </cell>
          <cell r="AC28">
            <v>33218.5</v>
          </cell>
          <cell r="AD28">
            <v>0</v>
          </cell>
          <cell r="AE28">
            <v>1</v>
          </cell>
        </row>
        <row r="29">
          <cell r="A29">
            <v>35977</v>
          </cell>
          <cell r="B29">
            <v>2582.8000000000002</v>
          </cell>
          <cell r="C29">
            <v>50.1</v>
          </cell>
          <cell r="D29">
            <v>12</v>
          </cell>
          <cell r="E29">
            <v>6</v>
          </cell>
          <cell r="F29">
            <v>0.3</v>
          </cell>
          <cell r="G29">
            <v>12</v>
          </cell>
          <cell r="H29">
            <v>6</v>
          </cell>
          <cell r="I29">
            <v>0.3</v>
          </cell>
          <cell r="J29">
            <v>2690.9</v>
          </cell>
          <cell r="K29">
            <v>0.8468</v>
          </cell>
          <cell r="L29">
            <v>0.1532</v>
          </cell>
          <cell r="M29">
            <v>1624.25</v>
          </cell>
          <cell r="N29">
            <v>0.02</v>
          </cell>
          <cell r="O29">
            <v>6.7099999999999998E-3</v>
          </cell>
          <cell r="P29">
            <v>1.0209999999999999</v>
          </cell>
          <cell r="Q29">
            <v>1.753E-2</v>
          </cell>
          <cell r="R29">
            <v>0.38301000000000002</v>
          </cell>
          <cell r="S29">
            <v>6.9009999999999998</v>
          </cell>
          <cell r="T29">
            <v>0</v>
          </cell>
          <cell r="U29">
            <v>0</v>
          </cell>
          <cell r="V29">
            <v>0.5</v>
          </cell>
          <cell r="W29">
            <v>0</v>
          </cell>
          <cell r="X29">
            <v>0.02</v>
          </cell>
          <cell r="Y29">
            <v>2.2599999999999998</v>
          </cell>
          <cell r="Z29">
            <v>3.0199999999999999E-6</v>
          </cell>
          <cell r="AA29">
            <v>3.7699999999999999E-6</v>
          </cell>
          <cell r="AB29">
            <v>1.6E-2</v>
          </cell>
          <cell r="AC29">
            <v>33578.5</v>
          </cell>
          <cell r="AD29">
            <v>0</v>
          </cell>
          <cell r="AE29">
            <v>1</v>
          </cell>
        </row>
        <row r="30">
          <cell r="A30">
            <v>36008</v>
          </cell>
          <cell r="B30">
            <v>2554.81</v>
          </cell>
          <cell r="C30">
            <v>50.7</v>
          </cell>
          <cell r="D30">
            <v>12</v>
          </cell>
          <cell r="E30">
            <v>6</v>
          </cell>
          <cell r="F30">
            <v>0.3</v>
          </cell>
          <cell r="G30">
            <v>12</v>
          </cell>
          <cell r="H30">
            <v>6</v>
          </cell>
          <cell r="I30">
            <v>0.3</v>
          </cell>
          <cell r="J30">
            <v>2662.51</v>
          </cell>
          <cell r="K30">
            <v>0.8468</v>
          </cell>
          <cell r="L30">
            <v>0.1532</v>
          </cell>
          <cell r="M30">
            <v>1595.49</v>
          </cell>
          <cell r="N30">
            <v>0.02</v>
          </cell>
          <cell r="O30">
            <v>6.79E-3</v>
          </cell>
          <cell r="P30">
            <v>1.0210999999999999</v>
          </cell>
          <cell r="Q30">
            <v>1.746E-2</v>
          </cell>
          <cell r="R30">
            <v>0.38301000000000002</v>
          </cell>
          <cell r="S30">
            <v>6.8289999999999997</v>
          </cell>
          <cell r="T30">
            <v>0</v>
          </cell>
          <cell r="U30">
            <v>0</v>
          </cell>
          <cell r="V30">
            <v>0.5</v>
          </cell>
          <cell r="W30">
            <v>0</v>
          </cell>
          <cell r="X30">
            <v>0.02</v>
          </cell>
          <cell r="Y30">
            <v>2.2599999999999998</v>
          </cell>
          <cell r="Z30">
            <v>3.0199999999999999E-6</v>
          </cell>
          <cell r="AA30">
            <v>3.7699999999999999E-6</v>
          </cell>
          <cell r="AB30">
            <v>1.6E-2</v>
          </cell>
          <cell r="AC30">
            <v>33950.5</v>
          </cell>
          <cell r="AD30">
            <v>0</v>
          </cell>
          <cell r="AE30">
            <v>1</v>
          </cell>
        </row>
        <row r="31">
          <cell r="A31">
            <v>36039</v>
          </cell>
          <cell r="B31">
            <v>2526.19</v>
          </cell>
          <cell r="C31">
            <v>51.2</v>
          </cell>
          <cell r="D31">
            <v>12</v>
          </cell>
          <cell r="E31">
            <v>6</v>
          </cell>
          <cell r="F31">
            <v>0.3</v>
          </cell>
          <cell r="G31">
            <v>12</v>
          </cell>
          <cell r="H31">
            <v>6</v>
          </cell>
          <cell r="I31">
            <v>0.3</v>
          </cell>
          <cell r="J31">
            <v>2633.47</v>
          </cell>
          <cell r="K31">
            <v>0.84670000000000001</v>
          </cell>
          <cell r="L31">
            <v>0.15329999999999999</v>
          </cell>
          <cell r="M31">
            <v>1566.02</v>
          </cell>
          <cell r="N31">
            <v>0.02</v>
          </cell>
          <cell r="O31">
            <v>6.8599999999999998E-3</v>
          </cell>
          <cell r="P31">
            <v>1.0210999999999999</v>
          </cell>
          <cell r="Q31">
            <v>1.7389999999999999E-2</v>
          </cell>
          <cell r="R31">
            <v>0.38301000000000002</v>
          </cell>
          <cell r="S31">
            <v>6.7560000000000002</v>
          </cell>
          <cell r="T31">
            <v>0</v>
          </cell>
          <cell r="U31">
            <v>0</v>
          </cell>
          <cell r="V31">
            <v>0.5</v>
          </cell>
          <cell r="W31">
            <v>0</v>
          </cell>
          <cell r="X31">
            <v>0.02</v>
          </cell>
          <cell r="Y31">
            <v>2.2599999999999998</v>
          </cell>
          <cell r="Z31">
            <v>3.0199999999999999E-6</v>
          </cell>
          <cell r="AA31">
            <v>3.7699999999999999E-6</v>
          </cell>
          <cell r="AB31">
            <v>1.6E-2</v>
          </cell>
          <cell r="AC31">
            <v>34322.5</v>
          </cell>
          <cell r="AD31">
            <v>0</v>
          </cell>
          <cell r="AE31">
            <v>1</v>
          </cell>
        </row>
        <row r="32">
          <cell r="A32">
            <v>36069</v>
          </cell>
          <cell r="B32">
            <v>2498.0300000000002</v>
          </cell>
          <cell r="C32">
            <v>51.8</v>
          </cell>
          <cell r="D32">
            <v>10</v>
          </cell>
          <cell r="E32">
            <v>5</v>
          </cell>
          <cell r="F32">
            <v>0.2</v>
          </cell>
          <cell r="G32">
            <v>11.9343</v>
          </cell>
          <cell r="H32">
            <v>6</v>
          </cell>
          <cell r="I32">
            <v>0.3</v>
          </cell>
          <cell r="J32">
            <v>2604.88</v>
          </cell>
          <cell r="K32">
            <v>0.84670000000000001</v>
          </cell>
          <cell r="L32">
            <v>0.15329999999999999</v>
          </cell>
          <cell r="M32">
            <v>1650.89</v>
          </cell>
          <cell r="N32">
            <v>0.02</v>
          </cell>
          <cell r="O32">
            <v>6.94E-3</v>
          </cell>
          <cell r="P32">
            <v>1.0212000000000001</v>
          </cell>
          <cell r="Q32">
            <v>1.7330000000000002E-2</v>
          </cell>
          <cell r="R32">
            <v>0.38301000000000002</v>
          </cell>
          <cell r="S32">
            <v>6.6840000000000002</v>
          </cell>
          <cell r="T32">
            <v>0</v>
          </cell>
          <cell r="U32">
            <v>0</v>
          </cell>
          <cell r="V32">
            <v>0.5</v>
          </cell>
          <cell r="W32">
            <v>0</v>
          </cell>
          <cell r="X32">
            <v>0.02</v>
          </cell>
          <cell r="Y32">
            <v>2.2599999999999998</v>
          </cell>
          <cell r="Z32">
            <v>3.0199999999999999E-6</v>
          </cell>
          <cell r="AA32">
            <v>3.7699999999999999E-6</v>
          </cell>
          <cell r="AB32">
            <v>1.7000000000000001E-2</v>
          </cell>
          <cell r="AC32">
            <v>34680.5</v>
          </cell>
          <cell r="AD32">
            <v>0</v>
          </cell>
          <cell r="AE32">
            <v>1</v>
          </cell>
        </row>
        <row r="33">
          <cell r="A33">
            <v>36100</v>
          </cell>
          <cell r="B33">
            <v>2473.14</v>
          </cell>
          <cell r="C33">
            <v>52.2</v>
          </cell>
          <cell r="D33">
            <v>10</v>
          </cell>
          <cell r="E33">
            <v>5</v>
          </cell>
          <cell r="F33">
            <v>0.2</v>
          </cell>
          <cell r="G33">
            <v>10</v>
          </cell>
          <cell r="H33">
            <v>5</v>
          </cell>
          <cell r="I33">
            <v>0.2</v>
          </cell>
          <cell r="J33">
            <v>2579.6</v>
          </cell>
          <cell r="K33">
            <v>0.84670000000000001</v>
          </cell>
          <cell r="L33">
            <v>0.15329999999999999</v>
          </cell>
          <cell r="M33">
            <v>1626.48</v>
          </cell>
          <cell r="N33">
            <v>0.02</v>
          </cell>
          <cell r="O33">
            <v>7.0000000000000001E-3</v>
          </cell>
          <cell r="P33">
            <v>1.0213000000000001</v>
          </cell>
          <cell r="Q33">
            <v>1.7270000000000001E-2</v>
          </cell>
          <cell r="R33">
            <v>0.38301000000000002</v>
          </cell>
          <cell r="S33">
            <v>6.6189999999999998</v>
          </cell>
          <cell r="T33">
            <v>0</v>
          </cell>
          <cell r="U33">
            <v>0</v>
          </cell>
          <cell r="V33">
            <v>0.5</v>
          </cell>
          <cell r="W33">
            <v>0</v>
          </cell>
          <cell r="X33">
            <v>0.02</v>
          </cell>
          <cell r="Y33">
            <v>2.2599999999999998</v>
          </cell>
          <cell r="Z33">
            <v>3.0199999999999999E-6</v>
          </cell>
          <cell r="AA33">
            <v>3.7699999999999999E-6</v>
          </cell>
          <cell r="AB33">
            <v>1.7000000000000001E-2</v>
          </cell>
          <cell r="AC33">
            <v>34990.5</v>
          </cell>
          <cell r="AD33">
            <v>0</v>
          </cell>
          <cell r="AE33">
            <v>1</v>
          </cell>
        </row>
        <row r="34">
          <cell r="A34">
            <v>36130</v>
          </cell>
          <cell r="B34">
            <v>2448.6</v>
          </cell>
          <cell r="C34">
            <v>52.7</v>
          </cell>
          <cell r="D34">
            <v>10</v>
          </cell>
          <cell r="E34">
            <v>5</v>
          </cell>
          <cell r="F34">
            <v>0.2</v>
          </cell>
          <cell r="G34">
            <v>10</v>
          </cell>
          <cell r="H34">
            <v>5</v>
          </cell>
          <cell r="I34">
            <v>0.2</v>
          </cell>
          <cell r="J34">
            <v>2554.65</v>
          </cell>
          <cell r="K34">
            <v>0.84660000000000002</v>
          </cell>
          <cell r="L34">
            <v>0.15340000000000001</v>
          </cell>
          <cell r="M34">
            <v>1602.36</v>
          </cell>
          <cell r="N34">
            <v>0.02</v>
          </cell>
          <cell r="O34">
            <v>7.0699999999999999E-3</v>
          </cell>
          <cell r="P34">
            <v>1.0214000000000001</v>
          </cell>
          <cell r="Q34">
            <v>1.721E-2</v>
          </cell>
          <cell r="R34">
            <v>0.38301000000000002</v>
          </cell>
          <cell r="S34">
            <v>6.556</v>
          </cell>
          <cell r="T34">
            <v>0</v>
          </cell>
          <cell r="U34">
            <v>0</v>
          </cell>
          <cell r="V34">
            <v>0.5</v>
          </cell>
          <cell r="W34">
            <v>0</v>
          </cell>
          <cell r="X34">
            <v>0.02</v>
          </cell>
          <cell r="Y34">
            <v>2.2599999999999998</v>
          </cell>
          <cell r="Z34">
            <v>3.0199999999999999E-6</v>
          </cell>
          <cell r="AA34">
            <v>3.7699999999999999E-6</v>
          </cell>
          <cell r="AB34">
            <v>1.7000000000000001E-2</v>
          </cell>
          <cell r="AC34">
            <v>35290.5</v>
          </cell>
          <cell r="AD34">
            <v>0</v>
          </cell>
          <cell r="AE34">
            <v>1</v>
          </cell>
        </row>
        <row r="35">
          <cell r="A35">
            <v>36161</v>
          </cell>
          <cell r="B35">
            <v>2422.75</v>
          </cell>
          <cell r="C35">
            <v>53.1</v>
          </cell>
          <cell r="D35">
            <v>15</v>
          </cell>
          <cell r="E35">
            <v>7.5</v>
          </cell>
          <cell r="F35">
            <v>0.4</v>
          </cell>
          <cell r="G35">
            <v>10</v>
          </cell>
          <cell r="H35">
            <v>5</v>
          </cell>
          <cell r="I35">
            <v>0.2</v>
          </cell>
          <cell r="J35">
            <v>2528.37</v>
          </cell>
          <cell r="K35">
            <v>0.84660000000000002</v>
          </cell>
          <cell r="L35">
            <v>0.15340000000000001</v>
          </cell>
          <cell r="M35">
            <v>1211.57</v>
          </cell>
          <cell r="N35">
            <v>0.02</v>
          </cell>
          <cell r="O35">
            <v>7.1399999999999996E-3</v>
          </cell>
          <cell r="P35">
            <v>1.0215000000000001</v>
          </cell>
          <cell r="Q35">
            <v>1.7149999999999999E-2</v>
          </cell>
          <cell r="R35">
            <v>0.38301000000000002</v>
          </cell>
          <cell r="S35">
            <v>6.4880000000000004</v>
          </cell>
          <cell r="T35">
            <v>0</v>
          </cell>
          <cell r="U35">
            <v>0</v>
          </cell>
          <cell r="V35">
            <v>0.5</v>
          </cell>
          <cell r="W35">
            <v>0</v>
          </cell>
          <cell r="X35">
            <v>0.02</v>
          </cell>
          <cell r="Y35">
            <v>2.2599999999999998</v>
          </cell>
          <cell r="Z35">
            <v>3.0199999999999999E-6</v>
          </cell>
          <cell r="AA35">
            <v>3.7699999999999999E-6</v>
          </cell>
          <cell r="AB35">
            <v>1.7000000000000001E-2</v>
          </cell>
          <cell r="AC35">
            <v>35600.5</v>
          </cell>
          <cell r="AD35">
            <v>0</v>
          </cell>
          <cell r="AE35">
            <v>1</v>
          </cell>
        </row>
        <row r="36">
          <cell r="A36">
            <v>36192</v>
          </cell>
          <cell r="B36">
            <v>2386.39</v>
          </cell>
          <cell r="C36">
            <v>53.8</v>
          </cell>
          <cell r="D36">
            <v>15</v>
          </cell>
          <cell r="E36">
            <v>7.5</v>
          </cell>
          <cell r="F36">
            <v>0.4</v>
          </cell>
          <cell r="G36">
            <v>15</v>
          </cell>
          <cell r="H36">
            <v>7.5</v>
          </cell>
          <cell r="I36">
            <v>0.4</v>
          </cell>
          <cell r="J36">
            <v>2490.77</v>
          </cell>
          <cell r="K36">
            <v>0.84660000000000002</v>
          </cell>
          <cell r="L36">
            <v>0.15340000000000001</v>
          </cell>
          <cell r="M36">
            <v>1164.98</v>
          </cell>
          <cell r="N36">
            <v>0.02</v>
          </cell>
          <cell r="O36">
            <v>7.2500000000000004E-3</v>
          </cell>
          <cell r="P36">
            <v>1.0216000000000001</v>
          </cell>
          <cell r="Q36">
            <v>1.7069999999999998E-2</v>
          </cell>
          <cell r="R36">
            <v>0.38301000000000002</v>
          </cell>
          <cell r="S36">
            <v>6.3929999999999998</v>
          </cell>
          <cell r="T36">
            <v>0</v>
          </cell>
          <cell r="U36">
            <v>0</v>
          </cell>
          <cell r="V36">
            <v>0.5</v>
          </cell>
          <cell r="W36">
            <v>0</v>
          </cell>
          <cell r="X36">
            <v>0.02</v>
          </cell>
          <cell r="Y36">
            <v>2.2599999999999998</v>
          </cell>
          <cell r="Z36">
            <v>3.0199999999999999E-6</v>
          </cell>
          <cell r="AA36">
            <v>3.7699999999999999E-6</v>
          </cell>
          <cell r="AB36">
            <v>1.7000000000000001E-2</v>
          </cell>
          <cell r="AC36">
            <v>36065.5</v>
          </cell>
          <cell r="AD36">
            <v>0</v>
          </cell>
          <cell r="AE36">
            <v>1</v>
          </cell>
        </row>
        <row r="37">
          <cell r="A37">
            <v>36220</v>
          </cell>
          <cell r="B37">
            <v>2356.7800000000002</v>
          </cell>
          <cell r="C37">
            <v>54.5</v>
          </cell>
          <cell r="D37">
            <v>15</v>
          </cell>
          <cell r="E37">
            <v>7.5</v>
          </cell>
          <cell r="F37">
            <v>0.4</v>
          </cell>
          <cell r="G37">
            <v>15</v>
          </cell>
          <cell r="H37">
            <v>7.5</v>
          </cell>
          <cell r="I37">
            <v>0.4</v>
          </cell>
          <cell r="J37">
            <v>2459.36</v>
          </cell>
          <cell r="K37">
            <v>0.84650000000000003</v>
          </cell>
          <cell r="L37">
            <v>0.1535</v>
          </cell>
          <cell r="M37">
            <v>1126.79</v>
          </cell>
          <cell r="N37">
            <v>0.02</v>
          </cell>
          <cell r="O37">
            <v>7.3400000000000002E-3</v>
          </cell>
          <cell r="P37">
            <v>1.0217000000000001</v>
          </cell>
          <cell r="Q37">
            <v>1.7010000000000001E-2</v>
          </cell>
          <cell r="R37">
            <v>0.38301000000000002</v>
          </cell>
          <cell r="S37">
            <v>6.3159999999999998</v>
          </cell>
          <cell r="T37">
            <v>0</v>
          </cell>
          <cell r="U37">
            <v>0</v>
          </cell>
          <cell r="V37">
            <v>0.5</v>
          </cell>
          <cell r="W37">
            <v>0</v>
          </cell>
          <cell r="X37">
            <v>0.02</v>
          </cell>
          <cell r="Y37">
            <v>2.2599999999999998</v>
          </cell>
          <cell r="Z37">
            <v>3.0199999999999999E-6</v>
          </cell>
          <cell r="AA37">
            <v>3.7699999999999999E-6</v>
          </cell>
          <cell r="AB37">
            <v>1.7000000000000001E-2</v>
          </cell>
          <cell r="AC37">
            <v>36485.5</v>
          </cell>
          <cell r="AD37">
            <v>0</v>
          </cell>
          <cell r="AE37">
            <v>1</v>
          </cell>
        </row>
        <row r="38">
          <cell r="A38">
            <v>36251</v>
          </cell>
          <cell r="B38">
            <v>2323.04</v>
          </cell>
          <cell r="C38">
            <v>55.2</v>
          </cell>
          <cell r="D38">
            <v>15</v>
          </cell>
          <cell r="E38">
            <v>7.5</v>
          </cell>
          <cell r="F38">
            <v>0.4</v>
          </cell>
          <cell r="G38">
            <v>15</v>
          </cell>
          <cell r="H38">
            <v>7.5</v>
          </cell>
          <cell r="I38">
            <v>0.4</v>
          </cell>
          <cell r="J38">
            <v>2423.59</v>
          </cell>
          <cell r="K38">
            <v>0.84650000000000003</v>
          </cell>
          <cell r="L38">
            <v>0.1535</v>
          </cell>
          <cell r="M38">
            <v>1082.23</v>
          </cell>
          <cell r="N38">
            <v>0.02</v>
          </cell>
          <cell r="O38">
            <v>7.4599999999999996E-3</v>
          </cell>
          <cell r="P38">
            <v>1.0218</v>
          </cell>
          <cell r="Q38">
            <v>1.695E-2</v>
          </cell>
          <cell r="R38">
            <v>0.38301000000000002</v>
          </cell>
          <cell r="S38">
            <v>6.2270000000000003</v>
          </cell>
          <cell r="T38">
            <v>0</v>
          </cell>
          <cell r="U38">
            <v>0</v>
          </cell>
          <cell r="V38">
            <v>0.5</v>
          </cell>
          <cell r="W38">
            <v>0</v>
          </cell>
          <cell r="X38">
            <v>0.02</v>
          </cell>
          <cell r="Y38">
            <v>2.2599999999999998</v>
          </cell>
          <cell r="Z38">
            <v>3.0199999999999999E-6</v>
          </cell>
          <cell r="AA38">
            <v>3.7699999999999999E-6</v>
          </cell>
          <cell r="AB38">
            <v>1.7999999999999999E-2</v>
          </cell>
          <cell r="AC38">
            <v>36950.5</v>
          </cell>
          <cell r="AD38">
            <v>0</v>
          </cell>
          <cell r="AE38">
            <v>1</v>
          </cell>
        </row>
        <row r="39">
          <cell r="A39">
            <v>36281</v>
          </cell>
          <cell r="B39">
            <v>2289.39</v>
          </cell>
          <cell r="C39">
            <v>55.8</v>
          </cell>
          <cell r="D39">
            <v>15</v>
          </cell>
          <cell r="E39">
            <v>7.5</v>
          </cell>
          <cell r="F39">
            <v>0.4</v>
          </cell>
          <cell r="G39">
            <v>15</v>
          </cell>
          <cell r="H39">
            <v>7.5</v>
          </cell>
          <cell r="I39">
            <v>0.4</v>
          </cell>
          <cell r="J39">
            <v>2387.92</v>
          </cell>
          <cell r="K39">
            <v>0.84650000000000003</v>
          </cell>
          <cell r="L39">
            <v>0.1535</v>
          </cell>
          <cell r="M39">
            <v>1038.6400000000001</v>
          </cell>
          <cell r="N39">
            <v>0.03</v>
          </cell>
          <cell r="O39">
            <v>7.5700000000000003E-3</v>
          </cell>
          <cell r="P39">
            <v>1.0219</v>
          </cell>
          <cell r="Q39">
            <v>1.6879999999999999E-2</v>
          </cell>
          <cell r="R39">
            <v>0.38301000000000002</v>
          </cell>
          <cell r="S39">
            <v>6.1379999999999999</v>
          </cell>
          <cell r="T39">
            <v>0</v>
          </cell>
          <cell r="U39">
            <v>0</v>
          </cell>
          <cell r="V39">
            <v>0.5</v>
          </cell>
          <cell r="W39">
            <v>0</v>
          </cell>
          <cell r="X39">
            <v>0.02</v>
          </cell>
          <cell r="Y39">
            <v>2.2599999999999998</v>
          </cell>
          <cell r="Z39">
            <v>3.0199999999999999E-6</v>
          </cell>
          <cell r="AA39">
            <v>3.7699999999999999E-6</v>
          </cell>
          <cell r="AB39">
            <v>1.7999999999999999E-2</v>
          </cell>
          <cell r="AC39">
            <v>37400.5</v>
          </cell>
          <cell r="AD39">
            <v>0</v>
          </cell>
          <cell r="AE39">
            <v>1</v>
          </cell>
        </row>
        <row r="40">
          <cell r="A40">
            <v>36312</v>
          </cell>
          <cell r="B40">
            <v>2253.54</v>
          </cell>
          <cell r="C40">
            <v>56.5</v>
          </cell>
          <cell r="D40">
            <v>15</v>
          </cell>
          <cell r="E40">
            <v>7.5</v>
          </cell>
          <cell r="F40">
            <v>0.4</v>
          </cell>
          <cell r="G40">
            <v>15</v>
          </cell>
          <cell r="H40">
            <v>7.5</v>
          </cell>
          <cell r="I40">
            <v>0.4</v>
          </cell>
          <cell r="J40">
            <v>2349.9499999999998</v>
          </cell>
          <cell r="K40">
            <v>0.84640000000000004</v>
          </cell>
          <cell r="L40">
            <v>0.15359999999999999</v>
          </cell>
          <cell r="M40">
            <v>988.28</v>
          </cell>
          <cell r="N40">
            <v>0.03</v>
          </cell>
          <cell r="O40">
            <v>7.6899999999999998E-3</v>
          </cell>
          <cell r="P40">
            <v>1.022</v>
          </cell>
          <cell r="Q40">
            <v>1.6809999999999999E-2</v>
          </cell>
          <cell r="R40">
            <v>0.38301000000000002</v>
          </cell>
          <cell r="S40">
            <v>6.0430000000000001</v>
          </cell>
          <cell r="T40">
            <v>0</v>
          </cell>
          <cell r="U40">
            <v>0</v>
          </cell>
          <cell r="V40">
            <v>0.5</v>
          </cell>
          <cell r="W40">
            <v>0</v>
          </cell>
          <cell r="X40">
            <v>0.02</v>
          </cell>
          <cell r="Y40">
            <v>2.2599999999999998</v>
          </cell>
          <cell r="Z40">
            <v>3.0199999999999999E-6</v>
          </cell>
          <cell r="AA40">
            <v>3.7699999999999999E-6</v>
          </cell>
          <cell r="AB40">
            <v>1.7999999999999999E-2</v>
          </cell>
          <cell r="AC40">
            <v>37865.5</v>
          </cell>
          <cell r="AD40">
            <v>0</v>
          </cell>
          <cell r="AE40">
            <v>1</v>
          </cell>
        </row>
        <row r="41">
          <cell r="A41">
            <v>36342</v>
          </cell>
          <cell r="B41">
            <v>2217.7600000000002</v>
          </cell>
          <cell r="C41">
            <v>57.2</v>
          </cell>
          <cell r="D41">
            <v>15</v>
          </cell>
          <cell r="E41">
            <v>7.5</v>
          </cell>
          <cell r="F41">
            <v>0.4</v>
          </cell>
          <cell r="G41">
            <v>15</v>
          </cell>
          <cell r="H41">
            <v>7.5</v>
          </cell>
          <cell r="I41">
            <v>0.4</v>
          </cell>
          <cell r="J41">
            <v>2312.0500000000002</v>
          </cell>
          <cell r="K41">
            <v>0.84640000000000004</v>
          </cell>
          <cell r="L41">
            <v>0.15359999999999999</v>
          </cell>
          <cell r="M41">
            <v>924.76</v>
          </cell>
          <cell r="N41">
            <v>0.03</v>
          </cell>
          <cell r="O41">
            <v>7.8100000000000001E-3</v>
          </cell>
          <cell r="P41">
            <v>1.0221</v>
          </cell>
          <cell r="Q41">
            <v>1.6740000000000001E-2</v>
          </cell>
          <cell r="R41">
            <v>0.38301000000000002</v>
          </cell>
          <cell r="S41">
            <v>5.9480000000000004</v>
          </cell>
          <cell r="T41">
            <v>0</v>
          </cell>
          <cell r="U41">
            <v>0</v>
          </cell>
          <cell r="V41">
            <v>0.5</v>
          </cell>
          <cell r="W41">
            <v>0</v>
          </cell>
          <cell r="X41">
            <v>0.02</v>
          </cell>
          <cell r="Y41">
            <v>2.2599999999999998</v>
          </cell>
          <cell r="Z41">
            <v>3.0199999999999999E-6</v>
          </cell>
          <cell r="AA41">
            <v>3.7699999999999999E-6</v>
          </cell>
          <cell r="AB41">
            <v>1.7999999999999999E-2</v>
          </cell>
          <cell r="AC41">
            <v>38315.5</v>
          </cell>
          <cell r="AD41">
            <v>0</v>
          </cell>
          <cell r="AE41">
            <v>1</v>
          </cell>
        </row>
        <row r="42">
          <cell r="A42">
            <v>36373</v>
          </cell>
          <cell r="B42">
            <v>2179.59</v>
          </cell>
          <cell r="C42">
            <v>57.9</v>
          </cell>
          <cell r="D42">
            <v>15</v>
          </cell>
          <cell r="E42">
            <v>7.5</v>
          </cell>
          <cell r="F42">
            <v>0.4</v>
          </cell>
          <cell r="G42">
            <v>15</v>
          </cell>
          <cell r="H42">
            <v>7.5</v>
          </cell>
          <cell r="I42">
            <v>0.4</v>
          </cell>
          <cell r="J42">
            <v>2271.66</v>
          </cell>
          <cell r="K42">
            <v>0.84640000000000004</v>
          </cell>
          <cell r="L42">
            <v>0.15359999999999999</v>
          </cell>
          <cell r="M42">
            <v>856.93</v>
          </cell>
          <cell r="N42">
            <v>0.03</v>
          </cell>
          <cell r="O42">
            <v>7.9299999999999995E-3</v>
          </cell>
          <cell r="P42">
            <v>1.0222</v>
          </cell>
          <cell r="Q42">
            <v>1.6660000000000001E-2</v>
          </cell>
          <cell r="R42">
            <v>0.38301000000000002</v>
          </cell>
          <cell r="S42">
            <v>5.8460000000000001</v>
          </cell>
          <cell r="T42">
            <v>0</v>
          </cell>
          <cell r="U42">
            <v>0</v>
          </cell>
          <cell r="V42">
            <v>0.5</v>
          </cell>
          <cell r="W42">
            <v>0</v>
          </cell>
          <cell r="X42">
            <v>0.02</v>
          </cell>
          <cell r="Y42">
            <v>2.2599999999999998</v>
          </cell>
          <cell r="Z42">
            <v>3.0199999999999999E-6</v>
          </cell>
          <cell r="AA42">
            <v>3.7699999999999999E-6</v>
          </cell>
          <cell r="AB42">
            <v>1.9E-2</v>
          </cell>
          <cell r="AC42">
            <v>38780.5</v>
          </cell>
          <cell r="AD42">
            <v>0</v>
          </cell>
          <cell r="AE42">
            <v>1</v>
          </cell>
        </row>
        <row r="43">
          <cell r="A43">
            <v>36404</v>
          </cell>
          <cell r="B43">
            <v>2140.16</v>
          </cell>
          <cell r="C43">
            <v>58.6</v>
          </cell>
          <cell r="D43">
            <v>15</v>
          </cell>
          <cell r="E43">
            <v>7.5</v>
          </cell>
          <cell r="F43">
            <v>0.4</v>
          </cell>
          <cell r="G43">
            <v>15</v>
          </cell>
          <cell r="H43">
            <v>7.5</v>
          </cell>
          <cell r="I43">
            <v>0.4</v>
          </cell>
          <cell r="J43">
            <v>2229.96</v>
          </cell>
          <cell r="K43">
            <v>0.84630000000000005</v>
          </cell>
          <cell r="L43">
            <v>0.1537</v>
          </cell>
          <cell r="M43">
            <v>786.14</v>
          </cell>
          <cell r="N43">
            <v>0.03</v>
          </cell>
          <cell r="O43">
            <v>8.0700000000000008E-3</v>
          </cell>
          <cell r="P43">
            <v>1.0223</v>
          </cell>
          <cell r="Q43">
            <v>1.6580000000000001E-2</v>
          </cell>
          <cell r="R43">
            <v>0.38301000000000002</v>
          </cell>
          <cell r="S43">
            <v>5.7409999999999997</v>
          </cell>
          <cell r="T43">
            <v>0</v>
          </cell>
          <cell r="U43">
            <v>0</v>
          </cell>
          <cell r="V43">
            <v>0.5</v>
          </cell>
          <cell r="W43">
            <v>0</v>
          </cell>
          <cell r="X43">
            <v>0.02</v>
          </cell>
          <cell r="Y43">
            <v>2.2599999999999998</v>
          </cell>
          <cell r="Z43">
            <v>3.0199999999999999E-6</v>
          </cell>
          <cell r="AA43">
            <v>3.7699999999999999E-6</v>
          </cell>
          <cell r="AB43">
            <v>1.9E-2</v>
          </cell>
          <cell r="AC43">
            <v>39245.5</v>
          </cell>
          <cell r="AD43">
            <v>0</v>
          </cell>
          <cell r="AE43">
            <v>1</v>
          </cell>
        </row>
        <row r="44">
          <cell r="A44">
            <v>36434</v>
          </cell>
          <cell r="B44">
            <v>2100.7399999999998</v>
          </cell>
          <cell r="C44">
            <v>59.2</v>
          </cell>
          <cell r="D44">
            <v>15</v>
          </cell>
          <cell r="E44">
            <v>7.5</v>
          </cell>
          <cell r="F44">
            <v>0.4</v>
          </cell>
          <cell r="G44">
            <v>15</v>
          </cell>
          <cell r="H44">
            <v>7.5</v>
          </cell>
          <cell r="I44">
            <v>0.4</v>
          </cell>
          <cell r="J44">
            <v>2188.2800000000002</v>
          </cell>
          <cell r="K44">
            <v>0.84630000000000005</v>
          </cell>
          <cell r="L44">
            <v>0.1537</v>
          </cell>
          <cell r="M44">
            <v>714.43</v>
          </cell>
          <cell r="N44">
            <v>0.03</v>
          </cell>
          <cell r="O44">
            <v>8.2000000000000007E-3</v>
          </cell>
          <cell r="P44">
            <v>1.0225</v>
          </cell>
          <cell r="Q44">
            <v>1.6500000000000001E-2</v>
          </cell>
          <cell r="R44">
            <v>0.38301000000000002</v>
          </cell>
          <cell r="S44">
            <v>5.6349999999999998</v>
          </cell>
          <cell r="T44">
            <v>0</v>
          </cell>
          <cell r="U44">
            <v>0</v>
          </cell>
          <cell r="V44">
            <v>0.5</v>
          </cell>
          <cell r="W44">
            <v>0</v>
          </cell>
          <cell r="X44">
            <v>0.02</v>
          </cell>
          <cell r="Y44">
            <v>2.2599999999999998</v>
          </cell>
          <cell r="Z44">
            <v>3.0199999999999999E-6</v>
          </cell>
          <cell r="AA44">
            <v>3.7699999999999999E-6</v>
          </cell>
          <cell r="AB44">
            <v>1.9E-2</v>
          </cell>
          <cell r="AC44">
            <v>39695.5</v>
          </cell>
          <cell r="AD44">
            <v>0</v>
          </cell>
          <cell r="AE44">
            <v>1</v>
          </cell>
        </row>
        <row r="45">
          <cell r="A45">
            <v>36465</v>
          </cell>
          <cell r="B45">
            <v>2072.31</v>
          </cell>
          <cell r="C45">
            <v>59.9</v>
          </cell>
          <cell r="D45">
            <v>15</v>
          </cell>
          <cell r="E45">
            <v>7.5</v>
          </cell>
          <cell r="F45">
            <v>0.4</v>
          </cell>
          <cell r="G45">
            <v>15</v>
          </cell>
          <cell r="H45">
            <v>7.5</v>
          </cell>
          <cell r="I45">
            <v>0.4</v>
          </cell>
          <cell r="J45">
            <v>2157.61</v>
          </cell>
          <cell r="K45">
            <v>0.84619999999999995</v>
          </cell>
          <cell r="L45">
            <v>0.15379999999999999</v>
          </cell>
          <cell r="M45">
            <v>662.2</v>
          </cell>
          <cell r="N45">
            <v>0.03</v>
          </cell>
          <cell r="O45">
            <v>8.3400000000000002E-3</v>
          </cell>
          <cell r="P45">
            <v>1.0225</v>
          </cell>
          <cell r="Q45">
            <v>1.644E-2</v>
          </cell>
          <cell r="R45">
            <v>0.38301000000000002</v>
          </cell>
          <cell r="S45">
            <v>5.5579999999999998</v>
          </cell>
          <cell r="T45">
            <v>0</v>
          </cell>
          <cell r="U45">
            <v>0</v>
          </cell>
          <cell r="V45">
            <v>0.5</v>
          </cell>
          <cell r="W45">
            <v>0</v>
          </cell>
          <cell r="X45">
            <v>0.02</v>
          </cell>
          <cell r="Y45">
            <v>2.2599999999999998</v>
          </cell>
          <cell r="Z45">
            <v>3.0199999999999999E-6</v>
          </cell>
          <cell r="AA45">
            <v>3.7699999999999999E-6</v>
          </cell>
          <cell r="AB45">
            <v>1.9E-2</v>
          </cell>
          <cell r="AC45">
            <v>40160.5</v>
          </cell>
          <cell r="AD45">
            <v>0</v>
          </cell>
          <cell r="AE45">
            <v>1</v>
          </cell>
        </row>
        <row r="46">
          <cell r="A46">
            <v>36495</v>
          </cell>
          <cell r="B46">
            <v>2044.09</v>
          </cell>
          <cell r="C46">
            <v>60.6</v>
          </cell>
          <cell r="D46">
            <v>10.000500000000001</v>
          </cell>
          <cell r="E46">
            <v>5</v>
          </cell>
          <cell r="F46">
            <v>0.3</v>
          </cell>
          <cell r="G46">
            <v>15</v>
          </cell>
          <cell r="H46">
            <v>7.5</v>
          </cell>
          <cell r="I46">
            <v>0.4</v>
          </cell>
          <cell r="J46">
            <v>2127.19</v>
          </cell>
          <cell r="K46">
            <v>0.84619999999999995</v>
          </cell>
          <cell r="L46">
            <v>0.15379999999999999</v>
          </cell>
          <cell r="M46">
            <v>1174.9100000000001</v>
          </cell>
          <cell r="N46">
            <v>0.03</v>
          </cell>
          <cell r="O46">
            <v>8.4799999999999997E-3</v>
          </cell>
          <cell r="P46">
            <v>1.0226</v>
          </cell>
          <cell r="Q46">
            <v>1.6369999999999999E-2</v>
          </cell>
          <cell r="R46">
            <v>0.38301000000000002</v>
          </cell>
          <cell r="S46">
            <v>5.4820000000000002</v>
          </cell>
          <cell r="T46">
            <v>0</v>
          </cell>
          <cell r="U46">
            <v>0</v>
          </cell>
          <cell r="V46">
            <v>0.5</v>
          </cell>
          <cell r="W46">
            <v>0</v>
          </cell>
          <cell r="X46">
            <v>0.02</v>
          </cell>
          <cell r="Y46">
            <v>2.2599999999999998</v>
          </cell>
          <cell r="Z46">
            <v>3.0199999999999999E-6</v>
          </cell>
          <cell r="AA46">
            <v>3.7699999999999999E-6</v>
          </cell>
          <cell r="AB46">
            <v>1.9E-2</v>
          </cell>
          <cell r="AC46">
            <v>40610.5</v>
          </cell>
          <cell r="AD46">
            <v>1E-3</v>
          </cell>
          <cell r="AE46">
            <v>1</v>
          </cell>
        </row>
        <row r="47">
          <cell r="A47">
            <v>36526</v>
          </cell>
          <cell r="B47">
            <v>2024.08</v>
          </cell>
          <cell r="C47">
            <v>61.1</v>
          </cell>
          <cell r="D47">
            <v>10</v>
          </cell>
          <cell r="E47">
            <v>5</v>
          </cell>
          <cell r="F47">
            <v>0.3</v>
          </cell>
          <cell r="G47">
            <v>10.0002</v>
          </cell>
          <cell r="H47">
            <v>5</v>
          </cell>
          <cell r="I47">
            <v>0.3</v>
          </cell>
          <cell r="J47">
            <v>2105.65</v>
          </cell>
          <cell r="K47">
            <v>0.84619999999999995</v>
          </cell>
          <cell r="L47">
            <v>0.15379999999999999</v>
          </cell>
          <cell r="M47">
            <v>1152.6400000000001</v>
          </cell>
          <cell r="N47">
            <v>0.03</v>
          </cell>
          <cell r="O47">
            <v>8.5800000000000008E-3</v>
          </cell>
          <cell r="P47">
            <v>1.0226999999999999</v>
          </cell>
          <cell r="Q47">
            <v>1.6320000000000001E-2</v>
          </cell>
          <cell r="R47">
            <v>0.38301000000000002</v>
          </cell>
          <cell r="S47">
            <v>5.4279999999999999</v>
          </cell>
          <cell r="T47">
            <v>0</v>
          </cell>
          <cell r="U47">
            <v>0</v>
          </cell>
          <cell r="V47">
            <v>0.5</v>
          </cell>
          <cell r="W47">
            <v>0</v>
          </cell>
          <cell r="X47">
            <v>0.02</v>
          </cell>
          <cell r="Y47">
            <v>2.2599999999999998</v>
          </cell>
          <cell r="Z47">
            <v>3.0199999999999999E-6</v>
          </cell>
          <cell r="AA47">
            <v>3.7699999999999999E-6</v>
          </cell>
          <cell r="AB47">
            <v>0.02</v>
          </cell>
          <cell r="AC47">
            <v>40920.5</v>
          </cell>
          <cell r="AD47">
            <v>1E-3</v>
          </cell>
          <cell r="AE47">
            <v>1</v>
          </cell>
        </row>
        <row r="48">
          <cell r="A48">
            <v>36557</v>
          </cell>
          <cell r="B48">
            <v>2003.6</v>
          </cell>
          <cell r="C48">
            <v>61.5</v>
          </cell>
          <cell r="D48">
            <v>10</v>
          </cell>
          <cell r="E48">
            <v>5</v>
          </cell>
          <cell r="F48">
            <v>0.3</v>
          </cell>
          <cell r="G48">
            <v>10</v>
          </cell>
          <cell r="H48">
            <v>5</v>
          </cell>
          <cell r="I48">
            <v>0.3</v>
          </cell>
          <cell r="J48">
            <v>2083.6</v>
          </cell>
          <cell r="K48">
            <v>0.84619999999999995</v>
          </cell>
          <cell r="L48">
            <v>0.15379999999999999</v>
          </cell>
          <cell r="M48">
            <v>1129.8800000000001</v>
          </cell>
          <cell r="N48">
            <v>0.03</v>
          </cell>
          <cell r="O48">
            <v>8.6800000000000002E-3</v>
          </cell>
          <cell r="P48">
            <v>1.0227999999999999</v>
          </cell>
          <cell r="Q48">
            <v>1.6279999999999999E-2</v>
          </cell>
          <cell r="R48">
            <v>0.38301000000000002</v>
          </cell>
          <cell r="S48">
            <v>5.3719999999999999</v>
          </cell>
          <cell r="T48">
            <v>0</v>
          </cell>
          <cell r="U48">
            <v>0</v>
          </cell>
          <cell r="V48">
            <v>0.5</v>
          </cell>
          <cell r="W48">
            <v>0</v>
          </cell>
          <cell r="X48">
            <v>0.02</v>
          </cell>
          <cell r="Y48">
            <v>2.2599999999999998</v>
          </cell>
          <cell r="Z48">
            <v>3.0199999999999999E-6</v>
          </cell>
          <cell r="AA48">
            <v>3.7699999999999999E-6</v>
          </cell>
          <cell r="AB48">
            <v>0.02</v>
          </cell>
          <cell r="AC48">
            <v>41230.5</v>
          </cell>
          <cell r="AD48">
            <v>1E-3</v>
          </cell>
          <cell r="AE48">
            <v>1</v>
          </cell>
        </row>
        <row r="49">
          <cell r="A49">
            <v>36586</v>
          </cell>
          <cell r="B49">
            <v>1984.68</v>
          </cell>
          <cell r="C49">
            <v>62</v>
          </cell>
          <cell r="D49">
            <v>10</v>
          </cell>
          <cell r="E49">
            <v>5</v>
          </cell>
          <cell r="F49">
            <v>0.3</v>
          </cell>
          <cell r="G49">
            <v>10</v>
          </cell>
          <cell r="H49">
            <v>5</v>
          </cell>
          <cell r="I49">
            <v>0.3</v>
          </cell>
          <cell r="J49">
            <v>2063.25</v>
          </cell>
          <cell r="K49">
            <v>0.84619999999999995</v>
          </cell>
          <cell r="L49">
            <v>0.15379999999999999</v>
          </cell>
          <cell r="M49">
            <v>1108.7</v>
          </cell>
          <cell r="N49">
            <v>0.03</v>
          </cell>
          <cell r="O49">
            <v>8.7799999999999996E-3</v>
          </cell>
          <cell r="P49">
            <v>1.0227999999999999</v>
          </cell>
          <cell r="Q49">
            <v>1.6230000000000001E-2</v>
          </cell>
          <cell r="R49">
            <v>0.38301000000000002</v>
          </cell>
          <cell r="S49">
            <v>5.3209999999999997</v>
          </cell>
          <cell r="T49">
            <v>0</v>
          </cell>
          <cell r="U49">
            <v>0</v>
          </cell>
          <cell r="V49">
            <v>0.5</v>
          </cell>
          <cell r="W49">
            <v>0</v>
          </cell>
          <cell r="X49">
            <v>0.02</v>
          </cell>
          <cell r="Y49">
            <v>2.2599999999999998</v>
          </cell>
          <cell r="Z49">
            <v>3.0199999999999999E-6</v>
          </cell>
          <cell r="AA49">
            <v>3.7699999999999999E-6</v>
          </cell>
          <cell r="AB49">
            <v>0.02</v>
          </cell>
          <cell r="AC49">
            <v>41510.5</v>
          </cell>
          <cell r="AD49">
            <v>1E-3</v>
          </cell>
          <cell r="AE49">
            <v>1</v>
          </cell>
        </row>
        <row r="50">
          <cell r="A50">
            <v>36617</v>
          </cell>
          <cell r="B50">
            <v>1963.25</v>
          </cell>
          <cell r="C50">
            <v>62.4</v>
          </cell>
          <cell r="D50">
            <v>10</v>
          </cell>
          <cell r="E50">
            <v>5</v>
          </cell>
          <cell r="F50">
            <v>0.3</v>
          </cell>
          <cell r="G50">
            <v>10</v>
          </cell>
          <cell r="H50">
            <v>5</v>
          </cell>
          <cell r="I50">
            <v>0.3</v>
          </cell>
          <cell r="J50">
            <v>2040.2</v>
          </cell>
          <cell r="K50">
            <v>0.84609999999999996</v>
          </cell>
          <cell r="L50">
            <v>0.15390000000000001</v>
          </cell>
          <cell r="M50">
            <v>1084.55</v>
          </cell>
          <cell r="N50">
            <v>0.03</v>
          </cell>
          <cell r="O50">
            <v>8.8800000000000007E-3</v>
          </cell>
          <cell r="P50">
            <v>1.0228999999999999</v>
          </cell>
          <cell r="Q50">
            <v>1.618E-2</v>
          </cell>
          <cell r="R50">
            <v>0.38301000000000002</v>
          </cell>
          <cell r="S50">
            <v>5.2629999999999999</v>
          </cell>
          <cell r="T50">
            <v>0</v>
          </cell>
          <cell r="U50">
            <v>0</v>
          </cell>
          <cell r="V50">
            <v>0.5</v>
          </cell>
          <cell r="W50">
            <v>0</v>
          </cell>
          <cell r="X50">
            <v>0.02</v>
          </cell>
          <cell r="Y50">
            <v>2.2599999999999998</v>
          </cell>
          <cell r="Z50">
            <v>3.0199999999999999E-6</v>
          </cell>
          <cell r="AA50">
            <v>3.7699999999999999E-6</v>
          </cell>
          <cell r="AB50">
            <v>0.02</v>
          </cell>
          <cell r="AC50">
            <v>41820.5</v>
          </cell>
          <cell r="AD50">
            <v>1E-3</v>
          </cell>
          <cell r="AE50">
            <v>1</v>
          </cell>
        </row>
        <row r="51">
          <cell r="A51">
            <v>36647</v>
          </cell>
          <cell r="B51">
            <v>1942</v>
          </cell>
          <cell r="C51">
            <v>62.9</v>
          </cell>
          <cell r="D51">
            <v>10</v>
          </cell>
          <cell r="E51">
            <v>5</v>
          </cell>
          <cell r="F51">
            <v>0.3</v>
          </cell>
          <cell r="G51">
            <v>10</v>
          </cell>
          <cell r="H51">
            <v>5</v>
          </cell>
          <cell r="I51">
            <v>0.3</v>
          </cell>
          <cell r="J51">
            <v>2017.38</v>
          </cell>
          <cell r="K51">
            <v>0.84609999999999996</v>
          </cell>
          <cell r="L51">
            <v>0.15390000000000001</v>
          </cell>
          <cell r="M51">
            <v>1060.4100000000001</v>
          </cell>
          <cell r="N51">
            <v>0.03</v>
          </cell>
          <cell r="O51">
            <v>8.9899999999999997E-3</v>
          </cell>
          <cell r="P51">
            <v>1.0229999999999999</v>
          </cell>
          <cell r="Q51">
            <v>1.6129999999999999E-2</v>
          </cell>
          <cell r="R51">
            <v>0.38301000000000002</v>
          </cell>
          <cell r="S51">
            <v>5.2050000000000001</v>
          </cell>
          <cell r="T51">
            <v>0</v>
          </cell>
          <cell r="U51">
            <v>0</v>
          </cell>
          <cell r="V51">
            <v>0.5</v>
          </cell>
          <cell r="W51">
            <v>0</v>
          </cell>
          <cell r="X51">
            <v>0.02</v>
          </cell>
          <cell r="Y51">
            <v>2.2599999999999998</v>
          </cell>
          <cell r="Z51">
            <v>3.0199999999999999E-6</v>
          </cell>
          <cell r="AA51">
            <v>3.7699999999999999E-6</v>
          </cell>
          <cell r="AB51">
            <v>0.02</v>
          </cell>
          <cell r="AC51">
            <v>42120.5</v>
          </cell>
          <cell r="AD51">
            <v>1E-3</v>
          </cell>
          <cell r="AE51">
            <v>1</v>
          </cell>
        </row>
        <row r="52">
          <cell r="A52">
            <v>36678</v>
          </cell>
          <cell r="B52">
            <v>1919.5</v>
          </cell>
          <cell r="C52">
            <v>63.3</v>
          </cell>
          <cell r="D52">
            <v>10</v>
          </cell>
          <cell r="E52">
            <v>5</v>
          </cell>
          <cell r="F52">
            <v>0.3</v>
          </cell>
          <cell r="G52">
            <v>10</v>
          </cell>
          <cell r="H52">
            <v>5</v>
          </cell>
          <cell r="I52">
            <v>0.3</v>
          </cell>
          <cell r="J52">
            <v>1993.23</v>
          </cell>
          <cell r="K52">
            <v>0.84609999999999996</v>
          </cell>
          <cell r="L52">
            <v>0.15390000000000001</v>
          </cell>
          <cell r="M52">
            <v>1034.81</v>
          </cell>
          <cell r="N52">
            <v>0.03</v>
          </cell>
          <cell r="O52">
            <v>9.1000000000000004E-3</v>
          </cell>
          <cell r="P52">
            <v>1.0229999999999999</v>
          </cell>
          <cell r="Q52">
            <v>1.6080000000000001E-2</v>
          </cell>
          <cell r="R52">
            <v>0.38301000000000002</v>
          </cell>
          <cell r="S52">
            <v>5.1429999999999998</v>
          </cell>
          <cell r="T52">
            <v>0</v>
          </cell>
          <cell r="U52">
            <v>0</v>
          </cell>
          <cell r="V52">
            <v>0.5</v>
          </cell>
          <cell r="W52">
            <v>0</v>
          </cell>
          <cell r="X52">
            <v>0.02</v>
          </cell>
          <cell r="Y52">
            <v>2.2599999999999998</v>
          </cell>
          <cell r="Z52">
            <v>3.0199999999999999E-6</v>
          </cell>
          <cell r="AA52">
            <v>3.7699999999999999E-6</v>
          </cell>
          <cell r="AB52">
            <v>0.02</v>
          </cell>
          <cell r="AC52">
            <v>42430.5</v>
          </cell>
          <cell r="AD52">
            <v>1E-3</v>
          </cell>
          <cell r="AE52">
            <v>1</v>
          </cell>
        </row>
        <row r="53">
          <cell r="A53">
            <v>36708</v>
          </cell>
          <cell r="B53">
            <v>1897.18</v>
          </cell>
          <cell r="C53">
            <v>63.8</v>
          </cell>
          <cell r="D53">
            <v>10</v>
          </cell>
          <cell r="E53">
            <v>5</v>
          </cell>
          <cell r="F53">
            <v>0.3</v>
          </cell>
          <cell r="G53">
            <v>10</v>
          </cell>
          <cell r="H53">
            <v>5</v>
          </cell>
          <cell r="I53">
            <v>0.3</v>
          </cell>
          <cell r="J53">
            <v>1969.3</v>
          </cell>
          <cell r="K53">
            <v>0.84609999999999996</v>
          </cell>
          <cell r="L53">
            <v>0.15390000000000001</v>
          </cell>
          <cell r="M53">
            <v>1009.36</v>
          </cell>
          <cell r="N53">
            <v>0.03</v>
          </cell>
          <cell r="O53">
            <v>9.2099999999999994E-3</v>
          </cell>
          <cell r="P53">
            <v>1.0230999999999999</v>
          </cell>
          <cell r="Q53">
            <v>1.6029999999999999E-2</v>
          </cell>
          <cell r="R53">
            <v>0.38301000000000002</v>
          </cell>
          <cell r="S53">
            <v>5.0830000000000002</v>
          </cell>
          <cell r="T53">
            <v>0</v>
          </cell>
          <cell r="U53">
            <v>0</v>
          </cell>
          <cell r="V53">
            <v>0.5</v>
          </cell>
          <cell r="W53">
            <v>0</v>
          </cell>
          <cell r="X53">
            <v>0.02</v>
          </cell>
          <cell r="Y53">
            <v>2.2599999999999998</v>
          </cell>
          <cell r="Z53">
            <v>3.0199999999999999E-6</v>
          </cell>
          <cell r="AA53">
            <v>3.7699999999999999E-6</v>
          </cell>
          <cell r="AB53">
            <v>2.1000000000000001E-2</v>
          </cell>
          <cell r="AC53">
            <v>42730.5</v>
          </cell>
          <cell r="AD53">
            <v>1E-3</v>
          </cell>
          <cell r="AE53">
            <v>1</v>
          </cell>
        </row>
        <row r="54">
          <cell r="A54">
            <v>36739</v>
          </cell>
          <cell r="B54">
            <v>1873.54</v>
          </cell>
          <cell r="C54">
            <v>64.2</v>
          </cell>
          <cell r="D54">
            <v>10</v>
          </cell>
          <cell r="E54">
            <v>5</v>
          </cell>
          <cell r="F54">
            <v>0.3</v>
          </cell>
          <cell r="G54">
            <v>10</v>
          </cell>
          <cell r="H54">
            <v>5</v>
          </cell>
          <cell r="I54">
            <v>0.3</v>
          </cell>
          <cell r="J54">
            <v>1943.96</v>
          </cell>
          <cell r="K54">
            <v>0.84599999999999997</v>
          </cell>
          <cell r="L54">
            <v>0.154</v>
          </cell>
          <cell r="M54">
            <v>978.84</v>
          </cell>
          <cell r="N54">
            <v>0.03</v>
          </cell>
          <cell r="O54">
            <v>9.3299999999999998E-3</v>
          </cell>
          <cell r="P54">
            <v>1.0232000000000001</v>
          </cell>
          <cell r="Q54">
            <v>1.5970000000000002E-2</v>
          </cell>
          <cell r="R54">
            <v>0.38301000000000002</v>
          </cell>
          <cell r="S54">
            <v>5.0179999999999998</v>
          </cell>
          <cell r="T54">
            <v>0</v>
          </cell>
          <cell r="U54">
            <v>0</v>
          </cell>
          <cell r="V54">
            <v>0.5</v>
          </cell>
          <cell r="W54">
            <v>0</v>
          </cell>
          <cell r="X54">
            <v>0.02</v>
          </cell>
          <cell r="Y54">
            <v>2.2599999999999998</v>
          </cell>
          <cell r="Z54">
            <v>3.0199999999999999E-6</v>
          </cell>
          <cell r="AA54">
            <v>3.7699999999999999E-6</v>
          </cell>
          <cell r="AB54">
            <v>2.1000000000000001E-2</v>
          </cell>
          <cell r="AC54">
            <v>43040.5</v>
          </cell>
          <cell r="AD54">
            <v>1E-3</v>
          </cell>
          <cell r="AE54">
            <v>1</v>
          </cell>
        </row>
        <row r="55">
          <cell r="A55">
            <v>36770</v>
          </cell>
          <cell r="B55">
            <v>1849.29</v>
          </cell>
          <cell r="C55">
            <v>64.7</v>
          </cell>
          <cell r="D55">
            <v>10</v>
          </cell>
          <cell r="E55">
            <v>5</v>
          </cell>
          <cell r="F55">
            <v>0.3</v>
          </cell>
          <cell r="G55">
            <v>9.9999000000000002</v>
          </cell>
          <cell r="H55">
            <v>5</v>
          </cell>
          <cell r="I55">
            <v>0.3</v>
          </cell>
          <cell r="J55">
            <v>1917.99</v>
          </cell>
          <cell r="K55">
            <v>0.84599999999999997</v>
          </cell>
          <cell r="L55">
            <v>0.154</v>
          </cell>
          <cell r="M55">
            <v>945.43</v>
          </cell>
          <cell r="N55">
            <v>0.03</v>
          </cell>
          <cell r="O55">
            <v>9.4500000000000001E-3</v>
          </cell>
          <cell r="P55">
            <v>1.0232000000000001</v>
          </cell>
          <cell r="Q55">
            <v>1.592E-2</v>
          </cell>
          <cell r="R55">
            <v>0.38301000000000002</v>
          </cell>
          <cell r="S55">
            <v>4.952</v>
          </cell>
          <cell r="T55">
            <v>0</v>
          </cell>
          <cell r="U55">
            <v>0</v>
          </cell>
          <cell r="V55">
            <v>0.5</v>
          </cell>
          <cell r="W55">
            <v>0</v>
          </cell>
          <cell r="X55">
            <v>0.02</v>
          </cell>
          <cell r="Y55">
            <v>2.2599999999999998</v>
          </cell>
          <cell r="Z55">
            <v>3.0199999999999999E-6</v>
          </cell>
          <cell r="AA55">
            <v>3.7699999999999999E-6</v>
          </cell>
          <cell r="AB55">
            <v>2.1000000000000001E-2</v>
          </cell>
          <cell r="AC55">
            <v>43350.5</v>
          </cell>
          <cell r="AD55">
            <v>1E-3</v>
          </cell>
          <cell r="AE55">
            <v>1</v>
          </cell>
        </row>
        <row r="56">
          <cell r="A56">
            <v>36800</v>
          </cell>
          <cell r="B56">
            <v>1825.2</v>
          </cell>
          <cell r="C56">
            <v>65.2</v>
          </cell>
          <cell r="D56">
            <v>10</v>
          </cell>
          <cell r="E56">
            <v>5</v>
          </cell>
          <cell r="F56">
            <v>0.3</v>
          </cell>
          <cell r="G56">
            <v>10</v>
          </cell>
          <cell r="H56">
            <v>5</v>
          </cell>
          <cell r="I56">
            <v>0.3</v>
          </cell>
          <cell r="J56">
            <v>1892.23</v>
          </cell>
          <cell r="K56">
            <v>0.84599999999999997</v>
          </cell>
          <cell r="L56">
            <v>0.154</v>
          </cell>
          <cell r="M56">
            <v>912.23</v>
          </cell>
          <cell r="N56">
            <v>0.03</v>
          </cell>
          <cell r="O56">
            <v>9.5700000000000004E-3</v>
          </cell>
          <cell r="P56">
            <v>1.0233000000000001</v>
          </cell>
          <cell r="Q56">
            <v>1.5859999999999999E-2</v>
          </cell>
          <cell r="R56">
            <v>0.38301000000000002</v>
          </cell>
          <cell r="S56">
            <v>4.8860000000000001</v>
          </cell>
          <cell r="T56">
            <v>0</v>
          </cell>
          <cell r="U56">
            <v>0</v>
          </cell>
          <cell r="V56">
            <v>0.5</v>
          </cell>
          <cell r="W56">
            <v>0</v>
          </cell>
          <cell r="X56">
            <v>0.02</v>
          </cell>
          <cell r="Y56">
            <v>2.2599999999999998</v>
          </cell>
          <cell r="Z56">
            <v>3.0199999999999999E-6</v>
          </cell>
          <cell r="AA56">
            <v>3.7699999999999999E-6</v>
          </cell>
          <cell r="AB56">
            <v>2.1000000000000001E-2</v>
          </cell>
          <cell r="AC56">
            <v>43650.5</v>
          </cell>
          <cell r="AD56">
            <v>1E-3</v>
          </cell>
          <cell r="AE56">
            <v>1</v>
          </cell>
        </row>
        <row r="57">
          <cell r="A57">
            <v>36831</v>
          </cell>
          <cell r="B57">
            <v>1799.74</v>
          </cell>
          <cell r="C57">
            <v>65.599999999999994</v>
          </cell>
          <cell r="D57">
            <v>10</v>
          </cell>
          <cell r="E57">
            <v>5</v>
          </cell>
          <cell r="F57">
            <v>0.4</v>
          </cell>
          <cell r="G57">
            <v>10</v>
          </cell>
          <cell r="H57">
            <v>5</v>
          </cell>
          <cell r="I57">
            <v>0.3</v>
          </cell>
          <cell r="J57">
            <v>1865</v>
          </cell>
          <cell r="K57">
            <v>0.84599999999999997</v>
          </cell>
          <cell r="L57">
            <v>0.154</v>
          </cell>
          <cell r="M57">
            <v>876.73</v>
          </cell>
          <cell r="N57">
            <v>0.03</v>
          </cell>
          <cell r="O57">
            <v>9.7000000000000003E-3</v>
          </cell>
          <cell r="P57">
            <v>1.0234000000000001</v>
          </cell>
          <cell r="Q57">
            <v>1.5800000000000002E-2</v>
          </cell>
          <cell r="R57">
            <v>0.38301000000000002</v>
          </cell>
          <cell r="S57">
            <v>4.8159999999999998</v>
          </cell>
          <cell r="T57">
            <v>0</v>
          </cell>
          <cell r="U57">
            <v>0</v>
          </cell>
          <cell r="V57">
            <v>0.5</v>
          </cell>
          <cell r="W57">
            <v>0</v>
          </cell>
          <cell r="X57">
            <v>0.02</v>
          </cell>
          <cell r="Y57">
            <v>2.2599999999999998</v>
          </cell>
          <cell r="Z57">
            <v>3.0199999999999999E-6</v>
          </cell>
          <cell r="AA57">
            <v>3.7699999999999999E-6</v>
          </cell>
          <cell r="AB57">
            <v>2.1000000000000001E-2</v>
          </cell>
          <cell r="AC57">
            <v>43960.5</v>
          </cell>
          <cell r="AD57">
            <v>1E-3</v>
          </cell>
          <cell r="AE57">
            <v>1</v>
          </cell>
        </row>
        <row r="58">
          <cell r="A58">
            <v>36861</v>
          </cell>
          <cell r="B58">
            <v>1779.67</v>
          </cell>
          <cell r="C58">
            <v>66.099999999999994</v>
          </cell>
          <cell r="D58">
            <v>10</v>
          </cell>
          <cell r="E58">
            <v>5</v>
          </cell>
          <cell r="F58">
            <v>0.4</v>
          </cell>
          <cell r="G58">
            <v>10</v>
          </cell>
          <cell r="H58">
            <v>5</v>
          </cell>
          <cell r="I58">
            <v>0.4</v>
          </cell>
          <cell r="J58">
            <v>1843.18</v>
          </cell>
          <cell r="K58">
            <v>0.84589999999999999</v>
          </cell>
          <cell r="L58">
            <v>0.15409999999999999</v>
          </cell>
          <cell r="M58">
            <v>848.4</v>
          </cell>
          <cell r="N58">
            <v>0.04</v>
          </cell>
          <cell r="O58">
            <v>9.8300000000000002E-3</v>
          </cell>
          <cell r="P58">
            <v>1.0235000000000001</v>
          </cell>
          <cell r="Q58">
            <v>1.5769999999999999E-2</v>
          </cell>
          <cell r="R58">
            <v>0.38301000000000002</v>
          </cell>
          <cell r="S58">
            <v>4.7610000000000001</v>
          </cell>
          <cell r="T58">
            <v>0</v>
          </cell>
          <cell r="U58">
            <v>0</v>
          </cell>
          <cell r="V58">
            <v>0.5</v>
          </cell>
          <cell r="W58">
            <v>0</v>
          </cell>
          <cell r="X58">
            <v>0.02</v>
          </cell>
          <cell r="Y58">
            <v>2.2599999999999998</v>
          </cell>
          <cell r="Z58">
            <v>3.0199999999999999E-6</v>
          </cell>
          <cell r="AA58">
            <v>3.7699999999999999E-6</v>
          </cell>
          <cell r="AB58">
            <v>2.1000000000000001E-2</v>
          </cell>
          <cell r="AC58">
            <v>44260.5</v>
          </cell>
          <cell r="AD58">
            <v>1E-3</v>
          </cell>
          <cell r="AE58">
            <v>1</v>
          </cell>
        </row>
        <row r="59">
          <cell r="A59">
            <v>36892</v>
          </cell>
          <cell r="B59">
            <v>1757.67</v>
          </cell>
          <cell r="C59">
            <v>66.5</v>
          </cell>
          <cell r="D59">
            <v>10</v>
          </cell>
          <cell r="E59">
            <v>5</v>
          </cell>
          <cell r="F59">
            <v>0.4</v>
          </cell>
          <cell r="G59">
            <v>10</v>
          </cell>
          <cell r="H59">
            <v>5</v>
          </cell>
          <cell r="I59">
            <v>0.4</v>
          </cell>
          <cell r="J59">
            <v>1819.29</v>
          </cell>
          <cell r="K59">
            <v>0.84589999999999999</v>
          </cell>
          <cell r="L59">
            <v>0.15409999999999999</v>
          </cell>
          <cell r="M59">
            <v>817.36</v>
          </cell>
          <cell r="N59">
            <v>0.04</v>
          </cell>
          <cell r="O59">
            <v>9.9699999999999997E-3</v>
          </cell>
          <cell r="P59">
            <v>1.0235000000000001</v>
          </cell>
          <cell r="Q59">
            <v>1.5730000000000001E-2</v>
          </cell>
          <cell r="R59">
            <v>0.38301000000000002</v>
          </cell>
          <cell r="S59">
            <v>4.7</v>
          </cell>
          <cell r="T59">
            <v>0</v>
          </cell>
          <cell r="U59">
            <v>0</v>
          </cell>
          <cell r="V59">
            <v>0.5</v>
          </cell>
          <cell r="W59">
            <v>0</v>
          </cell>
          <cell r="X59">
            <v>0.02</v>
          </cell>
          <cell r="Y59">
            <v>2.2599999999999998</v>
          </cell>
          <cell r="Z59">
            <v>3.0199999999999999E-6</v>
          </cell>
          <cell r="AA59">
            <v>3.7699999999999999E-6</v>
          </cell>
          <cell r="AB59">
            <v>2.1000000000000001E-2</v>
          </cell>
          <cell r="AC59">
            <v>44580.5</v>
          </cell>
          <cell r="AD59">
            <v>1E-3</v>
          </cell>
          <cell r="AE59">
            <v>1</v>
          </cell>
        </row>
        <row r="60">
          <cell r="A60">
            <v>36923</v>
          </cell>
          <cell r="B60">
            <v>1735.76</v>
          </cell>
          <cell r="C60">
            <v>67</v>
          </cell>
          <cell r="D60">
            <v>10</v>
          </cell>
          <cell r="E60">
            <v>5</v>
          </cell>
          <cell r="F60">
            <v>0.4</v>
          </cell>
          <cell r="G60">
            <v>10</v>
          </cell>
          <cell r="H60">
            <v>5</v>
          </cell>
          <cell r="I60">
            <v>0.4</v>
          </cell>
          <cell r="J60">
            <v>1795.52</v>
          </cell>
          <cell r="K60">
            <v>0.84589999999999999</v>
          </cell>
          <cell r="L60">
            <v>0.15409999999999999</v>
          </cell>
          <cell r="M60">
            <v>786.09</v>
          </cell>
          <cell r="N60">
            <v>0.04</v>
          </cell>
          <cell r="O60">
            <v>1.0109999999999999E-2</v>
          </cell>
          <cell r="P60">
            <v>1.0236000000000001</v>
          </cell>
          <cell r="Q60">
            <v>1.5689999999999999E-2</v>
          </cell>
          <cell r="R60">
            <v>0.38301000000000002</v>
          </cell>
          <cell r="S60">
            <v>4.6399999999999997</v>
          </cell>
          <cell r="T60">
            <v>0</v>
          </cell>
          <cell r="U60">
            <v>0</v>
          </cell>
          <cell r="V60">
            <v>0.5</v>
          </cell>
          <cell r="W60">
            <v>0</v>
          </cell>
          <cell r="X60">
            <v>0.02</v>
          </cell>
          <cell r="Y60">
            <v>2.2599999999999998</v>
          </cell>
          <cell r="Z60">
            <v>3.0199999999999999E-6</v>
          </cell>
          <cell r="AA60">
            <v>3.7699999999999999E-6</v>
          </cell>
          <cell r="AB60">
            <v>2.1999999999999999E-2</v>
          </cell>
          <cell r="AC60">
            <v>44890.5</v>
          </cell>
          <cell r="AD60">
            <v>1E-3</v>
          </cell>
          <cell r="AE60">
            <v>1</v>
          </cell>
        </row>
        <row r="61">
          <cell r="A61">
            <v>36951</v>
          </cell>
          <cell r="B61">
            <v>1715.43</v>
          </cell>
          <cell r="C61">
            <v>67.400000000000006</v>
          </cell>
          <cell r="D61">
            <v>10</v>
          </cell>
          <cell r="E61">
            <v>5</v>
          </cell>
          <cell r="F61">
            <v>0.4</v>
          </cell>
          <cell r="G61">
            <v>10</v>
          </cell>
          <cell r="H61">
            <v>5</v>
          </cell>
          <cell r="I61">
            <v>0.4</v>
          </cell>
          <cell r="J61">
            <v>1773.51</v>
          </cell>
          <cell r="K61">
            <v>0.84589999999999999</v>
          </cell>
          <cell r="L61">
            <v>0.15409999999999999</v>
          </cell>
          <cell r="M61">
            <v>756.67</v>
          </cell>
          <cell r="N61">
            <v>0.04</v>
          </cell>
          <cell r="O61">
            <v>1.0240000000000001E-2</v>
          </cell>
          <cell r="P61">
            <v>1.0237000000000001</v>
          </cell>
          <cell r="Q61">
            <v>1.566E-2</v>
          </cell>
          <cell r="R61">
            <v>0.38301000000000002</v>
          </cell>
          <cell r="S61">
            <v>4.5839999999999996</v>
          </cell>
          <cell r="T61">
            <v>0</v>
          </cell>
          <cell r="U61">
            <v>0</v>
          </cell>
          <cell r="V61">
            <v>0.5</v>
          </cell>
          <cell r="W61">
            <v>0</v>
          </cell>
          <cell r="X61">
            <v>0.02</v>
          </cell>
          <cell r="Y61">
            <v>2.2599999999999998</v>
          </cell>
          <cell r="Z61">
            <v>3.0199999999999999E-6</v>
          </cell>
          <cell r="AA61">
            <v>3.7699999999999999E-6</v>
          </cell>
          <cell r="AB61">
            <v>2.1999999999999999E-2</v>
          </cell>
          <cell r="AC61">
            <v>45170.5</v>
          </cell>
          <cell r="AD61">
            <v>1E-3</v>
          </cell>
          <cell r="AE61">
            <v>1</v>
          </cell>
        </row>
        <row r="62">
          <cell r="A62">
            <v>36982</v>
          </cell>
          <cell r="B62">
            <v>1692.32</v>
          </cell>
          <cell r="C62">
            <v>67.900000000000006</v>
          </cell>
          <cell r="D62">
            <v>10</v>
          </cell>
          <cell r="E62">
            <v>5</v>
          </cell>
          <cell r="F62">
            <v>0.4</v>
          </cell>
          <cell r="G62">
            <v>10</v>
          </cell>
          <cell r="H62">
            <v>5</v>
          </cell>
          <cell r="I62">
            <v>0.4</v>
          </cell>
          <cell r="J62">
            <v>1748.5</v>
          </cell>
          <cell r="K62">
            <v>0.84589999999999999</v>
          </cell>
          <cell r="L62">
            <v>0.15409999999999999</v>
          </cell>
          <cell r="M62">
            <v>723.17</v>
          </cell>
          <cell r="N62">
            <v>0.04</v>
          </cell>
          <cell r="O62">
            <v>1.038E-2</v>
          </cell>
          <cell r="P62">
            <v>1.0237000000000001</v>
          </cell>
          <cell r="Q62">
            <v>1.562E-2</v>
          </cell>
          <cell r="R62">
            <v>0.38301000000000002</v>
          </cell>
          <cell r="S62">
            <v>4.5199999999999996</v>
          </cell>
          <cell r="T62">
            <v>0</v>
          </cell>
          <cell r="U62">
            <v>0</v>
          </cell>
          <cell r="V62">
            <v>0.5</v>
          </cell>
          <cell r="W62">
            <v>0</v>
          </cell>
          <cell r="X62">
            <v>0.02</v>
          </cell>
          <cell r="Y62">
            <v>2.2599999999999998</v>
          </cell>
          <cell r="Z62">
            <v>3.0199999999999999E-6</v>
          </cell>
          <cell r="AA62">
            <v>3.7699999999999999E-6</v>
          </cell>
          <cell r="AB62">
            <v>2.1999999999999999E-2</v>
          </cell>
          <cell r="AC62">
            <v>45480.5</v>
          </cell>
          <cell r="AD62">
            <v>1E-3</v>
          </cell>
          <cell r="AE62">
            <v>1</v>
          </cell>
        </row>
        <row r="63">
          <cell r="A63">
            <v>37012</v>
          </cell>
          <cell r="B63">
            <v>1669.32</v>
          </cell>
          <cell r="C63">
            <v>68.3</v>
          </cell>
          <cell r="D63">
            <v>10</v>
          </cell>
          <cell r="E63">
            <v>5</v>
          </cell>
          <cell r="F63">
            <v>0.4</v>
          </cell>
          <cell r="G63">
            <v>10</v>
          </cell>
          <cell r="H63">
            <v>5</v>
          </cell>
          <cell r="I63">
            <v>0.4</v>
          </cell>
          <cell r="J63">
            <v>1723.64</v>
          </cell>
          <cell r="K63">
            <v>0.8458</v>
          </cell>
          <cell r="L63">
            <v>0.1542</v>
          </cell>
          <cell r="M63">
            <v>689.37</v>
          </cell>
          <cell r="N63">
            <v>0.04</v>
          </cell>
          <cell r="O63">
            <v>1.0529999999999999E-2</v>
          </cell>
          <cell r="P63">
            <v>1.0238</v>
          </cell>
          <cell r="Q63">
            <v>1.558E-2</v>
          </cell>
          <cell r="R63">
            <v>0.38301000000000002</v>
          </cell>
          <cell r="S63">
            <v>4.4569999999999999</v>
          </cell>
          <cell r="T63">
            <v>0</v>
          </cell>
          <cell r="U63">
            <v>0</v>
          </cell>
          <cell r="V63">
            <v>0.5</v>
          </cell>
          <cell r="W63">
            <v>0</v>
          </cell>
          <cell r="X63">
            <v>0.02</v>
          </cell>
          <cell r="Y63">
            <v>2.2599999999999998</v>
          </cell>
          <cell r="Z63">
            <v>3.0199999999999999E-6</v>
          </cell>
          <cell r="AA63">
            <v>3.7699999999999999E-6</v>
          </cell>
          <cell r="AB63">
            <v>2.1999999999999999E-2</v>
          </cell>
          <cell r="AC63">
            <v>45780.5</v>
          </cell>
          <cell r="AD63">
            <v>1E-3</v>
          </cell>
          <cell r="AE63">
            <v>1</v>
          </cell>
        </row>
        <row r="64">
          <cell r="A64">
            <v>37043</v>
          </cell>
          <cell r="B64">
            <v>1644.86</v>
          </cell>
          <cell r="C64">
            <v>68.8</v>
          </cell>
          <cell r="D64">
            <v>10</v>
          </cell>
          <cell r="E64">
            <v>5</v>
          </cell>
          <cell r="F64">
            <v>0.4</v>
          </cell>
          <cell r="G64">
            <v>10</v>
          </cell>
          <cell r="H64">
            <v>5</v>
          </cell>
          <cell r="I64">
            <v>0.4</v>
          </cell>
          <cell r="J64">
            <v>1697.24</v>
          </cell>
          <cell r="K64">
            <v>0.8458</v>
          </cell>
          <cell r="L64">
            <v>0.1542</v>
          </cell>
          <cell r="M64">
            <v>652.87</v>
          </cell>
          <cell r="N64">
            <v>0.04</v>
          </cell>
          <cell r="O64">
            <v>1.068E-2</v>
          </cell>
          <cell r="P64">
            <v>1.0239</v>
          </cell>
          <cell r="Q64">
            <v>1.554E-2</v>
          </cell>
          <cell r="R64">
            <v>0.38301000000000002</v>
          </cell>
          <cell r="S64">
            <v>4.3890000000000002</v>
          </cell>
          <cell r="T64">
            <v>0</v>
          </cell>
          <cell r="U64">
            <v>0</v>
          </cell>
          <cell r="V64">
            <v>0.5</v>
          </cell>
          <cell r="W64">
            <v>0</v>
          </cell>
          <cell r="X64">
            <v>0.02</v>
          </cell>
          <cell r="Y64">
            <v>2.2599999999999998</v>
          </cell>
          <cell r="Z64">
            <v>3.0199999999999999E-6</v>
          </cell>
          <cell r="AA64">
            <v>3.7699999999999999E-6</v>
          </cell>
          <cell r="AB64">
            <v>2.1999999999999999E-2</v>
          </cell>
          <cell r="AC64">
            <v>46090.5</v>
          </cell>
          <cell r="AD64">
            <v>1E-3</v>
          </cell>
          <cell r="AE64">
            <v>1</v>
          </cell>
        </row>
        <row r="65">
          <cell r="A65">
            <v>37073</v>
          </cell>
          <cell r="B65">
            <v>1620.49</v>
          </cell>
          <cell r="C65">
            <v>69.2</v>
          </cell>
          <cell r="D65">
            <v>10</v>
          </cell>
          <cell r="E65">
            <v>5</v>
          </cell>
          <cell r="F65">
            <v>0.4</v>
          </cell>
          <cell r="G65">
            <v>10</v>
          </cell>
          <cell r="H65">
            <v>5</v>
          </cell>
          <cell r="I65">
            <v>0.4</v>
          </cell>
          <cell r="J65">
            <v>1670.97</v>
          </cell>
          <cell r="K65">
            <v>0.8458</v>
          </cell>
          <cell r="L65">
            <v>0.1542</v>
          </cell>
          <cell r="M65">
            <v>616.33000000000004</v>
          </cell>
          <cell r="N65">
            <v>0.04</v>
          </cell>
          <cell r="O65">
            <v>1.0840000000000001E-2</v>
          </cell>
          <cell r="P65">
            <v>1.0239</v>
          </cell>
          <cell r="Q65">
            <v>1.55E-2</v>
          </cell>
          <cell r="R65">
            <v>0.38301000000000002</v>
          </cell>
          <cell r="S65">
            <v>4.3220000000000001</v>
          </cell>
          <cell r="T65">
            <v>0</v>
          </cell>
          <cell r="U65">
            <v>0</v>
          </cell>
          <cell r="V65">
            <v>0.5</v>
          </cell>
          <cell r="W65">
            <v>0</v>
          </cell>
          <cell r="X65">
            <v>0.02</v>
          </cell>
          <cell r="Y65">
            <v>2.2599999999999998</v>
          </cell>
          <cell r="Z65">
            <v>3.0199999999999999E-6</v>
          </cell>
          <cell r="AA65">
            <v>3.7699999999999999E-6</v>
          </cell>
          <cell r="AB65">
            <v>2.1999999999999999E-2</v>
          </cell>
          <cell r="AC65">
            <v>46390.5</v>
          </cell>
          <cell r="AD65">
            <v>1E-3</v>
          </cell>
          <cell r="AE65">
            <v>1</v>
          </cell>
        </row>
        <row r="66">
          <cell r="A66">
            <v>37104</v>
          </cell>
          <cell r="B66">
            <v>1594.56</v>
          </cell>
          <cell r="C66">
            <v>69.7</v>
          </cell>
          <cell r="D66">
            <v>10</v>
          </cell>
          <cell r="E66">
            <v>5</v>
          </cell>
          <cell r="F66">
            <v>0.4</v>
          </cell>
          <cell r="G66">
            <v>10</v>
          </cell>
          <cell r="H66">
            <v>5</v>
          </cell>
          <cell r="I66">
            <v>0.4</v>
          </cell>
          <cell r="J66">
            <v>1643.07</v>
          </cell>
          <cell r="K66">
            <v>0.8458</v>
          </cell>
          <cell r="L66">
            <v>0.1542</v>
          </cell>
          <cell r="M66">
            <v>576.58000000000004</v>
          </cell>
          <cell r="N66">
            <v>0.04</v>
          </cell>
          <cell r="O66">
            <v>1.0999999999999999E-2</v>
          </cell>
          <cell r="P66">
            <v>1.024</v>
          </cell>
          <cell r="Q66">
            <v>1.546E-2</v>
          </cell>
          <cell r="R66">
            <v>0.38301000000000002</v>
          </cell>
          <cell r="S66">
            <v>4.2510000000000003</v>
          </cell>
          <cell r="T66">
            <v>0</v>
          </cell>
          <cell r="U66">
            <v>0</v>
          </cell>
          <cell r="V66">
            <v>0.5</v>
          </cell>
          <cell r="W66">
            <v>0</v>
          </cell>
          <cell r="X66">
            <v>0.02</v>
          </cell>
          <cell r="Y66">
            <v>2.2599999999999998</v>
          </cell>
          <cell r="Z66">
            <v>3.0199999999999999E-6</v>
          </cell>
          <cell r="AA66">
            <v>3.7699999999999999E-6</v>
          </cell>
          <cell r="AB66">
            <v>2.3E-2</v>
          </cell>
          <cell r="AC66">
            <v>46700.5</v>
          </cell>
          <cell r="AD66">
            <v>1E-3</v>
          </cell>
          <cell r="AE66">
            <v>1</v>
          </cell>
        </row>
        <row r="67">
          <cell r="A67">
            <v>37135</v>
          </cell>
          <cell r="B67">
            <v>1567.83</v>
          </cell>
          <cell r="C67">
            <v>70.2</v>
          </cell>
          <cell r="D67">
            <v>10</v>
          </cell>
          <cell r="E67">
            <v>5</v>
          </cell>
          <cell r="F67">
            <v>0.4</v>
          </cell>
          <cell r="G67">
            <v>10</v>
          </cell>
          <cell r="H67">
            <v>5</v>
          </cell>
          <cell r="I67">
            <v>0.4</v>
          </cell>
          <cell r="J67">
            <v>1614.34</v>
          </cell>
          <cell r="K67">
            <v>0.84570000000000001</v>
          </cell>
          <cell r="L67">
            <v>0.15429999999999999</v>
          </cell>
          <cell r="M67">
            <v>535.28</v>
          </cell>
          <cell r="N67">
            <v>0.04</v>
          </cell>
          <cell r="O67">
            <v>1.1169999999999999E-2</v>
          </cell>
          <cell r="P67">
            <v>1.0241</v>
          </cell>
          <cell r="Q67">
            <v>1.541E-2</v>
          </cell>
          <cell r="R67">
            <v>0.38301000000000002</v>
          </cell>
          <cell r="S67">
            <v>4.1769999999999996</v>
          </cell>
          <cell r="T67">
            <v>0</v>
          </cell>
          <cell r="U67">
            <v>0</v>
          </cell>
          <cell r="V67">
            <v>0.5</v>
          </cell>
          <cell r="W67">
            <v>0</v>
          </cell>
          <cell r="X67">
            <v>0.02</v>
          </cell>
          <cell r="Y67">
            <v>2.2599999999999998</v>
          </cell>
          <cell r="Z67">
            <v>3.01E-6</v>
          </cell>
          <cell r="AA67">
            <v>3.7699999999999999E-6</v>
          </cell>
          <cell r="AB67">
            <v>2.3E-2</v>
          </cell>
          <cell r="AC67">
            <v>47010.5</v>
          </cell>
          <cell r="AD67">
            <v>1E-3</v>
          </cell>
          <cell r="AE67">
            <v>1</v>
          </cell>
        </row>
        <row r="68">
          <cell r="A68">
            <v>37165</v>
          </cell>
          <cell r="B68">
            <v>1541.17</v>
          </cell>
          <cell r="C68">
            <v>70.599999999999994</v>
          </cell>
          <cell r="D68">
            <v>10</v>
          </cell>
          <cell r="E68">
            <v>5</v>
          </cell>
          <cell r="F68">
            <v>0.4</v>
          </cell>
          <cell r="G68">
            <v>10</v>
          </cell>
          <cell r="H68">
            <v>5</v>
          </cell>
          <cell r="I68">
            <v>0.4</v>
          </cell>
          <cell r="J68">
            <v>1585.73</v>
          </cell>
          <cell r="K68">
            <v>0.84570000000000001</v>
          </cell>
          <cell r="L68">
            <v>0.15429999999999999</v>
          </cell>
          <cell r="M68">
            <v>487.59</v>
          </cell>
          <cell r="N68">
            <v>0.04</v>
          </cell>
          <cell r="O68">
            <v>1.1339999999999999E-2</v>
          </cell>
          <cell r="P68">
            <v>1.0242</v>
          </cell>
          <cell r="Q68">
            <v>1.537E-2</v>
          </cell>
          <cell r="R68">
            <v>0.38301000000000002</v>
          </cell>
          <cell r="S68">
            <v>4.1029999999999998</v>
          </cell>
          <cell r="T68">
            <v>0</v>
          </cell>
          <cell r="U68">
            <v>0</v>
          </cell>
          <cell r="V68">
            <v>0.5</v>
          </cell>
          <cell r="W68">
            <v>0</v>
          </cell>
          <cell r="X68">
            <v>0.02</v>
          </cell>
          <cell r="Y68">
            <v>2.2599999999999998</v>
          </cell>
          <cell r="Z68">
            <v>3.01E-6</v>
          </cell>
          <cell r="AA68">
            <v>3.7699999999999999E-6</v>
          </cell>
          <cell r="AB68">
            <v>2.3E-2</v>
          </cell>
          <cell r="AC68">
            <v>47310.5</v>
          </cell>
          <cell r="AD68">
            <v>1E-3</v>
          </cell>
          <cell r="AE68">
            <v>1</v>
          </cell>
        </row>
        <row r="69">
          <cell r="A69">
            <v>37196</v>
          </cell>
          <cell r="B69">
            <v>1512.76</v>
          </cell>
          <cell r="C69">
            <v>71.099999999999994</v>
          </cell>
          <cell r="D69">
            <v>10</v>
          </cell>
          <cell r="E69">
            <v>5</v>
          </cell>
          <cell r="F69">
            <v>0.4</v>
          </cell>
          <cell r="G69">
            <v>10</v>
          </cell>
          <cell r="H69">
            <v>5</v>
          </cell>
          <cell r="I69">
            <v>0.4</v>
          </cell>
          <cell r="J69">
            <v>1555.28</v>
          </cell>
          <cell r="K69">
            <v>0.84570000000000001</v>
          </cell>
          <cell r="L69">
            <v>0.15429999999999999</v>
          </cell>
          <cell r="M69">
            <v>406.68</v>
          </cell>
          <cell r="N69">
            <v>0.04</v>
          </cell>
          <cell r="O69">
            <v>1.1520000000000001E-2</v>
          </cell>
          <cell r="P69">
            <v>1.0243</v>
          </cell>
          <cell r="Q69">
            <v>1.532E-2</v>
          </cell>
          <cell r="R69">
            <v>0.38301000000000002</v>
          </cell>
          <cell r="S69">
            <v>4.0250000000000004</v>
          </cell>
          <cell r="T69">
            <v>0</v>
          </cell>
          <cell r="U69">
            <v>0</v>
          </cell>
          <cell r="V69">
            <v>0.5</v>
          </cell>
          <cell r="W69">
            <v>0</v>
          </cell>
          <cell r="X69">
            <v>0.02</v>
          </cell>
          <cell r="Y69">
            <v>2.2599999999999998</v>
          </cell>
          <cell r="Z69">
            <v>3.01E-6</v>
          </cell>
          <cell r="AA69">
            <v>3.7699999999999999E-6</v>
          </cell>
          <cell r="AB69">
            <v>2.3E-2</v>
          </cell>
          <cell r="AC69">
            <v>47620.5</v>
          </cell>
          <cell r="AD69">
            <v>1E-3</v>
          </cell>
          <cell r="AE69">
            <v>1</v>
          </cell>
        </row>
        <row r="70">
          <cell r="A70">
            <v>37257</v>
          </cell>
          <cell r="B70">
            <v>1480.54</v>
          </cell>
          <cell r="C70">
            <v>71.8</v>
          </cell>
          <cell r="D70">
            <v>5.0061</v>
          </cell>
          <cell r="E70">
            <v>2.5</v>
          </cell>
          <cell r="F70">
            <v>0.2</v>
          </cell>
          <cell r="G70">
            <v>7.4614000000000003</v>
          </cell>
          <cell r="H70">
            <v>3.7</v>
          </cell>
          <cell r="I70">
            <v>0.3</v>
          </cell>
          <cell r="J70">
            <v>1520.71</v>
          </cell>
          <cell r="K70">
            <v>0.84560000000000002</v>
          </cell>
          <cell r="L70">
            <v>0.15440000000000001</v>
          </cell>
          <cell r="M70">
            <v>916.92</v>
          </cell>
          <cell r="N70">
            <v>0.04</v>
          </cell>
          <cell r="O70">
            <v>1.179E-2</v>
          </cell>
          <cell r="P70">
            <v>1.0244</v>
          </cell>
          <cell r="Q70">
            <v>1.5270000000000001E-2</v>
          </cell>
          <cell r="R70">
            <v>0.38301000000000002</v>
          </cell>
          <cell r="S70">
            <v>3.9359999999999999</v>
          </cell>
          <cell r="T70">
            <v>0</v>
          </cell>
          <cell r="U70">
            <v>0</v>
          </cell>
          <cell r="V70">
            <v>0.5</v>
          </cell>
          <cell r="W70">
            <v>0</v>
          </cell>
          <cell r="X70">
            <v>0.02</v>
          </cell>
          <cell r="Y70">
            <v>2.2599999999999998</v>
          </cell>
          <cell r="Z70">
            <v>3.01E-6</v>
          </cell>
          <cell r="AA70">
            <v>3.7699999999999999E-6</v>
          </cell>
          <cell r="AB70">
            <v>2.3E-2</v>
          </cell>
          <cell r="AC70">
            <v>48075.7</v>
          </cell>
          <cell r="AD70">
            <v>1E-3</v>
          </cell>
          <cell r="AE70">
            <v>1</v>
          </cell>
        </row>
        <row r="71">
          <cell r="A71">
            <v>37622</v>
          </cell>
          <cell r="B71">
            <v>1355.22</v>
          </cell>
          <cell r="C71">
            <v>74.5</v>
          </cell>
          <cell r="D71">
            <v>5.0789999999999997</v>
          </cell>
          <cell r="E71">
            <v>2.5</v>
          </cell>
          <cell r="F71">
            <v>0.3</v>
          </cell>
          <cell r="G71">
            <v>5.0038</v>
          </cell>
          <cell r="H71">
            <v>2.5</v>
          </cell>
          <cell r="I71">
            <v>0.2</v>
          </cell>
          <cell r="J71">
            <v>1386.64</v>
          </cell>
          <cell r="K71">
            <v>0.84550000000000003</v>
          </cell>
          <cell r="L71">
            <v>0.1545</v>
          </cell>
          <cell r="M71">
            <v>778.52</v>
          </cell>
          <cell r="N71">
            <v>0.05</v>
          </cell>
          <cell r="O71">
            <v>1.3050000000000001E-2</v>
          </cell>
          <cell r="P71">
            <v>1.0247999999999999</v>
          </cell>
          <cell r="Q71">
            <v>1.506E-2</v>
          </cell>
          <cell r="R71">
            <v>0.38301000000000002</v>
          </cell>
          <cell r="S71">
            <v>3.59</v>
          </cell>
          <cell r="T71">
            <v>0</v>
          </cell>
          <cell r="U71">
            <v>0</v>
          </cell>
          <cell r="V71">
            <v>0.5</v>
          </cell>
          <cell r="W71">
            <v>0</v>
          </cell>
          <cell r="X71">
            <v>0.02</v>
          </cell>
          <cell r="Y71">
            <v>2.2599999999999998</v>
          </cell>
          <cell r="Z71">
            <v>3.01E-6</v>
          </cell>
          <cell r="AA71">
            <v>3.7699999999999999E-6</v>
          </cell>
          <cell r="AB71">
            <v>2.4E-2</v>
          </cell>
          <cell r="AC71">
            <v>49902.1</v>
          </cell>
          <cell r="AD71">
            <v>1E-3</v>
          </cell>
          <cell r="AE71">
            <v>1</v>
          </cell>
        </row>
        <row r="72">
          <cell r="A72">
            <v>37987</v>
          </cell>
          <cell r="B72">
            <v>1198.25</v>
          </cell>
          <cell r="C72">
            <v>77.2</v>
          </cell>
          <cell r="D72">
            <v>5.0003000000000002</v>
          </cell>
          <cell r="E72">
            <v>2.5</v>
          </cell>
          <cell r="F72">
            <v>0.3</v>
          </cell>
          <cell r="G72">
            <v>5.0574000000000003</v>
          </cell>
          <cell r="H72">
            <v>2.5</v>
          </cell>
          <cell r="I72">
            <v>0.3</v>
          </cell>
          <cell r="J72">
            <v>1220.1500000000001</v>
          </cell>
          <cell r="K72">
            <v>0.84530000000000005</v>
          </cell>
          <cell r="L72">
            <v>0.1547</v>
          </cell>
          <cell r="M72">
            <v>609.98</v>
          </cell>
          <cell r="N72">
            <v>0.05</v>
          </cell>
          <cell r="O72">
            <v>1.4619999999999999E-2</v>
          </cell>
          <cell r="P72">
            <v>1.0251999999999999</v>
          </cell>
          <cell r="Q72">
            <v>1.4800000000000001E-2</v>
          </cell>
          <cell r="R72">
            <v>0.38301000000000002</v>
          </cell>
          <cell r="S72">
            <v>3.1579999999999999</v>
          </cell>
          <cell r="T72">
            <v>0</v>
          </cell>
          <cell r="U72">
            <v>0</v>
          </cell>
          <cell r="V72">
            <v>0.5</v>
          </cell>
          <cell r="W72">
            <v>0</v>
          </cell>
          <cell r="X72">
            <v>0.02</v>
          </cell>
          <cell r="Y72">
            <v>2.2599999999999998</v>
          </cell>
          <cell r="Z72">
            <v>3.01E-6</v>
          </cell>
          <cell r="AA72">
            <v>3.7699999999999999E-6</v>
          </cell>
          <cell r="AB72">
            <v>2.5000000000000001E-2</v>
          </cell>
          <cell r="AC72">
            <v>51748.1</v>
          </cell>
          <cell r="AD72">
            <v>1E-3</v>
          </cell>
          <cell r="AE72">
            <v>1</v>
          </cell>
        </row>
        <row r="73">
          <cell r="A73">
            <v>38353</v>
          </cell>
          <cell r="B73">
            <v>1018.76</v>
          </cell>
          <cell r="C73">
            <v>79.7</v>
          </cell>
          <cell r="D73">
            <v>0</v>
          </cell>
          <cell r="E73">
            <v>0</v>
          </cell>
          <cell r="F73">
            <v>0</v>
          </cell>
          <cell r="G73">
            <v>4.5848000000000004</v>
          </cell>
          <cell r="H73">
            <v>2.2999999999999998</v>
          </cell>
          <cell r="I73">
            <v>0.3</v>
          </cell>
          <cell r="J73">
            <v>1031.72</v>
          </cell>
          <cell r="K73">
            <v>0.84509999999999996</v>
          </cell>
          <cell r="L73">
            <v>0.15490000000000001</v>
          </cell>
          <cell r="N73">
            <v>0.06</v>
          </cell>
          <cell r="O73">
            <v>1.6410000000000001E-2</v>
          </cell>
          <cell r="P73">
            <v>1.0258</v>
          </cell>
          <cell r="Q73">
            <v>1.4500000000000001E-2</v>
          </cell>
          <cell r="R73">
            <v>0.38301000000000002</v>
          </cell>
          <cell r="S73">
            <v>2.6680000000000001</v>
          </cell>
          <cell r="T73">
            <v>0</v>
          </cell>
          <cell r="U73">
            <v>0</v>
          </cell>
          <cell r="V73">
            <v>0.5</v>
          </cell>
          <cell r="W73">
            <v>0</v>
          </cell>
          <cell r="X73">
            <v>0.02</v>
          </cell>
          <cell r="Y73">
            <v>2.2599999999999998</v>
          </cell>
          <cell r="Z73">
            <v>3.01E-6</v>
          </cell>
          <cell r="AA73">
            <v>3.7699999999999999E-6</v>
          </cell>
          <cell r="AB73">
            <v>2.5999999999999999E-2</v>
          </cell>
          <cell r="AC73">
            <v>53426.1</v>
          </cell>
          <cell r="AD73">
            <v>1E-3</v>
          </cell>
          <cell r="AE73">
            <v>0</v>
          </cell>
        </row>
        <row r="74">
          <cell r="A74">
            <v>38718</v>
          </cell>
          <cell r="B74">
            <v>1018.76</v>
          </cell>
          <cell r="C74">
            <v>79.7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1031.72</v>
          </cell>
          <cell r="K74">
            <v>0.84509999999999996</v>
          </cell>
          <cell r="L74">
            <v>0.15490000000000001</v>
          </cell>
          <cell r="O74">
            <v>1.6410000000000001E-2</v>
          </cell>
          <cell r="P74">
            <v>1.0258</v>
          </cell>
          <cell r="Q74">
            <v>1.4500000000000001E-2</v>
          </cell>
          <cell r="R74">
            <v>0.38301000000000002</v>
          </cell>
          <cell r="S74">
            <v>2.6680000000000001</v>
          </cell>
          <cell r="T74">
            <v>0</v>
          </cell>
          <cell r="U74">
            <v>0</v>
          </cell>
          <cell r="V74">
            <v>0.5</v>
          </cell>
          <cell r="W74">
            <v>0</v>
          </cell>
          <cell r="X74">
            <v>0.02</v>
          </cell>
          <cell r="Y74">
            <v>2.2599999999999998</v>
          </cell>
          <cell r="Z74">
            <v>3.01E-6</v>
          </cell>
          <cell r="AA74">
            <v>3.7699999999999999E-6</v>
          </cell>
          <cell r="AB74">
            <v>2.5999999999999999E-2</v>
          </cell>
          <cell r="AC74">
            <v>53426.1</v>
          </cell>
          <cell r="AD74">
            <v>1E-3</v>
          </cell>
          <cell r="AE74">
            <v>0</v>
          </cell>
        </row>
        <row r="75">
          <cell r="A75">
            <v>39083</v>
          </cell>
          <cell r="B75">
            <v>1018.76</v>
          </cell>
          <cell r="C75">
            <v>79.7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1031.72</v>
          </cell>
          <cell r="K75">
            <v>0.84509999999999996</v>
          </cell>
          <cell r="L75">
            <v>0.15490000000000001</v>
          </cell>
          <cell r="O75">
            <v>1.6410000000000001E-2</v>
          </cell>
          <cell r="P75">
            <v>1.0258</v>
          </cell>
          <cell r="Q75">
            <v>1.4500000000000001E-2</v>
          </cell>
          <cell r="R75">
            <v>0.38301000000000002</v>
          </cell>
          <cell r="S75">
            <v>2.6680000000000001</v>
          </cell>
          <cell r="T75">
            <v>0</v>
          </cell>
          <cell r="U75">
            <v>0</v>
          </cell>
          <cell r="V75">
            <v>0.5</v>
          </cell>
          <cell r="W75">
            <v>0</v>
          </cell>
          <cell r="X75">
            <v>0.02</v>
          </cell>
          <cell r="Y75">
            <v>2.2599999999999998</v>
          </cell>
          <cell r="Z75">
            <v>3.01E-6</v>
          </cell>
          <cell r="AA75">
            <v>3.7699999999999999E-6</v>
          </cell>
          <cell r="AB75">
            <v>2.5999999999999999E-2</v>
          </cell>
          <cell r="AC75">
            <v>53426.1</v>
          </cell>
          <cell r="AD75">
            <v>1E-3</v>
          </cell>
          <cell r="AE75">
            <v>0</v>
          </cell>
        </row>
        <row r="76">
          <cell r="A76">
            <v>39448</v>
          </cell>
          <cell r="B76">
            <v>1018.76</v>
          </cell>
          <cell r="C76">
            <v>79.7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1031.72</v>
          </cell>
          <cell r="K76">
            <v>0.84509999999999996</v>
          </cell>
          <cell r="L76">
            <v>0.15490000000000001</v>
          </cell>
          <cell r="O76">
            <v>1.6410000000000001E-2</v>
          </cell>
          <cell r="P76">
            <v>1.0258</v>
          </cell>
          <cell r="Q76">
            <v>1.4500000000000001E-2</v>
          </cell>
          <cell r="R76">
            <v>0.38301000000000002</v>
          </cell>
          <cell r="S76">
            <v>2.6680000000000001</v>
          </cell>
          <cell r="T76">
            <v>0</v>
          </cell>
          <cell r="U76">
            <v>0</v>
          </cell>
          <cell r="V76">
            <v>0.5</v>
          </cell>
          <cell r="W76">
            <v>0</v>
          </cell>
          <cell r="X76">
            <v>0.02</v>
          </cell>
          <cell r="Y76">
            <v>2.2599999999999998</v>
          </cell>
          <cell r="Z76">
            <v>3.01E-6</v>
          </cell>
          <cell r="AA76">
            <v>3.7699999999999999E-6</v>
          </cell>
          <cell r="AB76">
            <v>2.5999999999999999E-2</v>
          </cell>
          <cell r="AC76">
            <v>53426.1</v>
          </cell>
          <cell r="AD76">
            <v>1E-3</v>
          </cell>
          <cell r="AE76">
            <v>0</v>
          </cell>
        </row>
      </sheetData>
      <sheetData sheetId="9">
        <row r="18">
          <cell r="A18">
            <v>35034</v>
          </cell>
        </row>
      </sheetData>
      <sheetData sheetId="10">
        <row r="17">
          <cell r="A17">
            <v>36161</v>
          </cell>
        </row>
      </sheetData>
      <sheetData sheetId="11" refreshError="1">
        <row r="18">
          <cell r="A18">
            <v>35034</v>
          </cell>
          <cell r="B18">
            <v>5123.54</v>
          </cell>
          <cell r="C18">
            <v>1.1599999999999999</v>
          </cell>
          <cell r="D18">
            <v>23.2</v>
          </cell>
          <cell r="E18">
            <v>27.8</v>
          </cell>
          <cell r="F18">
            <v>0</v>
          </cell>
          <cell r="G18">
            <v>23.2</v>
          </cell>
          <cell r="H18">
            <v>27.8</v>
          </cell>
          <cell r="I18">
            <v>0</v>
          </cell>
          <cell r="J18">
            <v>4915.08</v>
          </cell>
          <cell r="K18">
            <v>0.84989999999999999</v>
          </cell>
          <cell r="L18">
            <v>0.15010000000000001</v>
          </cell>
          <cell r="M18">
            <v>4141.01</v>
          </cell>
          <cell r="N18">
            <v>0</v>
          </cell>
          <cell r="O18">
            <v>3.6800000000000001E-3</v>
          </cell>
          <cell r="P18">
            <v>1.0130999999999999</v>
          </cell>
          <cell r="Q18">
            <v>2.4250000000000001E-2</v>
          </cell>
          <cell r="R18">
            <v>0.38301000000000002</v>
          </cell>
          <cell r="S18">
            <v>12.138999999999999</v>
          </cell>
          <cell r="T18">
            <v>0</v>
          </cell>
          <cell r="U18">
            <v>0</v>
          </cell>
          <cell r="V18">
            <v>1.2</v>
          </cell>
          <cell r="W18">
            <v>0</v>
          </cell>
          <cell r="X18">
            <v>0.02</v>
          </cell>
          <cell r="Y18">
            <v>2.2599999999999998</v>
          </cell>
          <cell r="Z18">
            <v>3.05E-6</v>
          </cell>
          <cell r="AA18">
            <v>3.7699999999999999E-6</v>
          </cell>
          <cell r="AB18">
            <v>1E-3</v>
          </cell>
          <cell r="AC18">
            <v>580</v>
          </cell>
          <cell r="AD18">
            <v>0</v>
          </cell>
          <cell r="AE18">
            <v>1</v>
          </cell>
        </row>
        <row r="19">
          <cell r="A19">
            <v>35048</v>
          </cell>
          <cell r="B19">
            <v>5087.93</v>
          </cell>
          <cell r="C19">
            <v>1.81</v>
          </cell>
          <cell r="D19">
            <v>23.2</v>
          </cell>
          <cell r="E19">
            <v>27.8</v>
          </cell>
          <cell r="F19">
            <v>0</v>
          </cell>
          <cell r="G19">
            <v>23.2</v>
          </cell>
          <cell r="H19">
            <v>27.8</v>
          </cell>
          <cell r="I19">
            <v>0</v>
          </cell>
          <cell r="J19">
            <v>4890.37</v>
          </cell>
          <cell r="K19">
            <v>0.84989999999999999</v>
          </cell>
          <cell r="L19">
            <v>0.15010000000000001</v>
          </cell>
          <cell r="M19">
            <v>4109.3</v>
          </cell>
          <cell r="N19">
            <v>0</v>
          </cell>
          <cell r="O19">
            <v>3.7100000000000002E-3</v>
          </cell>
          <cell r="P19">
            <v>1.0132000000000001</v>
          </cell>
          <cell r="Q19">
            <v>2.4170000000000001E-2</v>
          </cell>
          <cell r="R19">
            <v>0.38301000000000002</v>
          </cell>
          <cell r="S19">
            <v>12.083</v>
          </cell>
          <cell r="T19">
            <v>0</v>
          </cell>
          <cell r="U19">
            <v>0</v>
          </cell>
          <cell r="V19">
            <v>1.2</v>
          </cell>
          <cell r="W19">
            <v>0</v>
          </cell>
          <cell r="X19">
            <v>0.02</v>
          </cell>
          <cell r="Y19">
            <v>2.2599999999999998</v>
          </cell>
          <cell r="Z19">
            <v>3.05E-6</v>
          </cell>
          <cell r="AA19">
            <v>3.7699999999999999E-6</v>
          </cell>
          <cell r="AB19">
            <v>1E-3</v>
          </cell>
          <cell r="AC19">
            <v>904.8</v>
          </cell>
          <cell r="AD19">
            <v>0</v>
          </cell>
          <cell r="AE19">
            <v>1</v>
          </cell>
        </row>
        <row r="20">
          <cell r="A20">
            <v>35065</v>
          </cell>
          <cell r="B20">
            <v>5044.07</v>
          </cell>
          <cell r="C20">
            <v>2.6</v>
          </cell>
          <cell r="D20">
            <v>12.5</v>
          </cell>
          <cell r="E20">
            <v>15</v>
          </cell>
          <cell r="F20">
            <v>0</v>
          </cell>
          <cell r="G20">
            <v>23.2</v>
          </cell>
          <cell r="H20">
            <v>27.8</v>
          </cell>
          <cell r="I20">
            <v>0</v>
          </cell>
          <cell r="J20">
            <v>4858.46</v>
          </cell>
          <cell r="K20">
            <v>0.84989999999999999</v>
          </cell>
          <cell r="L20">
            <v>0.15010000000000001</v>
          </cell>
          <cell r="M20">
            <v>4143.57</v>
          </cell>
          <cell r="N20">
            <v>0</v>
          </cell>
          <cell r="O20">
            <v>3.7399999999999998E-3</v>
          </cell>
          <cell r="P20">
            <v>1.0134000000000001</v>
          </cell>
          <cell r="Q20">
            <v>2.4049999999999998E-2</v>
          </cell>
          <cell r="R20">
            <v>0.38301000000000002</v>
          </cell>
          <cell r="S20">
            <v>12.013</v>
          </cell>
          <cell r="T20">
            <v>0</v>
          </cell>
          <cell r="U20">
            <v>0</v>
          </cell>
          <cell r="V20">
            <v>1.2</v>
          </cell>
          <cell r="W20">
            <v>0</v>
          </cell>
          <cell r="X20">
            <v>0.02</v>
          </cell>
          <cell r="Y20">
            <v>2.2599999999999998</v>
          </cell>
          <cell r="Z20">
            <v>3.05E-6</v>
          </cell>
          <cell r="AA20">
            <v>3.7699999999999999E-6</v>
          </cell>
          <cell r="AB20">
            <v>2E-3</v>
          </cell>
          <cell r="AC20">
            <v>1299.2</v>
          </cell>
          <cell r="AD20">
            <v>0</v>
          </cell>
          <cell r="AE20">
            <v>1</v>
          </cell>
        </row>
        <row r="21">
          <cell r="A21">
            <v>35431</v>
          </cell>
          <cell r="B21">
            <v>4074.82</v>
          </cell>
          <cell r="C21">
            <v>18.100000000000001</v>
          </cell>
          <cell r="D21">
            <v>29</v>
          </cell>
          <cell r="E21">
            <v>34.799999999999997</v>
          </cell>
          <cell r="F21">
            <v>0.2</v>
          </cell>
          <cell r="G21">
            <v>21.207699999999999</v>
          </cell>
          <cell r="H21">
            <v>25.4</v>
          </cell>
          <cell r="I21">
            <v>0.1</v>
          </cell>
          <cell r="J21">
            <v>4105.99</v>
          </cell>
          <cell r="K21">
            <v>0.84889999999999999</v>
          </cell>
          <cell r="L21">
            <v>0.15110000000000001</v>
          </cell>
          <cell r="M21">
            <v>3144.63</v>
          </cell>
          <cell r="N21">
            <v>0</v>
          </cell>
          <cell r="O21">
            <v>4.4299999999999999E-3</v>
          </cell>
          <cell r="P21">
            <v>1.0164</v>
          </cell>
          <cell r="Q21">
            <v>2.137E-2</v>
          </cell>
          <cell r="R21">
            <v>0.38301000000000002</v>
          </cell>
          <cell r="S21">
            <v>10.304</v>
          </cell>
          <cell r="T21">
            <v>0</v>
          </cell>
          <cell r="U21">
            <v>0</v>
          </cell>
          <cell r="V21">
            <v>1.2</v>
          </cell>
          <cell r="W21">
            <v>0</v>
          </cell>
          <cell r="X21">
            <v>0.02</v>
          </cell>
          <cell r="Y21">
            <v>2.2599999999999998</v>
          </cell>
          <cell r="Z21">
            <v>3.0400000000000001E-6</v>
          </cell>
          <cell r="AA21">
            <v>3.7699999999999999E-6</v>
          </cell>
          <cell r="AB21">
            <v>1.0999999999999999E-2</v>
          </cell>
          <cell r="AC21">
            <v>9061.2000000000007</v>
          </cell>
          <cell r="AD21">
            <v>0</v>
          </cell>
          <cell r="AE21">
            <v>1</v>
          </cell>
        </row>
        <row r="22">
          <cell r="A22">
            <v>35796</v>
          </cell>
          <cell r="B22">
            <v>2775.17</v>
          </cell>
          <cell r="C22">
            <v>42.4</v>
          </cell>
          <cell r="D22">
            <v>30</v>
          </cell>
          <cell r="E22">
            <v>36</v>
          </cell>
          <cell r="F22">
            <v>0.5</v>
          </cell>
          <cell r="G22">
            <v>33.225200000000001</v>
          </cell>
          <cell r="H22">
            <v>39.9</v>
          </cell>
          <cell r="I22">
            <v>0.4</v>
          </cell>
          <cell r="J22">
            <v>2885.54</v>
          </cell>
          <cell r="K22">
            <v>0.84750000000000003</v>
          </cell>
          <cell r="L22">
            <v>0.1525</v>
          </cell>
          <cell r="M22">
            <v>1922.93</v>
          </cell>
          <cell r="N22">
            <v>0.01</v>
          </cell>
          <cell r="O22">
            <v>6.2500000000000003E-3</v>
          </cell>
          <cell r="P22">
            <v>1.0204</v>
          </cell>
          <cell r="Q22">
            <v>1.7999999999999999E-2</v>
          </cell>
          <cell r="R22">
            <v>0.38301000000000002</v>
          </cell>
          <cell r="S22">
            <v>7.42</v>
          </cell>
          <cell r="T22">
            <v>0</v>
          </cell>
          <cell r="U22">
            <v>0</v>
          </cell>
          <cell r="V22">
            <v>1.2</v>
          </cell>
          <cell r="W22">
            <v>0</v>
          </cell>
          <cell r="X22">
            <v>0.02</v>
          </cell>
          <cell r="Y22">
            <v>2.2599999999999998</v>
          </cell>
          <cell r="Z22">
            <v>3.0299999999999998E-6</v>
          </cell>
          <cell r="AA22">
            <v>3.7699999999999999E-6</v>
          </cell>
          <cell r="AB22">
            <v>2.5000000000000001E-2</v>
          </cell>
          <cell r="AC22">
            <v>21188.400000000001</v>
          </cell>
          <cell r="AD22">
            <v>0</v>
          </cell>
          <cell r="AE22">
            <v>1</v>
          </cell>
        </row>
        <row r="23">
          <cell r="A23">
            <v>35827</v>
          </cell>
          <cell r="B23">
            <v>2679.26</v>
          </cell>
          <cell r="C23">
            <v>44.2</v>
          </cell>
          <cell r="D23">
            <v>30</v>
          </cell>
          <cell r="E23">
            <v>36</v>
          </cell>
          <cell r="F23">
            <v>0.5</v>
          </cell>
          <cell r="G23">
            <v>30</v>
          </cell>
          <cell r="H23">
            <v>36</v>
          </cell>
          <cell r="I23">
            <v>0.5</v>
          </cell>
          <cell r="J23">
            <v>2788.59</v>
          </cell>
          <cell r="K23">
            <v>0.84740000000000004</v>
          </cell>
          <cell r="L23">
            <v>0.15260000000000001</v>
          </cell>
          <cell r="M23">
            <v>1826.95</v>
          </cell>
          <cell r="N23">
            <v>0.02</v>
          </cell>
          <cell r="O23">
            <v>6.4599999999999996E-3</v>
          </cell>
          <cell r="P23">
            <v>1.0206999999999999</v>
          </cell>
          <cell r="Q23">
            <v>1.7749999999999998E-2</v>
          </cell>
          <cell r="R23">
            <v>0.38301000000000002</v>
          </cell>
          <cell r="S23">
            <v>7.1790000000000003</v>
          </cell>
          <cell r="T23">
            <v>0</v>
          </cell>
          <cell r="U23">
            <v>0</v>
          </cell>
          <cell r="V23">
            <v>1.2</v>
          </cell>
          <cell r="W23">
            <v>0</v>
          </cell>
          <cell r="X23">
            <v>0.02</v>
          </cell>
          <cell r="Y23">
            <v>2.2599999999999998</v>
          </cell>
          <cell r="Z23">
            <v>3.0299999999999998E-6</v>
          </cell>
          <cell r="AA23">
            <v>3.7699999999999999E-6</v>
          </cell>
          <cell r="AB23">
            <v>2.7E-2</v>
          </cell>
          <cell r="AC23">
            <v>22118.400000000001</v>
          </cell>
          <cell r="AD23">
            <v>0</v>
          </cell>
          <cell r="AE23">
            <v>1</v>
          </cell>
        </row>
        <row r="24">
          <cell r="A24">
            <v>35855</v>
          </cell>
          <cell r="B24">
            <v>2604.88</v>
          </cell>
          <cell r="C24">
            <v>45.9</v>
          </cell>
          <cell r="D24">
            <v>30</v>
          </cell>
          <cell r="E24">
            <v>36</v>
          </cell>
          <cell r="F24">
            <v>0.5</v>
          </cell>
          <cell r="G24">
            <v>30</v>
          </cell>
          <cell r="H24">
            <v>36</v>
          </cell>
          <cell r="I24">
            <v>0.5</v>
          </cell>
          <cell r="J24">
            <v>2713.28</v>
          </cell>
          <cell r="K24">
            <v>0.84730000000000005</v>
          </cell>
          <cell r="L24">
            <v>0.1527</v>
          </cell>
          <cell r="M24">
            <v>1752.1</v>
          </cell>
          <cell r="N24">
            <v>0.02</v>
          </cell>
          <cell r="O24">
            <v>6.6499999999999997E-3</v>
          </cell>
          <cell r="P24">
            <v>1.0208999999999999</v>
          </cell>
          <cell r="Q24">
            <v>1.7579999999999998E-2</v>
          </cell>
          <cell r="R24">
            <v>0.38301000000000002</v>
          </cell>
          <cell r="S24">
            <v>6.99</v>
          </cell>
          <cell r="T24">
            <v>0</v>
          </cell>
          <cell r="U24">
            <v>0</v>
          </cell>
          <cell r="V24">
            <v>1.2</v>
          </cell>
          <cell r="W24">
            <v>0</v>
          </cell>
          <cell r="X24">
            <v>0.02</v>
          </cell>
          <cell r="Y24">
            <v>2.2599999999999998</v>
          </cell>
          <cell r="Z24">
            <v>3.0199999999999999E-6</v>
          </cell>
          <cell r="AA24">
            <v>3.7699999999999999E-6</v>
          </cell>
          <cell r="AB24">
            <v>2.8000000000000001E-2</v>
          </cell>
          <cell r="AC24">
            <v>22958.400000000001</v>
          </cell>
          <cell r="AD24">
            <v>0</v>
          </cell>
          <cell r="AE24">
            <v>1</v>
          </cell>
        </row>
        <row r="25">
          <cell r="A25">
            <v>35886</v>
          </cell>
          <cell r="B25">
            <v>2517.0100000000002</v>
          </cell>
          <cell r="C25">
            <v>47.8</v>
          </cell>
          <cell r="D25">
            <v>30</v>
          </cell>
          <cell r="E25">
            <v>36</v>
          </cell>
          <cell r="F25">
            <v>0.6</v>
          </cell>
          <cell r="G25">
            <v>30</v>
          </cell>
          <cell r="H25">
            <v>36</v>
          </cell>
          <cell r="I25">
            <v>0.5</v>
          </cell>
          <cell r="J25">
            <v>2624.16</v>
          </cell>
          <cell r="K25">
            <v>0.84719999999999995</v>
          </cell>
          <cell r="L25">
            <v>0.15279999999999999</v>
          </cell>
          <cell r="M25">
            <v>1663.4</v>
          </cell>
          <cell r="N25">
            <v>0.02</v>
          </cell>
          <cell r="O25">
            <v>6.8900000000000003E-3</v>
          </cell>
          <cell r="P25">
            <v>1.0212000000000001</v>
          </cell>
          <cell r="Q25">
            <v>1.737E-2</v>
          </cell>
          <cell r="R25">
            <v>0.38301000000000002</v>
          </cell>
          <cell r="S25">
            <v>6.7640000000000002</v>
          </cell>
          <cell r="T25">
            <v>0</v>
          </cell>
          <cell r="U25">
            <v>0</v>
          </cell>
          <cell r="V25">
            <v>1.2</v>
          </cell>
          <cell r="W25">
            <v>0</v>
          </cell>
          <cell r="X25">
            <v>0.02</v>
          </cell>
          <cell r="Y25">
            <v>2.2599999999999998</v>
          </cell>
          <cell r="Z25">
            <v>3.0199999999999999E-6</v>
          </cell>
          <cell r="AA25">
            <v>3.7699999999999999E-6</v>
          </cell>
          <cell r="AB25">
            <v>2.9000000000000001E-2</v>
          </cell>
          <cell r="AC25">
            <v>23888.400000000001</v>
          </cell>
          <cell r="AD25">
            <v>0</v>
          </cell>
          <cell r="AE25">
            <v>1</v>
          </cell>
        </row>
        <row r="26">
          <cell r="A26">
            <v>35916</v>
          </cell>
          <cell r="B26">
            <v>2425.88</v>
          </cell>
          <cell r="C26">
            <v>49.6</v>
          </cell>
          <cell r="D26">
            <v>25</v>
          </cell>
          <cell r="E26">
            <v>30</v>
          </cell>
          <cell r="F26">
            <v>0.5</v>
          </cell>
          <cell r="G26">
            <v>30</v>
          </cell>
          <cell r="H26">
            <v>36</v>
          </cell>
          <cell r="I26">
            <v>0.6</v>
          </cell>
          <cell r="J26">
            <v>2531.5500000000002</v>
          </cell>
          <cell r="K26">
            <v>0.84719999999999995</v>
          </cell>
          <cell r="L26">
            <v>0.15279999999999999</v>
          </cell>
          <cell r="M26">
            <v>1691.02</v>
          </cell>
          <cell r="N26">
            <v>0.02</v>
          </cell>
          <cell r="O26">
            <v>7.1300000000000001E-3</v>
          </cell>
          <cell r="P26">
            <v>1.0215000000000001</v>
          </cell>
          <cell r="Q26">
            <v>1.7160000000000002E-2</v>
          </cell>
          <cell r="R26">
            <v>0.38301000000000002</v>
          </cell>
          <cell r="S26">
            <v>6.5270000000000001</v>
          </cell>
          <cell r="T26">
            <v>0</v>
          </cell>
          <cell r="U26">
            <v>0</v>
          </cell>
          <cell r="V26">
            <v>1.2</v>
          </cell>
          <cell r="W26">
            <v>0</v>
          </cell>
          <cell r="X26">
            <v>0.02</v>
          </cell>
          <cell r="Y26">
            <v>2.2599999999999998</v>
          </cell>
          <cell r="Z26">
            <v>3.0199999999999999E-6</v>
          </cell>
          <cell r="AA26">
            <v>3.7699999999999999E-6</v>
          </cell>
          <cell r="AB26">
            <v>0.03</v>
          </cell>
          <cell r="AC26">
            <v>24788.400000000001</v>
          </cell>
          <cell r="AD26">
            <v>0</v>
          </cell>
          <cell r="AE26">
            <v>1</v>
          </cell>
        </row>
        <row r="27">
          <cell r="A27">
            <v>35947</v>
          </cell>
          <cell r="B27">
            <v>2353.54</v>
          </cell>
          <cell r="C27">
            <v>51.1</v>
          </cell>
          <cell r="D27">
            <v>25</v>
          </cell>
          <cell r="E27">
            <v>30</v>
          </cell>
          <cell r="F27">
            <v>0.5</v>
          </cell>
          <cell r="G27">
            <v>25</v>
          </cell>
          <cell r="H27">
            <v>30</v>
          </cell>
          <cell r="I27">
            <v>0.5</v>
          </cell>
          <cell r="J27">
            <v>2455.9299999999998</v>
          </cell>
          <cell r="K27">
            <v>0.84709999999999996</v>
          </cell>
          <cell r="L27">
            <v>0.15290000000000001</v>
          </cell>
          <cell r="M27">
            <v>1621.19</v>
          </cell>
          <cell r="N27">
            <v>0.02</v>
          </cell>
          <cell r="O27">
            <v>7.3499999999999998E-3</v>
          </cell>
          <cell r="P27">
            <v>1.0217000000000001</v>
          </cell>
          <cell r="Q27">
            <v>1.7010000000000001E-2</v>
          </cell>
          <cell r="R27">
            <v>0.38301000000000002</v>
          </cell>
          <cell r="S27">
            <v>6.3369999999999997</v>
          </cell>
          <cell r="T27">
            <v>0</v>
          </cell>
          <cell r="U27">
            <v>0</v>
          </cell>
          <cell r="V27">
            <v>1.2</v>
          </cell>
          <cell r="W27">
            <v>0</v>
          </cell>
          <cell r="X27">
            <v>0.02</v>
          </cell>
          <cell r="Y27">
            <v>2.2599999999999998</v>
          </cell>
          <cell r="Z27">
            <v>3.0199999999999999E-6</v>
          </cell>
          <cell r="AA27">
            <v>3.7699999999999999E-6</v>
          </cell>
          <cell r="AB27">
            <v>3.1E-2</v>
          </cell>
          <cell r="AC27">
            <v>25563.4</v>
          </cell>
          <cell r="AD27">
            <v>0</v>
          </cell>
          <cell r="AE27">
            <v>1</v>
          </cell>
        </row>
        <row r="28">
          <cell r="A28">
            <v>35977</v>
          </cell>
          <cell r="B28">
            <v>2285.06</v>
          </cell>
          <cell r="C28">
            <v>52.6</v>
          </cell>
          <cell r="D28">
            <v>20</v>
          </cell>
          <cell r="E28">
            <v>24</v>
          </cell>
          <cell r="F28">
            <v>0.4</v>
          </cell>
          <cell r="G28">
            <v>24.753</v>
          </cell>
          <cell r="H28">
            <v>29.7</v>
          </cell>
          <cell r="I28">
            <v>0.5</v>
          </cell>
          <cell r="J28">
            <v>2383.33</v>
          </cell>
          <cell r="K28">
            <v>0.84699999999999998</v>
          </cell>
          <cell r="L28">
            <v>0.153</v>
          </cell>
          <cell r="M28">
            <v>1659.71</v>
          </cell>
          <cell r="N28">
            <v>0.02</v>
          </cell>
          <cell r="O28">
            <v>7.5799999999999999E-3</v>
          </cell>
          <cell r="P28">
            <v>1.0219</v>
          </cell>
          <cell r="Q28">
            <v>1.687E-2</v>
          </cell>
          <cell r="R28">
            <v>0.38301000000000002</v>
          </cell>
          <cell r="S28">
            <v>6.1559999999999997</v>
          </cell>
          <cell r="T28">
            <v>0</v>
          </cell>
          <cell r="U28">
            <v>0</v>
          </cell>
          <cell r="V28">
            <v>1.2</v>
          </cell>
          <cell r="W28">
            <v>0</v>
          </cell>
          <cell r="X28">
            <v>0.02</v>
          </cell>
          <cell r="Y28">
            <v>2.2599999999999998</v>
          </cell>
          <cell r="Z28">
            <v>3.0199999999999999E-6</v>
          </cell>
          <cell r="AA28">
            <v>3.7699999999999999E-6</v>
          </cell>
          <cell r="AB28">
            <v>3.2000000000000001E-2</v>
          </cell>
          <cell r="AC28">
            <v>26306</v>
          </cell>
          <cell r="AD28">
            <v>0</v>
          </cell>
          <cell r="AE28">
            <v>1</v>
          </cell>
        </row>
        <row r="29">
          <cell r="A29">
            <v>36008</v>
          </cell>
          <cell r="B29">
            <v>2224.5300000000002</v>
          </cell>
          <cell r="C29">
            <v>53.9</v>
          </cell>
          <cell r="D29">
            <v>20</v>
          </cell>
          <cell r="E29">
            <v>24</v>
          </cell>
          <cell r="F29">
            <v>0.5</v>
          </cell>
          <cell r="G29">
            <v>20</v>
          </cell>
          <cell r="H29">
            <v>24</v>
          </cell>
          <cell r="I29">
            <v>0.4</v>
          </cell>
          <cell r="J29">
            <v>2319.2199999999998</v>
          </cell>
          <cell r="K29">
            <v>0.84689999999999999</v>
          </cell>
          <cell r="L29">
            <v>0.15310000000000001</v>
          </cell>
          <cell r="M29">
            <v>1603.76</v>
          </cell>
          <cell r="N29">
            <v>0.02</v>
          </cell>
          <cell r="O29">
            <v>7.7799999999999996E-3</v>
          </cell>
          <cell r="P29">
            <v>1.0221</v>
          </cell>
          <cell r="Q29">
            <v>1.6750000000000001E-2</v>
          </cell>
          <cell r="R29">
            <v>0.38301000000000002</v>
          </cell>
          <cell r="S29">
            <v>5.9950000000000001</v>
          </cell>
          <cell r="T29">
            <v>0</v>
          </cell>
          <cell r="U29">
            <v>0</v>
          </cell>
          <cell r="V29">
            <v>1.2</v>
          </cell>
          <cell r="W29">
            <v>0</v>
          </cell>
          <cell r="X29">
            <v>0.02</v>
          </cell>
          <cell r="Y29">
            <v>2.2599999999999998</v>
          </cell>
          <cell r="Z29">
            <v>3.0199999999999999E-6</v>
          </cell>
          <cell r="AA29">
            <v>3.7699999999999999E-6</v>
          </cell>
          <cell r="AB29">
            <v>3.2000000000000001E-2</v>
          </cell>
          <cell r="AC29">
            <v>26926</v>
          </cell>
          <cell r="AD29">
            <v>0</v>
          </cell>
          <cell r="AE29">
            <v>1</v>
          </cell>
        </row>
        <row r="30">
          <cell r="A30">
            <v>36039</v>
          </cell>
          <cell r="B30">
            <v>2162.9499999999998</v>
          </cell>
          <cell r="C30">
            <v>55</v>
          </cell>
          <cell r="D30">
            <v>15</v>
          </cell>
          <cell r="E30">
            <v>18</v>
          </cell>
          <cell r="F30">
            <v>0.4</v>
          </cell>
          <cell r="G30">
            <v>19.312200000000001</v>
          </cell>
          <cell r="H30">
            <v>23.2</v>
          </cell>
          <cell r="I30">
            <v>0.4</v>
          </cell>
          <cell r="J30">
            <v>2254.06</v>
          </cell>
          <cell r="K30">
            <v>0.84689999999999999</v>
          </cell>
          <cell r="L30">
            <v>0.15310000000000001</v>
          </cell>
          <cell r="M30">
            <v>1633.69</v>
          </cell>
          <cell r="N30">
            <v>0.02</v>
          </cell>
          <cell r="O30">
            <v>7.9900000000000006E-3</v>
          </cell>
          <cell r="P30">
            <v>1.0223</v>
          </cell>
          <cell r="Q30">
            <v>1.6629999999999999E-2</v>
          </cell>
          <cell r="R30">
            <v>0.38301000000000002</v>
          </cell>
          <cell r="S30">
            <v>5.8289999999999997</v>
          </cell>
          <cell r="T30">
            <v>0</v>
          </cell>
          <cell r="U30">
            <v>0</v>
          </cell>
          <cell r="V30">
            <v>1.2</v>
          </cell>
          <cell r="W30">
            <v>0</v>
          </cell>
          <cell r="X30">
            <v>0.02</v>
          </cell>
          <cell r="Y30">
            <v>2.2599999999999998</v>
          </cell>
          <cell r="Z30">
            <v>3.0199999999999999E-6</v>
          </cell>
          <cell r="AA30">
            <v>3.7699999999999999E-6</v>
          </cell>
          <cell r="AB30">
            <v>3.3000000000000002E-2</v>
          </cell>
          <cell r="AC30">
            <v>27524.7</v>
          </cell>
          <cell r="AD30">
            <v>0</v>
          </cell>
          <cell r="AE30">
            <v>1</v>
          </cell>
        </row>
        <row r="31">
          <cell r="A31">
            <v>36069</v>
          </cell>
          <cell r="B31">
            <v>2114.48</v>
          </cell>
          <cell r="C31">
            <v>55.9</v>
          </cell>
          <cell r="D31">
            <v>10</v>
          </cell>
          <cell r="E31">
            <v>12</v>
          </cell>
          <cell r="F31">
            <v>0.2</v>
          </cell>
          <cell r="G31">
            <v>15</v>
          </cell>
          <cell r="H31">
            <v>18</v>
          </cell>
          <cell r="I31">
            <v>0.4</v>
          </cell>
          <cell r="J31">
            <v>2202.8000000000002</v>
          </cell>
          <cell r="K31">
            <v>0.8468</v>
          </cell>
          <cell r="L31">
            <v>0.1532</v>
          </cell>
          <cell r="M31">
            <v>1651.82</v>
          </cell>
          <cell r="N31">
            <v>0.02</v>
          </cell>
          <cell r="O31">
            <v>8.1499999999999993E-3</v>
          </cell>
          <cell r="P31">
            <v>1.0224</v>
          </cell>
          <cell r="Q31">
            <v>1.653E-2</v>
          </cell>
          <cell r="R31">
            <v>0.38301000000000002</v>
          </cell>
          <cell r="S31">
            <v>5.6989999999999998</v>
          </cell>
          <cell r="T31">
            <v>0</v>
          </cell>
          <cell r="U31">
            <v>0</v>
          </cell>
          <cell r="V31">
            <v>1.2</v>
          </cell>
          <cell r="W31">
            <v>0</v>
          </cell>
          <cell r="X31">
            <v>0.02</v>
          </cell>
          <cell r="Y31">
            <v>2.2599999999999998</v>
          </cell>
          <cell r="Z31">
            <v>3.0199999999999999E-6</v>
          </cell>
          <cell r="AA31">
            <v>3.7699999999999999E-6</v>
          </cell>
          <cell r="AB31">
            <v>3.4000000000000002E-2</v>
          </cell>
          <cell r="AC31">
            <v>27974.7</v>
          </cell>
          <cell r="AD31">
            <v>0</v>
          </cell>
          <cell r="AE31">
            <v>1</v>
          </cell>
        </row>
        <row r="32">
          <cell r="A32">
            <v>36100</v>
          </cell>
          <cell r="B32">
            <v>2086.5700000000002</v>
          </cell>
          <cell r="C32">
            <v>56.6</v>
          </cell>
          <cell r="D32">
            <v>10</v>
          </cell>
          <cell r="E32">
            <v>12</v>
          </cell>
          <cell r="F32">
            <v>0.2</v>
          </cell>
          <cell r="G32">
            <v>10</v>
          </cell>
          <cell r="H32">
            <v>12</v>
          </cell>
          <cell r="I32">
            <v>0.2</v>
          </cell>
          <cell r="J32">
            <v>2173</v>
          </cell>
          <cell r="K32">
            <v>0.8468</v>
          </cell>
          <cell r="L32">
            <v>0.1532</v>
          </cell>
          <cell r="M32">
            <v>1619.99</v>
          </cell>
          <cell r="N32">
            <v>0.02</v>
          </cell>
          <cell r="O32">
            <v>8.2699999999999996E-3</v>
          </cell>
          <cell r="P32">
            <v>1.0225</v>
          </cell>
          <cell r="Q32">
            <v>1.6469999999999999E-2</v>
          </cell>
          <cell r="R32">
            <v>0.38301000000000002</v>
          </cell>
          <cell r="S32">
            <v>5.6230000000000002</v>
          </cell>
          <cell r="T32">
            <v>0</v>
          </cell>
          <cell r="U32">
            <v>0</v>
          </cell>
          <cell r="V32">
            <v>1.2</v>
          </cell>
          <cell r="W32">
            <v>0</v>
          </cell>
          <cell r="X32">
            <v>0.02</v>
          </cell>
          <cell r="Y32">
            <v>2.2599999999999998</v>
          </cell>
          <cell r="Z32">
            <v>3.0199999999999999E-6</v>
          </cell>
          <cell r="AA32">
            <v>3.7699999999999999E-6</v>
          </cell>
          <cell r="AB32">
            <v>3.4000000000000002E-2</v>
          </cell>
          <cell r="AC32">
            <v>28284.7</v>
          </cell>
          <cell r="AD32">
            <v>0</v>
          </cell>
          <cell r="AE32">
            <v>1</v>
          </cell>
        </row>
        <row r="33">
          <cell r="A33">
            <v>36130</v>
          </cell>
          <cell r="B33">
            <v>2063.5500000000002</v>
          </cell>
          <cell r="C33">
            <v>57.2</v>
          </cell>
          <cell r="D33">
            <v>10</v>
          </cell>
          <cell r="E33">
            <v>12</v>
          </cell>
          <cell r="F33">
            <v>0.3</v>
          </cell>
          <cell r="G33">
            <v>10</v>
          </cell>
          <cell r="H33">
            <v>12</v>
          </cell>
          <cell r="I33">
            <v>0.2</v>
          </cell>
          <cell r="J33">
            <v>2148.1799999999998</v>
          </cell>
          <cell r="K33">
            <v>0.8468</v>
          </cell>
          <cell r="L33">
            <v>0.1532</v>
          </cell>
          <cell r="M33">
            <v>1600.27</v>
          </cell>
          <cell r="N33">
            <v>0.02</v>
          </cell>
          <cell r="O33">
            <v>8.3800000000000003E-3</v>
          </cell>
          <cell r="P33">
            <v>1.0226</v>
          </cell>
          <cell r="Q33">
            <v>1.6410000000000001E-2</v>
          </cell>
          <cell r="R33">
            <v>0.38301000000000002</v>
          </cell>
          <cell r="S33">
            <v>5.5609999999999999</v>
          </cell>
          <cell r="T33">
            <v>0</v>
          </cell>
          <cell r="U33">
            <v>0</v>
          </cell>
          <cell r="V33">
            <v>1.2</v>
          </cell>
          <cell r="W33">
            <v>0</v>
          </cell>
          <cell r="X33">
            <v>0.02</v>
          </cell>
          <cell r="Y33">
            <v>2.2599999999999998</v>
          </cell>
          <cell r="Z33">
            <v>3.0199999999999999E-6</v>
          </cell>
          <cell r="AA33">
            <v>3.7699999999999999E-6</v>
          </cell>
          <cell r="AB33">
            <v>3.4000000000000002E-2</v>
          </cell>
          <cell r="AC33">
            <v>28584.7</v>
          </cell>
          <cell r="AD33">
            <v>0</v>
          </cell>
          <cell r="AE33">
            <v>1</v>
          </cell>
        </row>
        <row r="34">
          <cell r="A34">
            <v>36161</v>
          </cell>
          <cell r="B34">
            <v>2040.45</v>
          </cell>
          <cell r="C34">
            <v>57.8</v>
          </cell>
          <cell r="D34">
            <v>20</v>
          </cell>
          <cell r="E34">
            <v>24</v>
          </cell>
          <cell r="F34">
            <v>0.5</v>
          </cell>
          <cell r="G34">
            <v>9.4502000000000006</v>
          </cell>
          <cell r="H34">
            <v>11.3</v>
          </cell>
          <cell r="I34">
            <v>0.2</v>
          </cell>
          <cell r="J34">
            <v>2123.2800000000002</v>
          </cell>
          <cell r="K34">
            <v>0.8468</v>
          </cell>
          <cell r="L34">
            <v>0.1532</v>
          </cell>
          <cell r="M34">
            <v>1428.79</v>
          </cell>
          <cell r="N34">
            <v>0.03</v>
          </cell>
          <cell r="O34">
            <v>8.5000000000000006E-3</v>
          </cell>
          <cell r="P34">
            <v>1.0226</v>
          </cell>
          <cell r="Q34">
            <v>1.636E-2</v>
          </cell>
          <cell r="R34">
            <v>0.38301000000000002</v>
          </cell>
          <cell r="S34">
            <v>5.4980000000000002</v>
          </cell>
          <cell r="T34">
            <v>0</v>
          </cell>
          <cell r="U34">
            <v>0</v>
          </cell>
          <cell r="V34">
            <v>1.2</v>
          </cell>
          <cell r="W34">
            <v>0</v>
          </cell>
          <cell r="X34">
            <v>0.02</v>
          </cell>
          <cell r="Y34">
            <v>2.2599999999999998</v>
          </cell>
          <cell r="Z34">
            <v>3.0199999999999999E-6</v>
          </cell>
          <cell r="AA34">
            <v>3.7699999999999999E-6</v>
          </cell>
          <cell r="AB34">
            <v>3.5000000000000003E-2</v>
          </cell>
          <cell r="AC34">
            <v>28877.599999999999</v>
          </cell>
          <cell r="AD34">
            <v>0</v>
          </cell>
          <cell r="AE34">
            <v>1</v>
          </cell>
        </row>
        <row r="35">
          <cell r="A35">
            <v>36192</v>
          </cell>
          <cell r="B35">
            <v>1989.41</v>
          </cell>
          <cell r="C35">
            <v>59</v>
          </cell>
          <cell r="D35">
            <v>20</v>
          </cell>
          <cell r="E35">
            <v>24</v>
          </cell>
          <cell r="F35">
            <v>0.5</v>
          </cell>
          <cell r="G35">
            <v>20</v>
          </cell>
          <cell r="H35">
            <v>24</v>
          </cell>
          <cell r="I35">
            <v>0.5</v>
          </cell>
          <cell r="J35">
            <v>2068.33</v>
          </cell>
          <cell r="K35">
            <v>0.84670000000000001</v>
          </cell>
          <cell r="L35">
            <v>0.15329999999999999</v>
          </cell>
          <cell r="M35">
            <v>1378.28</v>
          </cell>
          <cell r="N35">
            <v>0.03</v>
          </cell>
          <cell r="O35">
            <v>8.7500000000000008E-3</v>
          </cell>
          <cell r="P35">
            <v>1.0227999999999999</v>
          </cell>
          <cell r="Q35">
            <v>1.6240000000000001E-2</v>
          </cell>
          <cell r="R35">
            <v>0.38301000000000002</v>
          </cell>
          <cell r="S35">
            <v>5.359</v>
          </cell>
          <cell r="T35">
            <v>0</v>
          </cell>
          <cell r="U35">
            <v>0</v>
          </cell>
          <cell r="V35">
            <v>1.2</v>
          </cell>
          <cell r="W35">
            <v>0</v>
          </cell>
          <cell r="X35">
            <v>0.02</v>
          </cell>
          <cell r="Y35">
            <v>2.2599999999999998</v>
          </cell>
          <cell r="Z35">
            <v>3.0199999999999999E-6</v>
          </cell>
          <cell r="AA35">
            <v>3.7699999999999999E-6</v>
          </cell>
          <cell r="AB35">
            <v>3.5000000000000003E-2</v>
          </cell>
          <cell r="AC35">
            <v>29497.599999999999</v>
          </cell>
          <cell r="AD35">
            <v>0</v>
          </cell>
          <cell r="AE35">
            <v>1</v>
          </cell>
        </row>
        <row r="36">
          <cell r="A36">
            <v>36220</v>
          </cell>
          <cell r="B36">
            <v>1940.59</v>
          </cell>
          <cell r="C36">
            <v>60.1</v>
          </cell>
          <cell r="D36">
            <v>20</v>
          </cell>
          <cell r="E36">
            <v>24</v>
          </cell>
          <cell r="F36">
            <v>0.6</v>
          </cell>
          <cell r="G36">
            <v>20</v>
          </cell>
          <cell r="H36">
            <v>24</v>
          </cell>
          <cell r="I36">
            <v>0.5</v>
          </cell>
          <cell r="J36">
            <v>2015.87</v>
          </cell>
          <cell r="K36">
            <v>0.84670000000000001</v>
          </cell>
          <cell r="L36">
            <v>0.15329999999999999</v>
          </cell>
          <cell r="M36">
            <v>1329.69</v>
          </cell>
          <cell r="N36">
            <v>0.03</v>
          </cell>
          <cell r="O36">
            <v>8.9999999999999993E-3</v>
          </cell>
          <cell r="P36">
            <v>1.0229999999999999</v>
          </cell>
          <cell r="Q36">
            <v>1.6129999999999999E-2</v>
          </cell>
          <cell r="R36">
            <v>0.38301000000000002</v>
          </cell>
          <cell r="S36">
            <v>5.2249999999999996</v>
          </cell>
          <cell r="T36">
            <v>0</v>
          </cell>
          <cell r="U36">
            <v>0</v>
          </cell>
          <cell r="V36">
            <v>1.2</v>
          </cell>
          <cell r="W36">
            <v>0</v>
          </cell>
          <cell r="X36">
            <v>0.02</v>
          </cell>
          <cell r="Y36">
            <v>2.2599999999999998</v>
          </cell>
          <cell r="Z36">
            <v>3.0199999999999999E-6</v>
          </cell>
          <cell r="AA36">
            <v>3.7699999999999999E-6</v>
          </cell>
          <cell r="AB36">
            <v>3.5999999999999997E-2</v>
          </cell>
          <cell r="AC36">
            <v>30057.599999999999</v>
          </cell>
          <cell r="AD36">
            <v>0</v>
          </cell>
          <cell r="AE36">
            <v>1</v>
          </cell>
        </row>
        <row r="37">
          <cell r="A37">
            <v>36251</v>
          </cell>
          <cell r="B37">
            <v>1883.26</v>
          </cell>
          <cell r="C37">
            <v>61.4</v>
          </cell>
          <cell r="D37">
            <v>20</v>
          </cell>
          <cell r="E37">
            <v>24</v>
          </cell>
          <cell r="F37">
            <v>0.6</v>
          </cell>
          <cell r="G37">
            <v>20</v>
          </cell>
          <cell r="H37">
            <v>24</v>
          </cell>
          <cell r="I37">
            <v>0.6</v>
          </cell>
          <cell r="J37">
            <v>1954.38</v>
          </cell>
          <cell r="K37">
            <v>0.84660000000000002</v>
          </cell>
          <cell r="L37">
            <v>0.15340000000000001</v>
          </cell>
          <cell r="M37">
            <v>1272.69</v>
          </cell>
          <cell r="N37">
            <v>0.03</v>
          </cell>
          <cell r="O37">
            <v>9.2800000000000001E-3</v>
          </cell>
          <cell r="P37">
            <v>1.0230999999999999</v>
          </cell>
          <cell r="Q37">
            <v>1.5990000000000001E-2</v>
          </cell>
          <cell r="R37">
            <v>0.38301000000000002</v>
          </cell>
          <cell r="S37">
            <v>5.0679999999999996</v>
          </cell>
          <cell r="T37">
            <v>0</v>
          </cell>
          <cell r="U37">
            <v>0</v>
          </cell>
          <cell r="V37">
            <v>1.2</v>
          </cell>
          <cell r="W37">
            <v>0</v>
          </cell>
          <cell r="X37">
            <v>0.02</v>
          </cell>
          <cell r="Y37">
            <v>2.2599999999999998</v>
          </cell>
          <cell r="Z37">
            <v>3.0199999999999999E-6</v>
          </cell>
          <cell r="AA37">
            <v>3.7699999999999999E-6</v>
          </cell>
          <cell r="AB37">
            <v>3.6999999999999998E-2</v>
          </cell>
          <cell r="AC37">
            <v>30677.599999999999</v>
          </cell>
          <cell r="AD37">
            <v>0</v>
          </cell>
          <cell r="AE37">
            <v>1</v>
          </cell>
        </row>
        <row r="38">
          <cell r="A38">
            <v>36281</v>
          </cell>
          <cell r="B38">
            <v>1824.2</v>
          </cell>
          <cell r="C38">
            <v>62.6</v>
          </cell>
          <cell r="D38">
            <v>20</v>
          </cell>
          <cell r="E38">
            <v>24</v>
          </cell>
          <cell r="F38">
            <v>0.6</v>
          </cell>
          <cell r="G38">
            <v>20</v>
          </cell>
          <cell r="H38">
            <v>24</v>
          </cell>
          <cell r="I38">
            <v>0.6</v>
          </cell>
          <cell r="J38">
            <v>1891.15</v>
          </cell>
          <cell r="K38">
            <v>0.84650000000000003</v>
          </cell>
          <cell r="L38">
            <v>0.1535</v>
          </cell>
          <cell r="M38">
            <v>1213.51</v>
          </cell>
          <cell r="N38">
            <v>0.03</v>
          </cell>
          <cell r="O38">
            <v>9.58E-3</v>
          </cell>
          <cell r="P38">
            <v>1.0233000000000001</v>
          </cell>
          <cell r="Q38">
            <v>1.5859999999999999E-2</v>
          </cell>
          <cell r="R38">
            <v>0.38301000000000002</v>
          </cell>
          <cell r="S38">
            <v>4.9059999999999997</v>
          </cell>
          <cell r="T38">
            <v>0</v>
          </cell>
          <cell r="U38">
            <v>0</v>
          </cell>
          <cell r="V38">
            <v>1.2</v>
          </cell>
          <cell r="W38">
            <v>0</v>
          </cell>
          <cell r="X38">
            <v>0.02</v>
          </cell>
          <cell r="Y38">
            <v>2.2599999999999998</v>
          </cell>
          <cell r="Z38">
            <v>3.0199999999999999E-6</v>
          </cell>
          <cell r="AA38">
            <v>3.7699999999999999E-6</v>
          </cell>
          <cell r="AB38">
            <v>3.7999999999999999E-2</v>
          </cell>
          <cell r="AC38">
            <v>31277.599999999999</v>
          </cell>
          <cell r="AD38">
            <v>0</v>
          </cell>
          <cell r="AE38">
            <v>1</v>
          </cell>
        </row>
        <row r="39">
          <cell r="A39">
            <v>36312</v>
          </cell>
          <cell r="B39">
            <v>1767.63</v>
          </cell>
          <cell r="C39">
            <v>63.8</v>
          </cell>
          <cell r="D39">
            <v>20</v>
          </cell>
          <cell r="E39">
            <v>24</v>
          </cell>
          <cell r="F39">
            <v>0.6</v>
          </cell>
          <cell r="G39">
            <v>20</v>
          </cell>
          <cell r="H39">
            <v>24</v>
          </cell>
          <cell r="I39">
            <v>0.6</v>
          </cell>
          <cell r="J39">
            <v>1830.1</v>
          </cell>
          <cell r="K39">
            <v>0.84650000000000003</v>
          </cell>
          <cell r="L39">
            <v>0.1535</v>
          </cell>
          <cell r="M39">
            <v>1156.4100000000001</v>
          </cell>
          <cell r="N39">
            <v>0.03</v>
          </cell>
          <cell r="O39">
            <v>9.9100000000000004E-3</v>
          </cell>
          <cell r="P39">
            <v>1.0235000000000001</v>
          </cell>
          <cell r="Q39">
            <v>1.575E-2</v>
          </cell>
          <cell r="R39">
            <v>0.38301000000000002</v>
          </cell>
          <cell r="S39">
            <v>4.75</v>
          </cell>
          <cell r="T39">
            <v>0</v>
          </cell>
          <cell r="U39">
            <v>0</v>
          </cell>
          <cell r="V39">
            <v>1.2</v>
          </cell>
          <cell r="W39">
            <v>0</v>
          </cell>
          <cell r="X39">
            <v>0.02</v>
          </cell>
          <cell r="Y39">
            <v>2.2599999999999998</v>
          </cell>
          <cell r="Z39">
            <v>3.0199999999999999E-6</v>
          </cell>
          <cell r="AA39">
            <v>3.7699999999999999E-6</v>
          </cell>
          <cell r="AB39">
            <v>3.7999999999999999E-2</v>
          </cell>
          <cell r="AC39">
            <v>31897.599999999999</v>
          </cell>
          <cell r="AD39">
            <v>0</v>
          </cell>
          <cell r="AE39">
            <v>1</v>
          </cell>
        </row>
        <row r="40">
          <cell r="A40">
            <v>36342</v>
          </cell>
          <cell r="B40">
            <v>1714.32</v>
          </cell>
          <cell r="C40">
            <v>65</v>
          </cell>
          <cell r="D40">
            <v>20</v>
          </cell>
          <cell r="E40">
            <v>24</v>
          </cell>
          <cell r="F40">
            <v>0.7</v>
          </cell>
          <cell r="G40">
            <v>20</v>
          </cell>
          <cell r="H40">
            <v>24</v>
          </cell>
          <cell r="I40">
            <v>0.6</v>
          </cell>
          <cell r="J40">
            <v>1772.3</v>
          </cell>
          <cell r="K40">
            <v>0.84640000000000004</v>
          </cell>
          <cell r="L40">
            <v>0.15359999999999999</v>
          </cell>
          <cell r="M40">
            <v>1102.54</v>
          </cell>
          <cell r="N40">
            <v>0.03</v>
          </cell>
          <cell r="O40">
            <v>1.0240000000000001E-2</v>
          </cell>
          <cell r="P40">
            <v>1.0237000000000001</v>
          </cell>
          <cell r="Q40">
            <v>1.566E-2</v>
          </cell>
          <cell r="R40">
            <v>0.38301000000000002</v>
          </cell>
          <cell r="S40">
            <v>4.6020000000000003</v>
          </cell>
          <cell r="T40">
            <v>0</v>
          </cell>
          <cell r="U40">
            <v>0</v>
          </cell>
          <cell r="V40">
            <v>1.2</v>
          </cell>
          <cell r="W40">
            <v>0</v>
          </cell>
          <cell r="X40">
            <v>0.02</v>
          </cell>
          <cell r="Y40">
            <v>2.2599999999999998</v>
          </cell>
          <cell r="Z40">
            <v>3.0199999999999999E-6</v>
          </cell>
          <cell r="AA40">
            <v>3.7699999999999999E-6</v>
          </cell>
          <cell r="AB40">
            <v>3.9E-2</v>
          </cell>
          <cell r="AC40">
            <v>32497.599999999999</v>
          </cell>
          <cell r="AD40">
            <v>0</v>
          </cell>
          <cell r="AE40">
            <v>1</v>
          </cell>
        </row>
        <row r="41">
          <cell r="A41">
            <v>36373</v>
          </cell>
          <cell r="B41">
            <v>1655.28</v>
          </cell>
          <cell r="C41">
            <v>66.2</v>
          </cell>
          <cell r="D41">
            <v>20</v>
          </cell>
          <cell r="E41">
            <v>24</v>
          </cell>
          <cell r="F41">
            <v>0.7</v>
          </cell>
          <cell r="G41">
            <v>20</v>
          </cell>
          <cell r="H41">
            <v>24</v>
          </cell>
          <cell r="I41">
            <v>0.7</v>
          </cell>
          <cell r="J41">
            <v>1708.49</v>
          </cell>
          <cell r="K41">
            <v>0.84640000000000004</v>
          </cell>
          <cell r="L41">
            <v>0.15359999999999999</v>
          </cell>
          <cell r="M41">
            <v>1042.19</v>
          </cell>
          <cell r="N41">
            <v>0.03</v>
          </cell>
          <cell r="O41">
            <v>1.0619999999999999E-2</v>
          </cell>
          <cell r="P41">
            <v>1.0238</v>
          </cell>
          <cell r="Q41">
            <v>1.5559999999999999E-2</v>
          </cell>
          <cell r="R41">
            <v>0.38301000000000002</v>
          </cell>
          <cell r="S41">
            <v>4.4390000000000001</v>
          </cell>
          <cell r="T41">
            <v>0</v>
          </cell>
          <cell r="U41">
            <v>0</v>
          </cell>
          <cell r="V41">
            <v>1.2</v>
          </cell>
          <cell r="W41">
            <v>0</v>
          </cell>
          <cell r="X41">
            <v>0.02</v>
          </cell>
          <cell r="Y41">
            <v>2.2599999999999998</v>
          </cell>
          <cell r="Z41">
            <v>3.0199999999999999E-6</v>
          </cell>
          <cell r="AA41">
            <v>3.7699999999999999E-6</v>
          </cell>
          <cell r="AB41">
            <v>0.04</v>
          </cell>
          <cell r="AC41">
            <v>33117.599999999999</v>
          </cell>
          <cell r="AD41">
            <v>0</v>
          </cell>
          <cell r="AE41">
            <v>1</v>
          </cell>
        </row>
        <row r="42">
          <cell r="A42">
            <v>36404</v>
          </cell>
          <cell r="B42">
            <v>1591.77</v>
          </cell>
          <cell r="C42">
            <v>67.5</v>
          </cell>
          <cell r="D42">
            <v>20</v>
          </cell>
          <cell r="E42">
            <v>24</v>
          </cell>
          <cell r="F42">
            <v>0.7</v>
          </cell>
          <cell r="G42">
            <v>20</v>
          </cell>
          <cell r="H42">
            <v>24</v>
          </cell>
          <cell r="I42">
            <v>0.7</v>
          </cell>
          <cell r="J42">
            <v>1640.06</v>
          </cell>
          <cell r="K42">
            <v>0.84630000000000005</v>
          </cell>
          <cell r="L42">
            <v>0.1537</v>
          </cell>
          <cell r="M42">
            <v>973.18</v>
          </cell>
          <cell r="N42">
            <v>0.03</v>
          </cell>
          <cell r="O42">
            <v>1.102E-2</v>
          </cell>
          <cell r="P42">
            <v>1.024</v>
          </cell>
          <cell r="Q42">
            <v>1.545E-2</v>
          </cell>
          <cell r="R42">
            <v>0.38301000000000002</v>
          </cell>
          <cell r="S42">
            <v>4.2629999999999999</v>
          </cell>
          <cell r="T42">
            <v>0</v>
          </cell>
          <cell r="U42">
            <v>0</v>
          </cell>
          <cell r="V42">
            <v>1.2</v>
          </cell>
          <cell r="W42">
            <v>0</v>
          </cell>
          <cell r="X42">
            <v>0.02</v>
          </cell>
          <cell r="Y42">
            <v>2.2599999999999998</v>
          </cell>
          <cell r="Z42">
            <v>3.0199999999999999E-6</v>
          </cell>
          <cell r="AA42">
            <v>3.7699999999999999E-6</v>
          </cell>
          <cell r="AB42">
            <v>0.04</v>
          </cell>
          <cell r="AC42">
            <v>33737.599999999999</v>
          </cell>
          <cell r="AD42">
            <v>0</v>
          </cell>
          <cell r="AE42">
            <v>1</v>
          </cell>
        </row>
        <row r="43">
          <cell r="A43">
            <v>36434</v>
          </cell>
          <cell r="B43">
            <v>1526.34</v>
          </cell>
          <cell r="C43">
            <v>68.7</v>
          </cell>
          <cell r="D43">
            <v>20</v>
          </cell>
          <cell r="E43">
            <v>24</v>
          </cell>
          <cell r="F43">
            <v>0.8</v>
          </cell>
          <cell r="G43">
            <v>19.7697</v>
          </cell>
          <cell r="H43">
            <v>23.7</v>
          </cell>
          <cell r="I43">
            <v>0.7</v>
          </cell>
          <cell r="J43">
            <v>1569.83</v>
          </cell>
          <cell r="K43">
            <v>0.84619999999999995</v>
          </cell>
          <cell r="L43">
            <v>0.15379999999999999</v>
          </cell>
          <cell r="M43">
            <v>893.79</v>
          </cell>
          <cell r="N43">
            <v>0.04</v>
          </cell>
          <cell r="O43">
            <v>1.1429999999999999E-2</v>
          </cell>
          <cell r="P43">
            <v>1.0242</v>
          </cell>
          <cell r="Q43">
            <v>1.5339999999999999E-2</v>
          </cell>
          <cell r="R43">
            <v>0.38301000000000002</v>
          </cell>
          <cell r="S43">
            <v>4.0810000000000004</v>
          </cell>
          <cell r="T43">
            <v>0</v>
          </cell>
          <cell r="U43">
            <v>0</v>
          </cell>
          <cell r="V43">
            <v>1.2</v>
          </cell>
          <cell r="W43">
            <v>0</v>
          </cell>
          <cell r="X43">
            <v>0.02</v>
          </cell>
          <cell r="Y43">
            <v>2.2599999999999998</v>
          </cell>
          <cell r="Z43">
            <v>3.01E-6</v>
          </cell>
          <cell r="AA43">
            <v>3.7699999999999999E-6</v>
          </cell>
          <cell r="AB43">
            <v>4.1000000000000002E-2</v>
          </cell>
          <cell r="AC43">
            <v>34330.699999999997</v>
          </cell>
          <cell r="AD43">
            <v>0</v>
          </cell>
          <cell r="AE43">
            <v>1</v>
          </cell>
        </row>
        <row r="44">
          <cell r="A44">
            <v>36465</v>
          </cell>
          <cell r="B44">
            <v>1469.79</v>
          </cell>
          <cell r="C44">
            <v>69.900000000000006</v>
          </cell>
          <cell r="D44">
            <v>20</v>
          </cell>
          <cell r="E44">
            <v>24</v>
          </cell>
          <cell r="F44">
            <v>0.8</v>
          </cell>
          <cell r="G44">
            <v>20</v>
          </cell>
          <cell r="H44">
            <v>24</v>
          </cell>
          <cell r="I44">
            <v>0.8</v>
          </cell>
          <cell r="J44">
            <v>1509.17</v>
          </cell>
          <cell r="K44">
            <v>0.84619999999999995</v>
          </cell>
          <cell r="L44">
            <v>0.15379999999999999</v>
          </cell>
          <cell r="M44">
            <v>824.69</v>
          </cell>
          <cell r="N44">
            <v>0.04</v>
          </cell>
          <cell r="O44">
            <v>1.1900000000000001E-2</v>
          </cell>
          <cell r="P44">
            <v>1.0244</v>
          </cell>
          <cell r="Q44">
            <v>1.525E-2</v>
          </cell>
          <cell r="R44">
            <v>0.38301000000000002</v>
          </cell>
          <cell r="S44">
            <v>3.9239999999999999</v>
          </cell>
          <cell r="T44">
            <v>0</v>
          </cell>
          <cell r="U44">
            <v>0</v>
          </cell>
          <cell r="V44">
            <v>1.2</v>
          </cell>
          <cell r="W44">
            <v>0</v>
          </cell>
          <cell r="X44">
            <v>0.02</v>
          </cell>
          <cell r="Y44">
            <v>2.2599999999999998</v>
          </cell>
          <cell r="Z44">
            <v>3.01E-6</v>
          </cell>
          <cell r="AA44">
            <v>3.7699999999999999E-6</v>
          </cell>
          <cell r="AB44">
            <v>4.2000000000000003E-2</v>
          </cell>
          <cell r="AC44">
            <v>34950.699999999997</v>
          </cell>
          <cell r="AD44">
            <v>1E-3</v>
          </cell>
          <cell r="AE44">
            <v>1</v>
          </cell>
        </row>
        <row r="45">
          <cell r="A45">
            <v>36495</v>
          </cell>
          <cell r="B45">
            <v>1420.53</v>
          </cell>
          <cell r="C45">
            <v>71.099999999999994</v>
          </cell>
          <cell r="D45">
            <v>10</v>
          </cell>
          <cell r="E45">
            <v>12</v>
          </cell>
          <cell r="F45">
            <v>0.4</v>
          </cell>
          <cell r="G45">
            <v>20</v>
          </cell>
          <cell r="H45">
            <v>24</v>
          </cell>
          <cell r="I45">
            <v>0.8</v>
          </cell>
          <cell r="J45">
            <v>1456.38</v>
          </cell>
          <cell r="K45">
            <v>0.84609999999999996</v>
          </cell>
          <cell r="L45">
            <v>0.15390000000000001</v>
          </cell>
          <cell r="M45">
            <v>1044.51</v>
          </cell>
          <cell r="N45">
            <v>0.04</v>
          </cell>
          <cell r="O45">
            <v>1.239E-2</v>
          </cell>
          <cell r="P45">
            <v>1.0246</v>
          </cell>
          <cell r="Q45">
            <v>1.5169999999999999E-2</v>
          </cell>
          <cell r="R45">
            <v>0.38301000000000002</v>
          </cell>
          <cell r="S45">
            <v>3.7869999999999999</v>
          </cell>
          <cell r="T45">
            <v>0</v>
          </cell>
          <cell r="U45">
            <v>0</v>
          </cell>
          <cell r="V45">
            <v>1.2</v>
          </cell>
          <cell r="W45">
            <v>0</v>
          </cell>
          <cell r="X45">
            <v>0.02</v>
          </cell>
          <cell r="Y45">
            <v>2.2599999999999998</v>
          </cell>
          <cell r="Z45">
            <v>3.01E-6</v>
          </cell>
          <cell r="AA45">
            <v>3.7699999999999999E-6</v>
          </cell>
          <cell r="AB45">
            <v>4.2999999999999997E-2</v>
          </cell>
          <cell r="AC45">
            <v>35550.699999999997</v>
          </cell>
          <cell r="AD45">
            <v>1E-3</v>
          </cell>
          <cell r="AE45">
            <v>1</v>
          </cell>
        </row>
        <row r="46">
          <cell r="A46">
            <v>36526</v>
          </cell>
          <cell r="B46">
            <v>1393.45</v>
          </cell>
          <cell r="C46">
            <v>71.7</v>
          </cell>
          <cell r="D46">
            <v>10</v>
          </cell>
          <cell r="E46">
            <v>12</v>
          </cell>
          <cell r="F46">
            <v>0.4</v>
          </cell>
          <cell r="G46">
            <v>10</v>
          </cell>
          <cell r="H46">
            <v>12</v>
          </cell>
          <cell r="I46">
            <v>0.4</v>
          </cell>
          <cell r="J46">
            <v>1427.43</v>
          </cell>
          <cell r="K46">
            <v>0.84609999999999996</v>
          </cell>
          <cell r="L46">
            <v>0.15390000000000001</v>
          </cell>
          <cell r="M46">
            <v>1021.22</v>
          </cell>
          <cell r="N46">
            <v>0.04</v>
          </cell>
          <cell r="O46">
            <v>1.2670000000000001E-2</v>
          </cell>
          <cell r="P46">
            <v>1.0246</v>
          </cell>
          <cell r="Q46">
            <v>1.512E-2</v>
          </cell>
          <cell r="R46">
            <v>0.38301000000000002</v>
          </cell>
          <cell r="S46">
            <v>3.7120000000000002</v>
          </cell>
          <cell r="T46">
            <v>0</v>
          </cell>
          <cell r="U46">
            <v>0</v>
          </cell>
          <cell r="V46">
            <v>1.2</v>
          </cell>
          <cell r="W46">
            <v>0</v>
          </cell>
          <cell r="X46">
            <v>0.02</v>
          </cell>
          <cell r="Y46">
            <v>2.2599999999999998</v>
          </cell>
          <cell r="Z46">
            <v>3.01E-6</v>
          </cell>
          <cell r="AA46">
            <v>3.7699999999999999E-6</v>
          </cell>
          <cell r="AB46">
            <v>4.2999999999999997E-2</v>
          </cell>
          <cell r="AC46">
            <v>35860.699999999997</v>
          </cell>
          <cell r="AD46">
            <v>1E-3</v>
          </cell>
          <cell r="AE46">
            <v>1</v>
          </cell>
        </row>
        <row r="47">
          <cell r="A47">
            <v>36557</v>
          </cell>
          <cell r="B47">
            <v>1365.16</v>
          </cell>
          <cell r="C47">
            <v>72.3</v>
          </cell>
          <cell r="D47">
            <v>10</v>
          </cell>
          <cell r="E47">
            <v>12</v>
          </cell>
          <cell r="F47">
            <v>0.4</v>
          </cell>
          <cell r="G47">
            <v>10</v>
          </cell>
          <cell r="H47">
            <v>12</v>
          </cell>
          <cell r="I47">
            <v>0.4</v>
          </cell>
          <cell r="J47">
            <v>1397.23</v>
          </cell>
          <cell r="K47">
            <v>0.84609999999999996</v>
          </cell>
          <cell r="L47">
            <v>0.15390000000000001</v>
          </cell>
          <cell r="M47">
            <v>995.76</v>
          </cell>
          <cell r="N47">
            <v>0.04</v>
          </cell>
          <cell r="O47">
            <v>1.295E-2</v>
          </cell>
          <cell r="P47">
            <v>1.0246999999999999</v>
          </cell>
          <cell r="Q47">
            <v>1.508E-2</v>
          </cell>
          <cell r="R47">
            <v>0.38301000000000002</v>
          </cell>
          <cell r="S47">
            <v>3.6339999999999999</v>
          </cell>
          <cell r="T47">
            <v>0</v>
          </cell>
          <cell r="U47">
            <v>0</v>
          </cell>
          <cell r="V47">
            <v>1.2</v>
          </cell>
          <cell r="W47">
            <v>0</v>
          </cell>
          <cell r="X47">
            <v>0.02</v>
          </cell>
          <cell r="Y47">
            <v>2.2599999999999998</v>
          </cell>
          <cell r="Z47">
            <v>3.01E-6</v>
          </cell>
          <cell r="AA47">
            <v>3.7699999999999999E-6</v>
          </cell>
          <cell r="AB47">
            <v>4.2999999999999997E-2</v>
          </cell>
          <cell r="AC47">
            <v>36170.699999999997</v>
          </cell>
          <cell r="AD47">
            <v>1E-3</v>
          </cell>
          <cell r="AE47">
            <v>1</v>
          </cell>
        </row>
        <row r="48">
          <cell r="A48">
            <v>36586</v>
          </cell>
          <cell r="B48">
            <v>1338.48</v>
          </cell>
          <cell r="C48">
            <v>72.900000000000006</v>
          </cell>
          <cell r="D48">
            <v>10</v>
          </cell>
          <cell r="E48">
            <v>12</v>
          </cell>
          <cell r="F48">
            <v>0.5</v>
          </cell>
          <cell r="G48">
            <v>10.0054</v>
          </cell>
          <cell r="H48">
            <v>12</v>
          </cell>
          <cell r="I48">
            <v>0.4</v>
          </cell>
          <cell r="J48">
            <v>1368.81</v>
          </cell>
          <cell r="K48">
            <v>0.84599999999999997</v>
          </cell>
          <cell r="L48">
            <v>0.154</v>
          </cell>
          <cell r="M48">
            <v>971.35</v>
          </cell>
          <cell r="N48">
            <v>0.04</v>
          </cell>
          <cell r="O48">
            <v>1.3220000000000001E-2</v>
          </cell>
          <cell r="P48">
            <v>1.0247999999999999</v>
          </cell>
          <cell r="Q48">
            <v>1.503E-2</v>
          </cell>
          <cell r="R48">
            <v>0.38301000000000002</v>
          </cell>
          <cell r="S48">
            <v>3.56</v>
          </cell>
          <cell r="T48">
            <v>0</v>
          </cell>
          <cell r="U48">
            <v>0</v>
          </cell>
          <cell r="V48">
            <v>1.2</v>
          </cell>
          <cell r="W48">
            <v>0</v>
          </cell>
          <cell r="X48">
            <v>0.02</v>
          </cell>
          <cell r="Y48">
            <v>2.2599999999999998</v>
          </cell>
          <cell r="Z48">
            <v>3.01E-6</v>
          </cell>
          <cell r="AA48">
            <v>3.7699999999999999E-6</v>
          </cell>
          <cell r="AB48">
            <v>4.3999999999999997E-2</v>
          </cell>
          <cell r="AC48">
            <v>36450.9</v>
          </cell>
          <cell r="AD48">
            <v>1E-3</v>
          </cell>
          <cell r="AE48">
            <v>1</v>
          </cell>
        </row>
        <row r="49">
          <cell r="A49">
            <v>36617</v>
          </cell>
          <cell r="B49">
            <v>1307.6500000000001</v>
          </cell>
          <cell r="C49">
            <v>73.5</v>
          </cell>
          <cell r="D49">
            <v>10</v>
          </cell>
          <cell r="E49">
            <v>12</v>
          </cell>
          <cell r="F49">
            <v>0.5</v>
          </cell>
          <cell r="G49">
            <v>10</v>
          </cell>
          <cell r="H49">
            <v>12</v>
          </cell>
          <cell r="I49">
            <v>0.5</v>
          </cell>
          <cell r="J49">
            <v>1336.01</v>
          </cell>
          <cell r="K49">
            <v>0.84599999999999997</v>
          </cell>
          <cell r="L49">
            <v>0.154</v>
          </cell>
          <cell r="M49">
            <v>941.96</v>
          </cell>
          <cell r="N49">
            <v>0.05</v>
          </cell>
          <cell r="O49">
            <v>1.3520000000000001E-2</v>
          </cell>
          <cell r="P49">
            <v>1.0248999999999999</v>
          </cell>
          <cell r="Q49">
            <v>1.498E-2</v>
          </cell>
          <cell r="R49">
            <v>0.38301000000000002</v>
          </cell>
          <cell r="S49">
            <v>3.4740000000000002</v>
          </cell>
          <cell r="T49">
            <v>0</v>
          </cell>
          <cell r="U49">
            <v>0</v>
          </cell>
          <cell r="V49">
            <v>1.2</v>
          </cell>
          <cell r="W49">
            <v>0</v>
          </cell>
          <cell r="X49">
            <v>0.02</v>
          </cell>
          <cell r="Y49">
            <v>2.2599999999999998</v>
          </cell>
          <cell r="Z49">
            <v>3.01E-6</v>
          </cell>
          <cell r="AA49">
            <v>3.7699999999999999E-6</v>
          </cell>
          <cell r="AB49">
            <v>4.3999999999999997E-2</v>
          </cell>
          <cell r="AC49">
            <v>36760.9</v>
          </cell>
          <cell r="AD49">
            <v>1E-3</v>
          </cell>
          <cell r="AE49">
            <v>1</v>
          </cell>
        </row>
        <row r="50">
          <cell r="A50">
            <v>36647</v>
          </cell>
          <cell r="B50">
            <v>1276.4100000000001</v>
          </cell>
          <cell r="C50">
            <v>74.099999999999994</v>
          </cell>
          <cell r="D50">
            <v>10</v>
          </cell>
          <cell r="E50">
            <v>12</v>
          </cell>
          <cell r="F50">
            <v>0.5</v>
          </cell>
          <cell r="G50">
            <v>10</v>
          </cell>
          <cell r="H50">
            <v>12</v>
          </cell>
          <cell r="I50">
            <v>0.5</v>
          </cell>
          <cell r="J50">
            <v>1302.8499999999999</v>
          </cell>
          <cell r="K50">
            <v>0.84599999999999997</v>
          </cell>
          <cell r="L50">
            <v>0.154</v>
          </cell>
          <cell r="M50">
            <v>912.08</v>
          </cell>
          <cell r="N50">
            <v>0.05</v>
          </cell>
          <cell r="O50">
            <v>1.384E-2</v>
          </cell>
          <cell r="P50">
            <v>1.0249999999999999</v>
          </cell>
          <cell r="Q50">
            <v>1.4930000000000001E-2</v>
          </cell>
          <cell r="R50">
            <v>0.38301000000000002</v>
          </cell>
          <cell r="S50">
            <v>3.3879999999999999</v>
          </cell>
          <cell r="T50">
            <v>0</v>
          </cell>
          <cell r="U50">
            <v>0</v>
          </cell>
          <cell r="V50">
            <v>1.2</v>
          </cell>
          <cell r="W50">
            <v>0</v>
          </cell>
          <cell r="X50">
            <v>0.02</v>
          </cell>
          <cell r="Y50">
            <v>2.2599999999999998</v>
          </cell>
          <cell r="Z50">
            <v>3.01E-6</v>
          </cell>
          <cell r="AA50">
            <v>3.7699999999999999E-6</v>
          </cell>
          <cell r="AB50">
            <v>4.3999999999999997E-2</v>
          </cell>
          <cell r="AC50">
            <v>37060.9</v>
          </cell>
          <cell r="AD50">
            <v>1E-3</v>
          </cell>
          <cell r="AE50">
            <v>1</v>
          </cell>
        </row>
        <row r="51">
          <cell r="A51">
            <v>36678</v>
          </cell>
          <cell r="B51">
            <v>1242.58</v>
          </cell>
          <cell r="C51">
            <v>74.7</v>
          </cell>
          <cell r="D51">
            <v>10</v>
          </cell>
          <cell r="E51">
            <v>12</v>
          </cell>
          <cell r="F51">
            <v>0.5</v>
          </cell>
          <cell r="G51">
            <v>10</v>
          </cell>
          <cell r="H51">
            <v>12</v>
          </cell>
          <cell r="I51">
            <v>0.5</v>
          </cell>
          <cell r="J51">
            <v>1267.01</v>
          </cell>
          <cell r="K51">
            <v>0.84589999999999999</v>
          </cell>
          <cell r="L51">
            <v>0.15409999999999999</v>
          </cell>
          <cell r="M51">
            <v>880.14</v>
          </cell>
          <cell r="N51">
            <v>0.05</v>
          </cell>
          <cell r="O51">
            <v>1.417E-2</v>
          </cell>
          <cell r="P51">
            <v>1.0250999999999999</v>
          </cell>
          <cell r="Q51">
            <v>1.487E-2</v>
          </cell>
          <cell r="R51">
            <v>0.38301000000000002</v>
          </cell>
          <cell r="S51">
            <v>3.294</v>
          </cell>
          <cell r="T51">
            <v>0</v>
          </cell>
          <cell r="U51">
            <v>0</v>
          </cell>
          <cell r="V51">
            <v>1.2</v>
          </cell>
          <cell r="W51">
            <v>0</v>
          </cell>
          <cell r="X51">
            <v>0.02</v>
          </cell>
          <cell r="Y51">
            <v>2.2599999999999998</v>
          </cell>
          <cell r="Z51">
            <v>3.01E-6</v>
          </cell>
          <cell r="AA51">
            <v>3.7699999999999999E-6</v>
          </cell>
          <cell r="AB51">
            <v>4.4999999999999998E-2</v>
          </cell>
          <cell r="AC51">
            <v>37370.9</v>
          </cell>
          <cell r="AD51">
            <v>1E-3</v>
          </cell>
          <cell r="AE51">
            <v>1</v>
          </cell>
        </row>
        <row r="52">
          <cell r="A52">
            <v>36708</v>
          </cell>
          <cell r="B52">
            <v>1208.23</v>
          </cell>
          <cell r="C52">
            <v>75.3</v>
          </cell>
          <cell r="D52">
            <v>10</v>
          </cell>
          <cell r="E52">
            <v>12</v>
          </cell>
          <cell r="F52">
            <v>0.5</v>
          </cell>
          <cell r="G52">
            <v>10</v>
          </cell>
          <cell r="H52">
            <v>12</v>
          </cell>
          <cell r="I52">
            <v>0.5</v>
          </cell>
          <cell r="J52">
            <v>1230.69</v>
          </cell>
          <cell r="K52">
            <v>0.84589999999999999</v>
          </cell>
          <cell r="L52">
            <v>0.15409999999999999</v>
          </cell>
          <cell r="M52">
            <v>845.11</v>
          </cell>
          <cell r="N52">
            <v>0.05</v>
          </cell>
          <cell r="O52">
            <v>1.452E-2</v>
          </cell>
          <cell r="P52">
            <v>1.0251999999999999</v>
          </cell>
          <cell r="Q52">
            <v>1.481E-2</v>
          </cell>
          <cell r="R52">
            <v>0.38301000000000002</v>
          </cell>
          <cell r="S52">
            <v>3.2</v>
          </cell>
          <cell r="T52">
            <v>0</v>
          </cell>
          <cell r="U52">
            <v>0</v>
          </cell>
          <cell r="V52">
            <v>1.2</v>
          </cell>
          <cell r="W52">
            <v>0</v>
          </cell>
          <cell r="X52">
            <v>0.02</v>
          </cell>
          <cell r="Y52">
            <v>2.2599999999999998</v>
          </cell>
          <cell r="Z52">
            <v>3.01E-6</v>
          </cell>
          <cell r="AA52">
            <v>3.7699999999999999E-6</v>
          </cell>
          <cell r="AB52">
            <v>4.4999999999999998E-2</v>
          </cell>
          <cell r="AC52">
            <v>37670.9</v>
          </cell>
          <cell r="AD52">
            <v>1E-3</v>
          </cell>
          <cell r="AE52">
            <v>1</v>
          </cell>
        </row>
        <row r="53">
          <cell r="A53">
            <v>36739</v>
          </cell>
          <cell r="B53">
            <v>1170.94</v>
          </cell>
          <cell r="C53">
            <v>76</v>
          </cell>
          <cell r="D53">
            <v>10</v>
          </cell>
          <cell r="E53">
            <v>12</v>
          </cell>
          <cell r="F53">
            <v>0.5</v>
          </cell>
          <cell r="G53">
            <v>10</v>
          </cell>
          <cell r="H53">
            <v>12</v>
          </cell>
          <cell r="I53">
            <v>0.5</v>
          </cell>
          <cell r="J53">
            <v>1191.3399999999999</v>
          </cell>
          <cell r="K53">
            <v>0.84589999999999999</v>
          </cell>
          <cell r="L53">
            <v>0.15409999999999999</v>
          </cell>
          <cell r="M53">
            <v>810.35</v>
          </cell>
          <cell r="N53">
            <v>0.05</v>
          </cell>
          <cell r="O53">
            <v>1.489E-2</v>
          </cell>
          <cell r="P53">
            <v>1.0253000000000001</v>
          </cell>
          <cell r="Q53">
            <v>1.4749999999999999E-2</v>
          </cell>
          <cell r="R53">
            <v>0.38301000000000002</v>
          </cell>
          <cell r="S53">
            <v>3.097</v>
          </cell>
          <cell r="T53">
            <v>0</v>
          </cell>
          <cell r="U53">
            <v>0</v>
          </cell>
          <cell r="V53">
            <v>1.2</v>
          </cell>
          <cell r="W53">
            <v>0</v>
          </cell>
          <cell r="X53">
            <v>0.02</v>
          </cell>
          <cell r="Y53">
            <v>2.2599999999999998</v>
          </cell>
          <cell r="Z53">
            <v>3.01E-6</v>
          </cell>
          <cell r="AA53">
            <v>3.7699999999999999E-6</v>
          </cell>
          <cell r="AB53">
            <v>4.5999999999999999E-2</v>
          </cell>
          <cell r="AC53">
            <v>37980.9</v>
          </cell>
          <cell r="AD53">
            <v>1E-3</v>
          </cell>
          <cell r="AE53">
            <v>1</v>
          </cell>
        </row>
        <row r="54">
          <cell r="A54">
            <v>36770</v>
          </cell>
          <cell r="B54">
            <v>1131.68</v>
          </cell>
          <cell r="C54">
            <v>76.599999999999994</v>
          </cell>
          <cell r="D54">
            <v>10</v>
          </cell>
          <cell r="E54">
            <v>12</v>
          </cell>
          <cell r="F54">
            <v>0.5</v>
          </cell>
          <cell r="G54">
            <v>10</v>
          </cell>
          <cell r="H54">
            <v>12</v>
          </cell>
          <cell r="I54">
            <v>0.5</v>
          </cell>
          <cell r="J54">
            <v>1150.02</v>
          </cell>
          <cell r="K54">
            <v>0.8458</v>
          </cell>
          <cell r="L54">
            <v>0.1542</v>
          </cell>
          <cell r="M54">
            <v>773.38</v>
          </cell>
          <cell r="N54">
            <v>0.05</v>
          </cell>
          <cell r="O54">
            <v>1.528E-2</v>
          </cell>
          <cell r="P54">
            <v>1.0255000000000001</v>
          </cell>
          <cell r="Q54">
            <v>1.469E-2</v>
          </cell>
          <cell r="R54">
            <v>0.38301000000000002</v>
          </cell>
          <cell r="S54">
            <v>2.9889999999999999</v>
          </cell>
          <cell r="T54">
            <v>0</v>
          </cell>
          <cell r="U54">
            <v>0</v>
          </cell>
          <cell r="V54">
            <v>1.2</v>
          </cell>
          <cell r="W54">
            <v>0</v>
          </cell>
          <cell r="X54">
            <v>0.02</v>
          </cell>
          <cell r="Y54">
            <v>2.2599999999999998</v>
          </cell>
          <cell r="Z54">
            <v>3.01E-6</v>
          </cell>
          <cell r="AA54">
            <v>3.7699999999999999E-6</v>
          </cell>
          <cell r="AB54">
            <v>4.5999999999999999E-2</v>
          </cell>
          <cell r="AC54">
            <v>38290.9</v>
          </cell>
          <cell r="AD54">
            <v>1E-3</v>
          </cell>
          <cell r="AE54">
            <v>1</v>
          </cell>
        </row>
        <row r="55">
          <cell r="A55">
            <v>36800</v>
          </cell>
          <cell r="B55">
            <v>1091.6600000000001</v>
          </cell>
          <cell r="C55">
            <v>77.2</v>
          </cell>
          <cell r="D55">
            <v>10</v>
          </cell>
          <cell r="E55">
            <v>12</v>
          </cell>
          <cell r="F55">
            <v>0.6</v>
          </cell>
          <cell r="G55">
            <v>10</v>
          </cell>
          <cell r="H55">
            <v>12</v>
          </cell>
          <cell r="I55">
            <v>0.5</v>
          </cell>
          <cell r="J55">
            <v>1108</v>
          </cell>
          <cell r="K55">
            <v>0.8458</v>
          </cell>
          <cell r="L55">
            <v>0.1542</v>
          </cell>
          <cell r="M55">
            <v>734.47</v>
          </cell>
          <cell r="N55">
            <v>0.05</v>
          </cell>
          <cell r="O55">
            <v>1.5679999999999999E-2</v>
          </cell>
          <cell r="P55">
            <v>1.0256000000000001</v>
          </cell>
          <cell r="Q55">
            <v>1.4619999999999999E-2</v>
          </cell>
          <cell r="R55">
            <v>0.38301000000000002</v>
          </cell>
          <cell r="S55">
            <v>2.879</v>
          </cell>
          <cell r="T55">
            <v>0</v>
          </cell>
          <cell r="U55">
            <v>0</v>
          </cell>
          <cell r="V55">
            <v>1.2</v>
          </cell>
          <cell r="W55">
            <v>0</v>
          </cell>
          <cell r="X55">
            <v>0.02</v>
          </cell>
          <cell r="Y55">
            <v>2.2599999999999998</v>
          </cell>
          <cell r="Z55">
            <v>3.01E-6</v>
          </cell>
          <cell r="AA55">
            <v>3.7699999999999999E-6</v>
          </cell>
          <cell r="AB55">
            <v>4.5999999999999999E-2</v>
          </cell>
          <cell r="AC55">
            <v>38590.9</v>
          </cell>
          <cell r="AD55">
            <v>1E-3</v>
          </cell>
          <cell r="AE55">
            <v>1</v>
          </cell>
        </row>
        <row r="56">
          <cell r="A56">
            <v>36831</v>
          </cell>
          <cell r="B56">
            <v>1048.05</v>
          </cell>
          <cell r="C56">
            <v>77.8</v>
          </cell>
          <cell r="D56">
            <v>10</v>
          </cell>
          <cell r="E56">
            <v>12</v>
          </cell>
          <cell r="F56">
            <v>0.6</v>
          </cell>
          <cell r="G56">
            <v>10</v>
          </cell>
          <cell r="H56">
            <v>12</v>
          </cell>
          <cell r="I56">
            <v>0.6</v>
          </cell>
          <cell r="J56">
            <v>1062.33</v>
          </cell>
          <cell r="K56">
            <v>0.84570000000000001</v>
          </cell>
          <cell r="L56">
            <v>0.15429999999999999</v>
          </cell>
          <cell r="M56">
            <v>691.6</v>
          </cell>
          <cell r="N56">
            <v>0.06</v>
          </cell>
          <cell r="O56">
            <v>1.6119999999999999E-2</v>
          </cell>
          <cell r="P56">
            <v>1.0257000000000001</v>
          </cell>
          <cell r="Q56">
            <v>1.455E-2</v>
          </cell>
          <cell r="R56">
            <v>0.38301000000000002</v>
          </cell>
          <cell r="S56">
            <v>2.7589999999999999</v>
          </cell>
          <cell r="T56">
            <v>0</v>
          </cell>
          <cell r="U56">
            <v>0</v>
          </cell>
          <cell r="V56">
            <v>1.2</v>
          </cell>
          <cell r="W56">
            <v>0</v>
          </cell>
          <cell r="X56">
            <v>0.02</v>
          </cell>
          <cell r="Y56">
            <v>2.2599999999999998</v>
          </cell>
          <cell r="Z56">
            <v>3.01E-6</v>
          </cell>
          <cell r="AA56">
            <v>3.7699999999999999E-6</v>
          </cell>
          <cell r="AB56">
            <v>4.7E-2</v>
          </cell>
          <cell r="AC56">
            <v>38900.9</v>
          </cell>
          <cell r="AD56">
            <v>1E-3</v>
          </cell>
          <cell r="AE56">
            <v>1</v>
          </cell>
        </row>
        <row r="57">
          <cell r="A57">
            <v>36861</v>
          </cell>
          <cell r="B57">
            <v>1003.47</v>
          </cell>
          <cell r="C57">
            <v>78.400000000000006</v>
          </cell>
          <cell r="D57">
            <v>10</v>
          </cell>
          <cell r="E57">
            <v>12</v>
          </cell>
          <cell r="F57">
            <v>0.6</v>
          </cell>
          <cell r="G57">
            <v>10</v>
          </cell>
          <cell r="H57">
            <v>12</v>
          </cell>
          <cell r="I57">
            <v>0.6</v>
          </cell>
          <cell r="J57">
            <v>1015.77</v>
          </cell>
          <cell r="K57">
            <v>0.84570000000000001</v>
          </cell>
          <cell r="L57">
            <v>0.15429999999999999</v>
          </cell>
          <cell r="M57">
            <v>647.02</v>
          </cell>
          <cell r="N57">
            <v>0.06</v>
          </cell>
          <cell r="O57">
            <v>1.6570000000000001E-2</v>
          </cell>
          <cell r="P57">
            <v>1.0258</v>
          </cell>
          <cell r="Q57">
            <v>1.447E-2</v>
          </cell>
          <cell r="R57">
            <v>0.38301000000000002</v>
          </cell>
          <cell r="S57">
            <v>2.6379999999999999</v>
          </cell>
          <cell r="T57">
            <v>0</v>
          </cell>
          <cell r="U57">
            <v>0</v>
          </cell>
          <cell r="V57">
            <v>1.2</v>
          </cell>
          <cell r="W57">
            <v>0</v>
          </cell>
          <cell r="X57">
            <v>0.02</v>
          </cell>
          <cell r="Y57">
            <v>2.2599999999999998</v>
          </cell>
          <cell r="Z57">
            <v>3.01E-6</v>
          </cell>
          <cell r="AA57">
            <v>3.7699999999999999E-6</v>
          </cell>
          <cell r="AB57">
            <v>4.7E-2</v>
          </cell>
          <cell r="AC57">
            <v>39200.9</v>
          </cell>
          <cell r="AD57">
            <v>1E-3</v>
          </cell>
          <cell r="AE57">
            <v>1</v>
          </cell>
        </row>
        <row r="58">
          <cell r="A58">
            <v>36892</v>
          </cell>
          <cell r="B58">
            <v>953.12</v>
          </cell>
          <cell r="C58">
            <v>79</v>
          </cell>
          <cell r="D58">
            <v>5.0423999999999998</v>
          </cell>
          <cell r="E58">
            <v>6.1</v>
          </cell>
          <cell r="F58">
            <v>0.3</v>
          </cell>
          <cell r="G58">
            <v>10</v>
          </cell>
          <cell r="H58">
            <v>12</v>
          </cell>
          <cell r="I58">
            <v>0.6</v>
          </cell>
          <cell r="J58">
            <v>963.33</v>
          </cell>
          <cell r="K58">
            <v>0.84560000000000002</v>
          </cell>
          <cell r="L58">
            <v>0.15440000000000001</v>
          </cell>
          <cell r="M58">
            <v>693.77</v>
          </cell>
          <cell r="N58">
            <v>0.06</v>
          </cell>
          <cell r="O58">
            <v>1.7069999999999998E-2</v>
          </cell>
          <cell r="P58">
            <v>1.026</v>
          </cell>
          <cell r="Q58">
            <v>1.439E-2</v>
          </cell>
          <cell r="R58">
            <v>0.38301000000000002</v>
          </cell>
          <cell r="S58">
            <v>2.5</v>
          </cell>
          <cell r="T58">
            <v>0</v>
          </cell>
          <cell r="U58">
            <v>0</v>
          </cell>
          <cell r="V58">
            <v>1.2</v>
          </cell>
          <cell r="W58">
            <v>0</v>
          </cell>
          <cell r="X58">
            <v>0.02</v>
          </cell>
          <cell r="Y58">
            <v>2.2599999999999998</v>
          </cell>
          <cell r="Z58">
            <v>3.01E-6</v>
          </cell>
          <cell r="AA58">
            <v>3.7699999999999999E-6</v>
          </cell>
          <cell r="AB58">
            <v>4.7E-2</v>
          </cell>
          <cell r="AC58">
            <v>39520.9</v>
          </cell>
          <cell r="AD58">
            <v>1E-3</v>
          </cell>
          <cell r="AE58">
            <v>1</v>
          </cell>
        </row>
        <row r="59">
          <cell r="A59">
            <v>36923</v>
          </cell>
          <cell r="B59">
            <v>927.44</v>
          </cell>
          <cell r="C59">
            <v>79.400000000000006</v>
          </cell>
          <cell r="D59">
            <v>5.0313999999999997</v>
          </cell>
          <cell r="E59">
            <v>6</v>
          </cell>
          <cell r="F59">
            <v>0.3</v>
          </cell>
          <cell r="G59">
            <v>5.0330000000000004</v>
          </cell>
          <cell r="H59">
            <v>6</v>
          </cell>
          <cell r="I59">
            <v>0.3</v>
          </cell>
          <cell r="J59">
            <v>936.65</v>
          </cell>
          <cell r="K59">
            <v>0.84560000000000002</v>
          </cell>
          <cell r="L59">
            <v>0.15440000000000001</v>
          </cell>
          <cell r="M59">
            <v>667.36</v>
          </cell>
          <cell r="N59">
            <v>0.06</v>
          </cell>
          <cell r="O59">
            <v>1.7330000000000002E-2</v>
          </cell>
          <cell r="P59">
            <v>1.0261</v>
          </cell>
          <cell r="Q59">
            <v>1.435E-2</v>
          </cell>
          <cell r="R59">
            <v>0.38301000000000002</v>
          </cell>
          <cell r="S59">
            <v>2.431</v>
          </cell>
          <cell r="T59">
            <v>0</v>
          </cell>
          <cell r="U59">
            <v>0</v>
          </cell>
          <cell r="V59">
            <v>1.2</v>
          </cell>
          <cell r="W59">
            <v>0</v>
          </cell>
          <cell r="X59">
            <v>0.02</v>
          </cell>
          <cell r="Y59">
            <v>2.2599999999999998</v>
          </cell>
          <cell r="Z59">
            <v>3.01E-6</v>
          </cell>
          <cell r="AA59">
            <v>3.7699999999999999E-6</v>
          </cell>
          <cell r="AB59">
            <v>4.8000000000000001E-2</v>
          </cell>
          <cell r="AC59">
            <v>39676.9</v>
          </cell>
          <cell r="AD59">
            <v>1E-3</v>
          </cell>
          <cell r="AE59">
            <v>1</v>
          </cell>
        </row>
        <row r="60">
          <cell r="A60">
            <v>36951</v>
          </cell>
          <cell r="B60">
            <v>903.59</v>
          </cell>
          <cell r="C60">
            <v>79.599999999999994</v>
          </cell>
          <cell r="D60">
            <v>5.0397999999999996</v>
          </cell>
          <cell r="E60">
            <v>6</v>
          </cell>
          <cell r="F60">
            <v>0.3</v>
          </cell>
          <cell r="G60">
            <v>5.0298999999999996</v>
          </cell>
          <cell r="H60">
            <v>6</v>
          </cell>
          <cell r="I60">
            <v>0.3</v>
          </cell>
          <cell r="J60">
            <v>911.9</v>
          </cell>
          <cell r="K60">
            <v>0.84560000000000002</v>
          </cell>
          <cell r="L60">
            <v>0.15440000000000001</v>
          </cell>
          <cell r="M60">
            <v>646.54</v>
          </cell>
          <cell r="N60">
            <v>0.06</v>
          </cell>
          <cell r="O60">
            <v>1.7559999999999999E-2</v>
          </cell>
          <cell r="P60">
            <v>1.0262</v>
          </cell>
          <cell r="Q60">
            <v>1.431E-2</v>
          </cell>
          <cell r="R60">
            <v>0.38301000000000002</v>
          </cell>
          <cell r="S60">
            <v>2.3660000000000001</v>
          </cell>
          <cell r="T60">
            <v>0</v>
          </cell>
          <cell r="U60">
            <v>0</v>
          </cell>
          <cell r="V60">
            <v>1.2</v>
          </cell>
          <cell r="W60">
            <v>0</v>
          </cell>
          <cell r="X60">
            <v>0.02</v>
          </cell>
          <cell r="Y60">
            <v>2.2599999999999998</v>
          </cell>
          <cell r="Z60">
            <v>3.01E-6</v>
          </cell>
          <cell r="AA60">
            <v>3.7699999999999999E-6</v>
          </cell>
          <cell r="AB60">
            <v>4.8000000000000001E-2</v>
          </cell>
          <cell r="AC60">
            <v>39817.699999999997</v>
          </cell>
          <cell r="AD60">
            <v>1E-3</v>
          </cell>
          <cell r="AE60">
            <v>1</v>
          </cell>
        </row>
        <row r="61">
          <cell r="A61">
            <v>36982</v>
          </cell>
          <cell r="B61">
            <v>876.45</v>
          </cell>
          <cell r="C61">
            <v>79.900000000000006</v>
          </cell>
          <cell r="D61">
            <v>5.0133999999999999</v>
          </cell>
          <cell r="E61">
            <v>6</v>
          </cell>
          <cell r="F61">
            <v>0.3</v>
          </cell>
          <cell r="G61">
            <v>5.0237999999999996</v>
          </cell>
          <cell r="H61">
            <v>6</v>
          </cell>
          <cell r="I61">
            <v>0.3</v>
          </cell>
          <cell r="J61">
            <v>883.77</v>
          </cell>
          <cell r="K61">
            <v>0.84550000000000003</v>
          </cell>
          <cell r="L61">
            <v>0.1545</v>
          </cell>
          <cell r="M61">
            <v>622.15</v>
          </cell>
          <cell r="N61">
            <v>0.06</v>
          </cell>
          <cell r="O61">
            <v>1.7840000000000002E-2</v>
          </cell>
          <cell r="P61">
            <v>1.0262</v>
          </cell>
          <cell r="Q61">
            <v>1.426E-2</v>
          </cell>
          <cell r="R61">
            <v>0.38301000000000002</v>
          </cell>
          <cell r="S61">
            <v>2.2930000000000001</v>
          </cell>
          <cell r="T61">
            <v>0</v>
          </cell>
          <cell r="U61">
            <v>0</v>
          </cell>
          <cell r="V61">
            <v>1.2</v>
          </cell>
          <cell r="W61">
            <v>0</v>
          </cell>
          <cell r="X61">
            <v>0.02</v>
          </cell>
          <cell r="Y61">
            <v>2.2599999999999998</v>
          </cell>
          <cell r="Z61">
            <v>3.01E-6</v>
          </cell>
          <cell r="AA61">
            <v>3.7699999999999999E-6</v>
          </cell>
          <cell r="AB61">
            <v>4.8000000000000001E-2</v>
          </cell>
          <cell r="AC61">
            <v>39973.5</v>
          </cell>
          <cell r="AD61">
            <v>1E-3</v>
          </cell>
          <cell r="AE61">
            <v>1</v>
          </cell>
        </row>
        <row r="62">
          <cell r="A62">
            <v>37012</v>
          </cell>
          <cell r="B62">
            <v>849.44</v>
          </cell>
          <cell r="C62">
            <v>80.2</v>
          </cell>
          <cell r="D62">
            <v>0</v>
          </cell>
          <cell r="E62">
            <v>0</v>
          </cell>
          <cell r="F62">
            <v>0</v>
          </cell>
          <cell r="G62">
            <v>5.0101000000000004</v>
          </cell>
          <cell r="H62">
            <v>6</v>
          </cell>
          <cell r="I62">
            <v>0.3</v>
          </cell>
          <cell r="J62">
            <v>855.84</v>
          </cell>
          <cell r="K62">
            <v>0.84550000000000003</v>
          </cell>
          <cell r="L62">
            <v>0.1545</v>
          </cell>
          <cell r="N62">
            <v>0.06</v>
          </cell>
          <cell r="O62">
            <v>1.8110000000000001E-2</v>
          </cell>
          <cell r="P62">
            <v>1.0263</v>
          </cell>
          <cell r="Q62">
            <v>1.422E-2</v>
          </cell>
          <cell r="R62">
            <v>0.38301000000000002</v>
          </cell>
          <cell r="S62">
            <v>2.2200000000000002</v>
          </cell>
          <cell r="T62">
            <v>0</v>
          </cell>
          <cell r="U62">
            <v>0</v>
          </cell>
          <cell r="V62">
            <v>1.2</v>
          </cell>
          <cell r="W62">
            <v>0</v>
          </cell>
          <cell r="X62">
            <v>0.02</v>
          </cell>
          <cell r="Y62">
            <v>2.2599999999999998</v>
          </cell>
          <cell r="Z62">
            <v>3.01E-6</v>
          </cell>
          <cell r="AA62">
            <v>3.7699999999999999E-6</v>
          </cell>
          <cell r="AB62">
            <v>4.8000000000000001E-2</v>
          </cell>
          <cell r="AC62">
            <v>40123.800000000003</v>
          </cell>
          <cell r="AD62">
            <v>1E-3</v>
          </cell>
          <cell r="AE62">
            <v>0</v>
          </cell>
        </row>
        <row r="63">
          <cell r="A63">
            <v>37043</v>
          </cell>
          <cell r="B63">
            <v>849.44</v>
          </cell>
          <cell r="C63">
            <v>80.2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855.84</v>
          </cell>
          <cell r="K63">
            <v>0.84550000000000003</v>
          </cell>
          <cell r="L63">
            <v>0.1545</v>
          </cell>
          <cell r="O63">
            <v>1.8110000000000001E-2</v>
          </cell>
          <cell r="P63">
            <v>1.0263</v>
          </cell>
          <cell r="Q63">
            <v>1.422E-2</v>
          </cell>
          <cell r="R63">
            <v>0.38301000000000002</v>
          </cell>
          <cell r="S63">
            <v>2.2200000000000002</v>
          </cell>
          <cell r="T63">
            <v>0</v>
          </cell>
          <cell r="U63">
            <v>0</v>
          </cell>
          <cell r="V63">
            <v>1.2</v>
          </cell>
          <cell r="W63">
            <v>0</v>
          </cell>
          <cell r="X63">
            <v>0.02</v>
          </cell>
          <cell r="Y63">
            <v>2.2599999999999998</v>
          </cell>
          <cell r="Z63">
            <v>3.01E-6</v>
          </cell>
          <cell r="AA63">
            <v>3.7699999999999999E-6</v>
          </cell>
          <cell r="AB63">
            <v>4.8000000000000001E-2</v>
          </cell>
          <cell r="AC63">
            <v>40123.800000000003</v>
          </cell>
          <cell r="AD63">
            <v>1E-3</v>
          </cell>
          <cell r="AE63">
            <v>0</v>
          </cell>
        </row>
        <row r="64">
          <cell r="A64">
            <v>37073</v>
          </cell>
          <cell r="B64">
            <v>849.44</v>
          </cell>
          <cell r="C64">
            <v>80.2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855.84</v>
          </cell>
          <cell r="K64">
            <v>0.84550000000000003</v>
          </cell>
          <cell r="L64">
            <v>0.1545</v>
          </cell>
          <cell r="O64">
            <v>1.8110000000000001E-2</v>
          </cell>
          <cell r="P64">
            <v>1.0263</v>
          </cell>
          <cell r="Q64">
            <v>1.422E-2</v>
          </cell>
          <cell r="R64">
            <v>0.38301000000000002</v>
          </cell>
          <cell r="S64">
            <v>2.2200000000000002</v>
          </cell>
          <cell r="T64">
            <v>0</v>
          </cell>
          <cell r="U64">
            <v>0</v>
          </cell>
          <cell r="V64">
            <v>1.2</v>
          </cell>
          <cell r="W64">
            <v>0</v>
          </cell>
          <cell r="X64">
            <v>0.02</v>
          </cell>
          <cell r="Y64">
            <v>2.2599999999999998</v>
          </cell>
          <cell r="Z64">
            <v>3.01E-6</v>
          </cell>
          <cell r="AA64">
            <v>3.7699999999999999E-6</v>
          </cell>
          <cell r="AB64">
            <v>4.8000000000000001E-2</v>
          </cell>
          <cell r="AC64">
            <v>40123.800000000003</v>
          </cell>
          <cell r="AD64">
            <v>1E-3</v>
          </cell>
          <cell r="AE64">
            <v>0</v>
          </cell>
        </row>
        <row r="65">
          <cell r="A65">
            <v>37104</v>
          </cell>
          <cell r="B65">
            <v>849.44</v>
          </cell>
          <cell r="C65">
            <v>80.2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855.84</v>
          </cell>
          <cell r="K65">
            <v>0.84550000000000003</v>
          </cell>
          <cell r="L65">
            <v>0.1545</v>
          </cell>
          <cell r="O65">
            <v>1.8110000000000001E-2</v>
          </cell>
          <cell r="P65">
            <v>1.0263</v>
          </cell>
          <cell r="Q65">
            <v>1.422E-2</v>
          </cell>
          <cell r="R65">
            <v>0.38301000000000002</v>
          </cell>
          <cell r="S65">
            <v>2.2200000000000002</v>
          </cell>
          <cell r="T65">
            <v>0</v>
          </cell>
          <cell r="U65">
            <v>0</v>
          </cell>
          <cell r="V65">
            <v>1.2</v>
          </cell>
          <cell r="W65">
            <v>0</v>
          </cell>
          <cell r="X65">
            <v>0.02</v>
          </cell>
          <cell r="Y65">
            <v>2.2599999999999998</v>
          </cell>
          <cell r="Z65">
            <v>3.01E-6</v>
          </cell>
          <cell r="AA65">
            <v>3.7699999999999999E-6</v>
          </cell>
          <cell r="AB65">
            <v>4.8000000000000001E-2</v>
          </cell>
          <cell r="AC65">
            <v>40123.800000000003</v>
          </cell>
          <cell r="AD65">
            <v>1E-3</v>
          </cell>
          <cell r="AE65">
            <v>0</v>
          </cell>
        </row>
        <row r="66">
          <cell r="A66">
            <v>37135</v>
          </cell>
          <cell r="B66">
            <v>849.44</v>
          </cell>
          <cell r="C66">
            <v>80.2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855.84</v>
          </cell>
          <cell r="K66">
            <v>0.84550000000000003</v>
          </cell>
          <cell r="L66">
            <v>0.1545</v>
          </cell>
          <cell r="O66">
            <v>1.8110000000000001E-2</v>
          </cell>
          <cell r="P66">
            <v>1.0263</v>
          </cell>
          <cell r="Q66">
            <v>1.422E-2</v>
          </cell>
          <cell r="R66">
            <v>0.38301000000000002</v>
          </cell>
          <cell r="S66">
            <v>2.2200000000000002</v>
          </cell>
          <cell r="T66">
            <v>0</v>
          </cell>
          <cell r="U66">
            <v>0</v>
          </cell>
          <cell r="V66">
            <v>1.2</v>
          </cell>
          <cell r="W66">
            <v>0</v>
          </cell>
          <cell r="X66">
            <v>0.02</v>
          </cell>
          <cell r="Y66">
            <v>2.2599999999999998</v>
          </cell>
          <cell r="Z66">
            <v>3.01E-6</v>
          </cell>
          <cell r="AA66">
            <v>3.7699999999999999E-6</v>
          </cell>
          <cell r="AB66">
            <v>4.8000000000000001E-2</v>
          </cell>
          <cell r="AC66">
            <v>40123.800000000003</v>
          </cell>
          <cell r="AD66">
            <v>1E-3</v>
          </cell>
          <cell r="AE66">
            <v>0</v>
          </cell>
        </row>
        <row r="67">
          <cell r="A67">
            <v>37165</v>
          </cell>
          <cell r="B67">
            <v>849.44</v>
          </cell>
          <cell r="C67">
            <v>80.2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855.84</v>
          </cell>
          <cell r="K67">
            <v>0.84550000000000003</v>
          </cell>
          <cell r="L67">
            <v>0.1545</v>
          </cell>
          <cell r="O67">
            <v>1.8110000000000001E-2</v>
          </cell>
          <cell r="P67">
            <v>1.0263</v>
          </cell>
          <cell r="Q67">
            <v>1.422E-2</v>
          </cell>
          <cell r="R67">
            <v>0.38301000000000002</v>
          </cell>
          <cell r="S67">
            <v>2.2200000000000002</v>
          </cell>
          <cell r="T67">
            <v>0</v>
          </cell>
          <cell r="U67">
            <v>0</v>
          </cell>
          <cell r="V67">
            <v>1.2</v>
          </cell>
          <cell r="W67">
            <v>0</v>
          </cell>
          <cell r="X67">
            <v>0.02</v>
          </cell>
          <cell r="Y67">
            <v>2.2599999999999998</v>
          </cell>
          <cell r="Z67">
            <v>3.01E-6</v>
          </cell>
          <cell r="AA67">
            <v>3.7699999999999999E-6</v>
          </cell>
          <cell r="AB67">
            <v>4.8000000000000001E-2</v>
          </cell>
          <cell r="AC67">
            <v>40123.800000000003</v>
          </cell>
          <cell r="AD67">
            <v>1E-3</v>
          </cell>
          <cell r="AE67">
            <v>0</v>
          </cell>
        </row>
        <row r="68">
          <cell r="A68">
            <v>37196</v>
          </cell>
          <cell r="B68">
            <v>849.44</v>
          </cell>
          <cell r="C68">
            <v>80.2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855.84</v>
          </cell>
          <cell r="K68">
            <v>0.84550000000000003</v>
          </cell>
          <cell r="L68">
            <v>0.1545</v>
          </cell>
          <cell r="O68">
            <v>1.8110000000000001E-2</v>
          </cell>
          <cell r="P68">
            <v>1.0263</v>
          </cell>
          <cell r="Q68">
            <v>1.422E-2</v>
          </cell>
          <cell r="R68">
            <v>0.38301000000000002</v>
          </cell>
          <cell r="S68">
            <v>2.2200000000000002</v>
          </cell>
          <cell r="T68">
            <v>0</v>
          </cell>
          <cell r="U68">
            <v>0</v>
          </cell>
          <cell r="V68">
            <v>1.2</v>
          </cell>
          <cell r="W68">
            <v>0</v>
          </cell>
          <cell r="X68">
            <v>0.02</v>
          </cell>
          <cell r="Y68">
            <v>2.2599999999999998</v>
          </cell>
          <cell r="Z68">
            <v>3.01E-6</v>
          </cell>
          <cell r="AA68">
            <v>3.7699999999999999E-6</v>
          </cell>
          <cell r="AB68">
            <v>4.8000000000000001E-2</v>
          </cell>
          <cell r="AC68">
            <v>40123.800000000003</v>
          </cell>
          <cell r="AD68">
            <v>1E-3</v>
          </cell>
          <cell r="AE68">
            <v>0</v>
          </cell>
        </row>
        <row r="69">
          <cell r="A69">
            <v>37226</v>
          </cell>
          <cell r="B69">
            <v>849.44</v>
          </cell>
          <cell r="C69">
            <v>80.2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855.84</v>
          </cell>
          <cell r="K69">
            <v>0.84550000000000003</v>
          </cell>
          <cell r="L69">
            <v>0.1545</v>
          </cell>
          <cell r="O69">
            <v>1.8110000000000001E-2</v>
          </cell>
          <cell r="P69">
            <v>1.0263</v>
          </cell>
          <cell r="Q69">
            <v>1.422E-2</v>
          </cell>
          <cell r="R69">
            <v>0.38301000000000002</v>
          </cell>
          <cell r="S69">
            <v>2.2200000000000002</v>
          </cell>
          <cell r="T69">
            <v>0</v>
          </cell>
          <cell r="U69">
            <v>0</v>
          </cell>
          <cell r="V69">
            <v>1.2</v>
          </cell>
          <cell r="W69">
            <v>0</v>
          </cell>
          <cell r="X69">
            <v>0.02</v>
          </cell>
          <cell r="Y69">
            <v>2.2599999999999998</v>
          </cell>
          <cell r="Z69">
            <v>3.01E-6</v>
          </cell>
          <cell r="AA69">
            <v>3.7699999999999999E-6</v>
          </cell>
          <cell r="AB69">
            <v>4.8000000000000001E-2</v>
          </cell>
          <cell r="AC69">
            <v>40123.800000000003</v>
          </cell>
          <cell r="AD69">
            <v>1E-3</v>
          </cell>
          <cell r="AE69">
            <v>0</v>
          </cell>
        </row>
        <row r="70">
          <cell r="A70">
            <v>37257</v>
          </cell>
          <cell r="B70">
            <v>849.44</v>
          </cell>
          <cell r="C70">
            <v>80.2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855.84</v>
          </cell>
          <cell r="K70">
            <v>0.84550000000000003</v>
          </cell>
          <cell r="L70">
            <v>0.1545</v>
          </cell>
          <cell r="O70">
            <v>1.8110000000000001E-2</v>
          </cell>
          <cell r="P70">
            <v>1.0263</v>
          </cell>
          <cell r="Q70">
            <v>1.422E-2</v>
          </cell>
          <cell r="R70">
            <v>0.38301000000000002</v>
          </cell>
          <cell r="S70">
            <v>2.2200000000000002</v>
          </cell>
          <cell r="T70">
            <v>0</v>
          </cell>
          <cell r="U70">
            <v>0</v>
          </cell>
          <cell r="V70">
            <v>1.2</v>
          </cell>
          <cell r="W70">
            <v>0</v>
          </cell>
          <cell r="X70">
            <v>0.02</v>
          </cell>
          <cell r="Y70">
            <v>2.2599999999999998</v>
          </cell>
          <cell r="Z70">
            <v>3.01E-6</v>
          </cell>
          <cell r="AA70">
            <v>3.7699999999999999E-6</v>
          </cell>
          <cell r="AB70">
            <v>4.8000000000000001E-2</v>
          </cell>
          <cell r="AC70">
            <v>40123.800000000003</v>
          </cell>
          <cell r="AD70">
            <v>1E-3</v>
          </cell>
          <cell r="AE70">
            <v>0</v>
          </cell>
        </row>
        <row r="71">
          <cell r="A71">
            <v>37622</v>
          </cell>
          <cell r="B71">
            <v>849.44</v>
          </cell>
          <cell r="C71">
            <v>80.2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855.84</v>
          </cell>
          <cell r="K71">
            <v>0.84550000000000003</v>
          </cell>
          <cell r="L71">
            <v>0.1545</v>
          </cell>
          <cell r="O71">
            <v>1.8110000000000001E-2</v>
          </cell>
          <cell r="P71">
            <v>1.0263</v>
          </cell>
          <cell r="Q71">
            <v>1.422E-2</v>
          </cell>
          <cell r="R71">
            <v>0.38301000000000002</v>
          </cell>
          <cell r="S71">
            <v>2.2200000000000002</v>
          </cell>
          <cell r="T71">
            <v>0</v>
          </cell>
          <cell r="U71">
            <v>0</v>
          </cell>
          <cell r="V71">
            <v>1.2</v>
          </cell>
          <cell r="W71">
            <v>0</v>
          </cell>
          <cell r="X71">
            <v>0.02</v>
          </cell>
          <cell r="Y71">
            <v>2.2599999999999998</v>
          </cell>
          <cell r="Z71">
            <v>3.01E-6</v>
          </cell>
          <cell r="AA71">
            <v>3.7699999999999999E-6</v>
          </cell>
          <cell r="AB71">
            <v>4.8000000000000001E-2</v>
          </cell>
          <cell r="AC71">
            <v>40123.800000000003</v>
          </cell>
          <cell r="AD71">
            <v>1E-3</v>
          </cell>
          <cell r="AE71">
            <v>0</v>
          </cell>
        </row>
        <row r="72">
          <cell r="A72">
            <v>37987</v>
          </cell>
          <cell r="B72">
            <v>849.44</v>
          </cell>
          <cell r="C72">
            <v>80.2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855.84</v>
          </cell>
          <cell r="K72">
            <v>0.84550000000000003</v>
          </cell>
          <cell r="L72">
            <v>0.1545</v>
          </cell>
          <cell r="O72">
            <v>1.8110000000000001E-2</v>
          </cell>
          <cell r="P72">
            <v>1.0263</v>
          </cell>
          <cell r="Q72">
            <v>1.422E-2</v>
          </cell>
          <cell r="R72">
            <v>0.38301000000000002</v>
          </cell>
          <cell r="S72">
            <v>2.2200000000000002</v>
          </cell>
          <cell r="T72">
            <v>0</v>
          </cell>
          <cell r="U72">
            <v>0</v>
          </cell>
          <cell r="V72">
            <v>1.2</v>
          </cell>
          <cell r="W72">
            <v>0</v>
          </cell>
          <cell r="X72">
            <v>0.02</v>
          </cell>
          <cell r="Y72">
            <v>2.2599999999999998</v>
          </cell>
          <cell r="Z72">
            <v>3.01E-6</v>
          </cell>
          <cell r="AA72">
            <v>3.7699999999999999E-6</v>
          </cell>
          <cell r="AB72">
            <v>4.8000000000000001E-2</v>
          </cell>
          <cell r="AC72">
            <v>40123.800000000003</v>
          </cell>
          <cell r="AD72">
            <v>1E-3</v>
          </cell>
          <cell r="AE72">
            <v>0</v>
          </cell>
        </row>
        <row r="73">
          <cell r="A73">
            <v>38353</v>
          </cell>
          <cell r="B73">
            <v>849.44</v>
          </cell>
          <cell r="C73">
            <v>80.2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855.84</v>
          </cell>
          <cell r="K73">
            <v>0.84550000000000003</v>
          </cell>
          <cell r="L73">
            <v>0.1545</v>
          </cell>
          <cell r="O73">
            <v>1.8110000000000001E-2</v>
          </cell>
          <cell r="P73">
            <v>1.0263</v>
          </cell>
          <cell r="Q73">
            <v>1.422E-2</v>
          </cell>
          <cell r="R73">
            <v>0.38301000000000002</v>
          </cell>
          <cell r="S73">
            <v>2.2200000000000002</v>
          </cell>
          <cell r="T73">
            <v>0</v>
          </cell>
          <cell r="U73">
            <v>0</v>
          </cell>
          <cell r="V73">
            <v>1.2</v>
          </cell>
          <cell r="W73">
            <v>0</v>
          </cell>
          <cell r="X73">
            <v>0.02</v>
          </cell>
          <cell r="Y73">
            <v>2.2599999999999998</v>
          </cell>
          <cell r="Z73">
            <v>3.01E-6</v>
          </cell>
          <cell r="AA73">
            <v>3.7699999999999999E-6</v>
          </cell>
          <cell r="AB73">
            <v>4.8000000000000001E-2</v>
          </cell>
          <cell r="AC73">
            <v>40123.800000000003</v>
          </cell>
          <cell r="AD73">
            <v>1E-3</v>
          </cell>
          <cell r="AE73">
            <v>0</v>
          </cell>
        </row>
        <row r="74">
          <cell r="A74">
            <v>38718</v>
          </cell>
          <cell r="B74">
            <v>849.44</v>
          </cell>
          <cell r="C74">
            <v>80.2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855.84</v>
          </cell>
          <cell r="K74">
            <v>0.84550000000000003</v>
          </cell>
          <cell r="L74">
            <v>0.1545</v>
          </cell>
          <cell r="O74">
            <v>1.8110000000000001E-2</v>
          </cell>
          <cell r="P74">
            <v>1.0263</v>
          </cell>
          <cell r="Q74">
            <v>1.422E-2</v>
          </cell>
          <cell r="R74">
            <v>0.38301000000000002</v>
          </cell>
          <cell r="S74">
            <v>2.2200000000000002</v>
          </cell>
          <cell r="T74">
            <v>0</v>
          </cell>
          <cell r="U74">
            <v>0</v>
          </cell>
          <cell r="V74">
            <v>1.2</v>
          </cell>
          <cell r="W74">
            <v>0</v>
          </cell>
          <cell r="X74">
            <v>0.02</v>
          </cell>
          <cell r="Y74">
            <v>2.2599999999999998</v>
          </cell>
          <cell r="Z74">
            <v>3.01E-6</v>
          </cell>
          <cell r="AA74">
            <v>3.7699999999999999E-6</v>
          </cell>
          <cell r="AB74">
            <v>4.8000000000000001E-2</v>
          </cell>
          <cell r="AC74">
            <v>40123.800000000003</v>
          </cell>
          <cell r="AD74">
            <v>1E-3</v>
          </cell>
          <cell r="AE74">
            <v>0</v>
          </cell>
        </row>
        <row r="75">
          <cell r="A75">
            <v>39083</v>
          </cell>
          <cell r="B75">
            <v>849.44</v>
          </cell>
          <cell r="C75">
            <v>80.2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855.84</v>
          </cell>
          <cell r="K75">
            <v>0.84550000000000003</v>
          </cell>
          <cell r="L75">
            <v>0.1545</v>
          </cell>
          <cell r="O75">
            <v>1.8110000000000001E-2</v>
          </cell>
          <cell r="P75">
            <v>1.0263</v>
          </cell>
          <cell r="Q75">
            <v>1.422E-2</v>
          </cell>
          <cell r="R75">
            <v>0.38301000000000002</v>
          </cell>
          <cell r="S75">
            <v>2.2200000000000002</v>
          </cell>
          <cell r="T75">
            <v>0</v>
          </cell>
          <cell r="U75">
            <v>0</v>
          </cell>
          <cell r="V75">
            <v>1.2</v>
          </cell>
          <cell r="W75">
            <v>0</v>
          </cell>
          <cell r="X75">
            <v>0.02</v>
          </cell>
          <cell r="Y75">
            <v>2.2599999999999998</v>
          </cell>
          <cell r="Z75">
            <v>3.01E-6</v>
          </cell>
          <cell r="AA75">
            <v>3.7699999999999999E-6</v>
          </cell>
          <cell r="AB75">
            <v>4.8000000000000001E-2</v>
          </cell>
          <cell r="AC75">
            <v>40123.800000000003</v>
          </cell>
          <cell r="AD75">
            <v>1E-3</v>
          </cell>
          <cell r="AE75">
            <v>0</v>
          </cell>
        </row>
        <row r="76">
          <cell r="A76">
            <v>39448</v>
          </cell>
          <cell r="B76">
            <v>849.44</v>
          </cell>
          <cell r="C76">
            <v>80.2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855.84</v>
          </cell>
          <cell r="K76">
            <v>0.84550000000000003</v>
          </cell>
          <cell r="L76">
            <v>0.1545</v>
          </cell>
          <cell r="O76">
            <v>1.8110000000000001E-2</v>
          </cell>
          <cell r="P76">
            <v>1.0263</v>
          </cell>
          <cell r="Q76">
            <v>1.422E-2</v>
          </cell>
          <cell r="R76">
            <v>0.38301000000000002</v>
          </cell>
          <cell r="S76">
            <v>2.2200000000000002</v>
          </cell>
          <cell r="T76">
            <v>0</v>
          </cell>
          <cell r="U76">
            <v>0</v>
          </cell>
          <cell r="V76">
            <v>1.2</v>
          </cell>
          <cell r="W76">
            <v>0</v>
          </cell>
          <cell r="X76">
            <v>0.02</v>
          </cell>
          <cell r="Y76">
            <v>2.2599999999999998</v>
          </cell>
          <cell r="Z76">
            <v>3.01E-6</v>
          </cell>
          <cell r="AA76">
            <v>3.7699999999999999E-6</v>
          </cell>
          <cell r="AB76">
            <v>4.8000000000000001E-2</v>
          </cell>
          <cell r="AC76">
            <v>40123.800000000003</v>
          </cell>
          <cell r="AD76">
            <v>1E-3</v>
          </cell>
          <cell r="AE76">
            <v>0</v>
          </cell>
        </row>
      </sheetData>
      <sheetData sheetId="12" refreshError="1">
        <row r="17">
          <cell r="A17">
            <v>36161</v>
          </cell>
          <cell r="B17">
            <v>5327</v>
          </cell>
          <cell r="C17">
            <v>0</v>
          </cell>
          <cell r="D17">
            <v>10</v>
          </cell>
          <cell r="E17">
            <v>12</v>
          </cell>
          <cell r="F17">
            <v>0</v>
          </cell>
          <cell r="J17">
            <v>5051.1099999999997</v>
          </cell>
          <cell r="K17">
            <v>0.85</v>
          </cell>
          <cell r="L17">
            <v>0.15</v>
          </cell>
          <cell r="M17">
            <v>3422.63</v>
          </cell>
          <cell r="O17">
            <v>3.5500000000000002E-3</v>
          </cell>
          <cell r="P17">
            <v>1.0125</v>
          </cell>
          <cell r="Q17">
            <v>2.4729999999999999E-2</v>
          </cell>
          <cell r="R17">
            <v>0.38301000000000002</v>
          </cell>
          <cell r="S17">
            <v>12.451000000000001</v>
          </cell>
          <cell r="T17">
            <v>0</v>
          </cell>
          <cell r="U17">
            <v>0</v>
          </cell>
          <cell r="V17">
            <v>1.2</v>
          </cell>
          <cell r="W17">
            <v>0</v>
          </cell>
          <cell r="X17">
            <v>0.02</v>
          </cell>
          <cell r="Y17">
            <v>2.2599999999999998</v>
          </cell>
          <cell r="Z17">
            <v>3.05E-6</v>
          </cell>
          <cell r="AA17">
            <v>3.9999999999999998E-6</v>
          </cell>
          <cell r="AB17">
            <v>0</v>
          </cell>
          <cell r="AC17">
            <v>0</v>
          </cell>
          <cell r="AD17">
            <v>0</v>
          </cell>
          <cell r="AE17">
            <v>1</v>
          </cell>
        </row>
        <row r="18">
          <cell r="A18">
            <v>36192</v>
          </cell>
          <cell r="B18">
            <v>5299.77</v>
          </cell>
          <cell r="C18">
            <v>0.52300000000000002</v>
          </cell>
          <cell r="D18">
            <v>10</v>
          </cell>
          <cell r="E18">
            <v>12</v>
          </cell>
          <cell r="F18">
            <v>0</v>
          </cell>
          <cell r="G18">
            <v>10</v>
          </cell>
          <cell r="H18">
            <v>12</v>
          </cell>
          <cell r="I18">
            <v>0</v>
          </cell>
          <cell r="J18">
            <v>5033.08</v>
          </cell>
          <cell r="K18">
            <v>0.85</v>
          </cell>
          <cell r="L18">
            <v>0.15</v>
          </cell>
          <cell r="M18">
            <v>3393.34</v>
          </cell>
          <cell r="N18">
            <v>0</v>
          </cell>
          <cell r="O18">
            <v>3.5699999999999998E-3</v>
          </cell>
          <cell r="P18">
            <v>1.0125999999999999</v>
          </cell>
          <cell r="Q18">
            <v>2.4670000000000001E-2</v>
          </cell>
          <cell r="R18">
            <v>0.38301000000000002</v>
          </cell>
          <cell r="S18">
            <v>12.41</v>
          </cell>
          <cell r="T18">
            <v>0</v>
          </cell>
          <cell r="U18">
            <v>0</v>
          </cell>
          <cell r="V18">
            <v>1.2</v>
          </cell>
          <cell r="W18">
            <v>0</v>
          </cell>
          <cell r="X18">
            <v>0.02</v>
          </cell>
          <cell r="Y18">
            <v>2.2599999999999998</v>
          </cell>
          <cell r="Z18">
            <v>3.05E-6</v>
          </cell>
          <cell r="AA18">
            <v>3.9999999999999998E-6</v>
          </cell>
          <cell r="AB18">
            <v>0</v>
          </cell>
          <cell r="AC18">
            <v>310</v>
          </cell>
          <cell r="AD18">
            <v>0</v>
          </cell>
          <cell r="AE18">
            <v>1</v>
          </cell>
        </row>
        <row r="19">
          <cell r="A19">
            <v>36220</v>
          </cell>
          <cell r="B19">
            <v>5274.93</v>
          </cell>
          <cell r="C19">
            <v>0.995</v>
          </cell>
          <cell r="D19">
            <v>10</v>
          </cell>
          <cell r="E19">
            <v>12</v>
          </cell>
          <cell r="F19">
            <v>0</v>
          </cell>
          <cell r="G19">
            <v>10</v>
          </cell>
          <cell r="H19">
            <v>12</v>
          </cell>
          <cell r="I19">
            <v>0</v>
          </cell>
          <cell r="J19">
            <v>5016.6000000000004</v>
          </cell>
          <cell r="K19">
            <v>0.84989999999999999</v>
          </cell>
          <cell r="L19">
            <v>0.15010000000000001</v>
          </cell>
          <cell r="M19">
            <v>3366.46</v>
          </cell>
          <cell r="N19">
            <v>0</v>
          </cell>
          <cell r="O19">
            <v>3.5799999999999998E-3</v>
          </cell>
          <cell r="P19">
            <v>1.0126999999999999</v>
          </cell>
          <cell r="Q19">
            <v>2.461E-2</v>
          </cell>
          <cell r="R19">
            <v>0.38301000000000002</v>
          </cell>
          <cell r="S19">
            <v>12.372999999999999</v>
          </cell>
          <cell r="T19">
            <v>0</v>
          </cell>
          <cell r="U19">
            <v>0</v>
          </cell>
          <cell r="V19">
            <v>1.2</v>
          </cell>
          <cell r="W19">
            <v>0</v>
          </cell>
          <cell r="X19">
            <v>0.02</v>
          </cell>
          <cell r="Y19">
            <v>2.2599999999999998</v>
          </cell>
          <cell r="Z19">
            <v>3.05E-6</v>
          </cell>
          <cell r="AA19">
            <v>3.9999999999999998E-6</v>
          </cell>
          <cell r="AB19">
            <v>1E-3</v>
          </cell>
          <cell r="AC19">
            <v>590</v>
          </cell>
          <cell r="AD19">
            <v>0</v>
          </cell>
          <cell r="AE19">
            <v>1</v>
          </cell>
        </row>
        <row r="20">
          <cell r="A20">
            <v>36251</v>
          </cell>
          <cell r="B20">
            <v>5247.16</v>
          </cell>
          <cell r="C20">
            <v>1.52</v>
          </cell>
          <cell r="D20">
            <v>10</v>
          </cell>
          <cell r="E20">
            <v>12</v>
          </cell>
          <cell r="F20">
            <v>0</v>
          </cell>
          <cell r="G20">
            <v>10</v>
          </cell>
          <cell r="H20">
            <v>12</v>
          </cell>
          <cell r="I20">
            <v>0</v>
          </cell>
          <cell r="J20">
            <v>4998.1099999999997</v>
          </cell>
          <cell r="K20">
            <v>0.84989999999999999</v>
          </cell>
          <cell r="L20">
            <v>0.15010000000000001</v>
          </cell>
          <cell r="M20">
            <v>3336.39</v>
          </cell>
          <cell r="N20">
            <v>0</v>
          </cell>
          <cell r="O20">
            <v>3.5999999999999999E-3</v>
          </cell>
          <cell r="P20">
            <v>1.0126999999999999</v>
          </cell>
          <cell r="Q20">
            <v>2.4539999999999999E-2</v>
          </cell>
          <cell r="R20">
            <v>0.38301000000000002</v>
          </cell>
          <cell r="S20">
            <v>12.33</v>
          </cell>
          <cell r="T20">
            <v>0</v>
          </cell>
          <cell r="U20">
            <v>0</v>
          </cell>
          <cell r="V20">
            <v>1.2</v>
          </cell>
          <cell r="W20">
            <v>0</v>
          </cell>
          <cell r="X20">
            <v>0.02</v>
          </cell>
          <cell r="Y20">
            <v>2.2599999999999998</v>
          </cell>
          <cell r="Z20">
            <v>3.05E-6</v>
          </cell>
          <cell r="AA20">
            <v>3.9999999999999998E-6</v>
          </cell>
          <cell r="AB20">
            <v>1E-3</v>
          </cell>
          <cell r="AC20">
            <v>900</v>
          </cell>
          <cell r="AD20">
            <v>0</v>
          </cell>
          <cell r="AE20">
            <v>1</v>
          </cell>
        </row>
        <row r="21">
          <cell r="A21">
            <v>36281</v>
          </cell>
          <cell r="B21">
            <v>5220.01</v>
          </cell>
          <cell r="C21">
            <v>2.02</v>
          </cell>
          <cell r="D21">
            <v>10</v>
          </cell>
          <cell r="E21">
            <v>12</v>
          </cell>
          <cell r="F21">
            <v>0</v>
          </cell>
          <cell r="G21">
            <v>10</v>
          </cell>
          <cell r="H21">
            <v>12</v>
          </cell>
          <cell r="I21">
            <v>0</v>
          </cell>
          <cell r="J21">
            <v>4979.97</v>
          </cell>
          <cell r="K21">
            <v>0.84989999999999999</v>
          </cell>
          <cell r="L21">
            <v>0.15010000000000001</v>
          </cell>
          <cell r="M21">
            <v>3306.95</v>
          </cell>
          <cell r="N21">
            <v>0</v>
          </cell>
          <cell r="O21">
            <v>3.62E-3</v>
          </cell>
          <cell r="P21">
            <v>1.0127999999999999</v>
          </cell>
          <cell r="Q21">
            <v>2.4479999999999998E-2</v>
          </cell>
          <cell r="R21">
            <v>0.38301000000000002</v>
          </cell>
          <cell r="S21">
            <v>12.289</v>
          </cell>
          <cell r="T21">
            <v>0</v>
          </cell>
          <cell r="U21">
            <v>0</v>
          </cell>
          <cell r="V21">
            <v>1.2</v>
          </cell>
          <cell r="W21">
            <v>0</v>
          </cell>
          <cell r="X21">
            <v>0.02</v>
          </cell>
          <cell r="Y21">
            <v>2.2599999999999998</v>
          </cell>
          <cell r="Z21">
            <v>3.05E-6</v>
          </cell>
          <cell r="AA21">
            <v>3.9999999999999998E-6</v>
          </cell>
          <cell r="AB21">
            <v>1E-3</v>
          </cell>
          <cell r="AC21">
            <v>1200</v>
          </cell>
          <cell r="AD21">
            <v>0</v>
          </cell>
          <cell r="AE21">
            <v>1</v>
          </cell>
        </row>
        <row r="22">
          <cell r="A22">
            <v>36312</v>
          </cell>
          <cell r="B22">
            <v>5191.67</v>
          </cell>
          <cell r="C22">
            <v>2.5499999999999998</v>
          </cell>
          <cell r="D22">
            <v>10</v>
          </cell>
          <cell r="E22">
            <v>12</v>
          </cell>
          <cell r="F22">
            <v>0</v>
          </cell>
          <cell r="G22">
            <v>10</v>
          </cell>
          <cell r="H22">
            <v>12</v>
          </cell>
          <cell r="I22">
            <v>0</v>
          </cell>
          <cell r="J22">
            <v>4960.9799999999996</v>
          </cell>
          <cell r="K22">
            <v>0.84989999999999999</v>
          </cell>
          <cell r="L22">
            <v>0.15010000000000001</v>
          </cell>
          <cell r="M22">
            <v>3276.15</v>
          </cell>
          <cell r="N22">
            <v>0</v>
          </cell>
          <cell r="O22">
            <v>3.64E-3</v>
          </cell>
          <cell r="P22">
            <v>1.0128999999999999</v>
          </cell>
          <cell r="Q22">
            <v>2.4410000000000001E-2</v>
          </cell>
          <cell r="R22">
            <v>0.38301000000000002</v>
          </cell>
          <cell r="S22">
            <v>12.244999999999999</v>
          </cell>
          <cell r="T22">
            <v>0</v>
          </cell>
          <cell r="U22">
            <v>0</v>
          </cell>
          <cell r="V22">
            <v>1.2</v>
          </cell>
          <cell r="W22">
            <v>0</v>
          </cell>
          <cell r="X22">
            <v>0.02</v>
          </cell>
          <cell r="Y22">
            <v>2.2599999999999998</v>
          </cell>
          <cell r="Z22">
            <v>3.05E-6</v>
          </cell>
          <cell r="AA22">
            <v>3.9999999999999998E-6</v>
          </cell>
          <cell r="AB22">
            <v>2E-3</v>
          </cell>
          <cell r="AC22">
            <v>1510</v>
          </cell>
          <cell r="AD22">
            <v>0</v>
          </cell>
          <cell r="AE22">
            <v>1</v>
          </cell>
        </row>
        <row r="23">
          <cell r="A23">
            <v>36342</v>
          </cell>
          <cell r="B23">
            <v>5163.96</v>
          </cell>
          <cell r="C23">
            <v>3.05</v>
          </cell>
          <cell r="D23">
            <v>10</v>
          </cell>
          <cell r="E23">
            <v>12</v>
          </cell>
          <cell r="F23">
            <v>0</v>
          </cell>
          <cell r="G23">
            <v>10</v>
          </cell>
          <cell r="H23">
            <v>12</v>
          </cell>
          <cell r="I23">
            <v>0</v>
          </cell>
          <cell r="J23">
            <v>4942.3599999999997</v>
          </cell>
          <cell r="K23">
            <v>0.8498</v>
          </cell>
          <cell r="L23">
            <v>0.1502</v>
          </cell>
          <cell r="M23">
            <v>3245.8</v>
          </cell>
          <cell r="N23">
            <v>0</v>
          </cell>
          <cell r="O23">
            <v>3.6600000000000001E-3</v>
          </cell>
          <cell r="P23">
            <v>1.0129999999999999</v>
          </cell>
          <cell r="Q23">
            <v>2.435E-2</v>
          </cell>
          <cell r="R23">
            <v>0.38301000000000002</v>
          </cell>
          <cell r="S23">
            <v>12.202</v>
          </cell>
          <cell r="T23">
            <v>0</v>
          </cell>
          <cell r="U23">
            <v>0</v>
          </cell>
          <cell r="V23">
            <v>1.2</v>
          </cell>
          <cell r="W23">
            <v>0</v>
          </cell>
          <cell r="X23">
            <v>0.02</v>
          </cell>
          <cell r="Y23">
            <v>2.2599999999999998</v>
          </cell>
          <cell r="Z23">
            <v>3.05E-6</v>
          </cell>
          <cell r="AA23">
            <v>3.9999999999999998E-6</v>
          </cell>
          <cell r="AB23">
            <v>2E-3</v>
          </cell>
          <cell r="AC23">
            <v>1810</v>
          </cell>
          <cell r="AD23">
            <v>0</v>
          </cell>
          <cell r="AE23">
            <v>1</v>
          </cell>
        </row>
        <row r="24">
          <cell r="A24">
            <v>36373</v>
          </cell>
          <cell r="B24">
            <v>5135.03</v>
          </cell>
          <cell r="C24">
            <v>3.58</v>
          </cell>
          <cell r="D24">
            <v>10</v>
          </cell>
          <cell r="E24">
            <v>12</v>
          </cell>
          <cell r="F24">
            <v>0</v>
          </cell>
          <cell r="G24">
            <v>10</v>
          </cell>
          <cell r="H24">
            <v>12</v>
          </cell>
          <cell r="I24">
            <v>0</v>
          </cell>
          <cell r="J24">
            <v>4922.8500000000004</v>
          </cell>
          <cell r="K24">
            <v>0.8498</v>
          </cell>
          <cell r="L24">
            <v>0.1502</v>
          </cell>
          <cell r="M24">
            <v>3214.08</v>
          </cell>
          <cell r="N24">
            <v>0</v>
          </cell>
          <cell r="O24">
            <v>3.6800000000000001E-3</v>
          </cell>
          <cell r="P24">
            <v>1.0130999999999999</v>
          </cell>
          <cell r="Q24">
            <v>2.4279999999999999E-2</v>
          </cell>
          <cell r="R24">
            <v>0.38301000000000002</v>
          </cell>
          <cell r="S24">
            <v>12.157</v>
          </cell>
          <cell r="T24">
            <v>0</v>
          </cell>
          <cell r="U24">
            <v>0</v>
          </cell>
          <cell r="V24">
            <v>1.2</v>
          </cell>
          <cell r="W24">
            <v>0</v>
          </cell>
          <cell r="X24">
            <v>0.02</v>
          </cell>
          <cell r="Y24">
            <v>2.2599999999999998</v>
          </cell>
          <cell r="Z24">
            <v>3.05E-6</v>
          </cell>
          <cell r="AA24">
            <v>3.9999999999999998E-6</v>
          </cell>
          <cell r="AB24">
            <v>3.0000000000000001E-3</v>
          </cell>
          <cell r="AC24">
            <v>2120</v>
          </cell>
          <cell r="AD24">
            <v>0</v>
          </cell>
          <cell r="AE24">
            <v>1</v>
          </cell>
        </row>
        <row r="25">
          <cell r="A25">
            <v>36404</v>
          </cell>
          <cell r="B25">
            <v>5105.79</v>
          </cell>
          <cell r="C25">
            <v>4.0999999999999996</v>
          </cell>
          <cell r="D25">
            <v>10</v>
          </cell>
          <cell r="E25">
            <v>12</v>
          </cell>
          <cell r="F25">
            <v>0</v>
          </cell>
          <cell r="G25">
            <v>10</v>
          </cell>
          <cell r="H25">
            <v>12</v>
          </cell>
          <cell r="I25">
            <v>0</v>
          </cell>
          <cell r="J25">
            <v>4903.0600000000004</v>
          </cell>
          <cell r="K25">
            <v>0.8498</v>
          </cell>
          <cell r="L25">
            <v>0.1502</v>
          </cell>
          <cell r="M25">
            <v>3181.97</v>
          </cell>
          <cell r="N25">
            <v>0</v>
          </cell>
          <cell r="O25">
            <v>3.7000000000000002E-3</v>
          </cell>
          <cell r="P25">
            <v>1.0132000000000001</v>
          </cell>
          <cell r="Q25">
            <v>2.4209999999999999E-2</v>
          </cell>
          <cell r="R25">
            <v>0.38301000000000002</v>
          </cell>
          <cell r="S25">
            <v>12.111000000000001</v>
          </cell>
          <cell r="T25">
            <v>0</v>
          </cell>
          <cell r="U25">
            <v>0</v>
          </cell>
          <cell r="V25">
            <v>1.2</v>
          </cell>
          <cell r="W25">
            <v>0</v>
          </cell>
          <cell r="X25">
            <v>0.02</v>
          </cell>
          <cell r="Y25">
            <v>2.2599999999999998</v>
          </cell>
          <cell r="Z25">
            <v>3.05E-6</v>
          </cell>
          <cell r="AA25">
            <v>3.9999999999999998E-6</v>
          </cell>
          <cell r="AB25">
            <v>3.0000000000000001E-3</v>
          </cell>
          <cell r="AC25">
            <v>2430</v>
          </cell>
          <cell r="AD25">
            <v>0</v>
          </cell>
          <cell r="AE25">
            <v>1</v>
          </cell>
        </row>
        <row r="26">
          <cell r="A26">
            <v>36434</v>
          </cell>
          <cell r="B26">
            <v>5077.2</v>
          </cell>
          <cell r="C26">
            <v>4.5999999999999996</v>
          </cell>
          <cell r="D26">
            <v>10</v>
          </cell>
          <cell r="E26">
            <v>12</v>
          </cell>
          <cell r="F26">
            <v>0</v>
          </cell>
          <cell r="G26">
            <v>10</v>
          </cell>
          <cell r="H26">
            <v>12</v>
          </cell>
          <cell r="I26">
            <v>0</v>
          </cell>
          <cell r="J26">
            <v>4882.58</v>
          </cell>
          <cell r="K26">
            <v>0.84970000000000001</v>
          </cell>
          <cell r="L26">
            <v>0.15029999999999999</v>
          </cell>
          <cell r="M26">
            <v>3150.44</v>
          </cell>
          <cell r="N26">
            <v>0</v>
          </cell>
          <cell r="O26">
            <v>3.7200000000000002E-3</v>
          </cell>
          <cell r="P26">
            <v>1.0133000000000001</v>
          </cell>
          <cell r="Q26">
            <v>2.4140000000000002E-2</v>
          </cell>
          <cell r="R26">
            <v>0.38301000000000002</v>
          </cell>
          <cell r="S26">
            <v>12.066000000000001</v>
          </cell>
          <cell r="T26">
            <v>0</v>
          </cell>
          <cell r="U26">
            <v>0</v>
          </cell>
          <cell r="V26">
            <v>1.2</v>
          </cell>
          <cell r="W26">
            <v>0</v>
          </cell>
          <cell r="X26">
            <v>0.02</v>
          </cell>
          <cell r="Y26">
            <v>2.2599999999999998</v>
          </cell>
          <cell r="Z26">
            <v>3.05E-6</v>
          </cell>
          <cell r="AA26">
            <v>3.9999999999999998E-6</v>
          </cell>
          <cell r="AB26">
            <v>3.0000000000000001E-3</v>
          </cell>
          <cell r="AC26">
            <v>2730</v>
          </cell>
          <cell r="AD26">
            <v>0</v>
          </cell>
          <cell r="AE26">
            <v>1</v>
          </cell>
        </row>
        <row r="27">
          <cell r="A27">
            <v>36465</v>
          </cell>
          <cell r="B27">
            <v>5047.3500000000004</v>
          </cell>
          <cell r="C27">
            <v>5.13</v>
          </cell>
          <cell r="D27">
            <v>10</v>
          </cell>
          <cell r="E27">
            <v>12</v>
          </cell>
          <cell r="F27">
            <v>0</v>
          </cell>
          <cell r="G27">
            <v>10</v>
          </cell>
          <cell r="H27">
            <v>12</v>
          </cell>
          <cell r="I27">
            <v>0</v>
          </cell>
          <cell r="J27">
            <v>4860.8500000000004</v>
          </cell>
          <cell r="K27">
            <v>0.84970000000000001</v>
          </cell>
          <cell r="L27">
            <v>0.15029999999999999</v>
          </cell>
          <cell r="M27">
            <v>3117.31</v>
          </cell>
          <cell r="N27">
            <v>0</v>
          </cell>
          <cell r="O27">
            <v>3.7399999999999998E-3</v>
          </cell>
          <cell r="P27">
            <v>1.0134000000000001</v>
          </cell>
          <cell r="Q27">
            <v>2.4060000000000002E-2</v>
          </cell>
          <cell r="R27">
            <v>0.38301000000000002</v>
          </cell>
          <cell r="S27">
            <v>12.019</v>
          </cell>
          <cell r="T27">
            <v>0</v>
          </cell>
          <cell r="U27">
            <v>0</v>
          </cell>
          <cell r="V27">
            <v>1.2</v>
          </cell>
          <cell r="W27">
            <v>0</v>
          </cell>
          <cell r="X27">
            <v>0.02</v>
          </cell>
          <cell r="Y27">
            <v>2.2599999999999998</v>
          </cell>
          <cell r="Z27">
            <v>3.05E-6</v>
          </cell>
          <cell r="AA27">
            <v>3.9999999999999998E-6</v>
          </cell>
          <cell r="AB27">
            <v>4.0000000000000001E-3</v>
          </cell>
          <cell r="AC27">
            <v>3040</v>
          </cell>
          <cell r="AD27">
            <v>0</v>
          </cell>
          <cell r="AE27">
            <v>1</v>
          </cell>
        </row>
        <row r="28">
          <cell r="A28">
            <v>36495</v>
          </cell>
          <cell r="B28">
            <v>5018.1499999999996</v>
          </cell>
          <cell r="C28">
            <v>5.63</v>
          </cell>
          <cell r="D28">
            <v>10</v>
          </cell>
          <cell r="E28">
            <v>12</v>
          </cell>
          <cell r="F28">
            <v>0</v>
          </cell>
          <cell r="G28">
            <v>10</v>
          </cell>
          <cell r="H28">
            <v>12</v>
          </cell>
          <cell r="I28">
            <v>0</v>
          </cell>
          <cell r="J28">
            <v>4839.53</v>
          </cell>
          <cell r="K28">
            <v>0.84970000000000001</v>
          </cell>
          <cell r="L28">
            <v>0.15029999999999999</v>
          </cell>
          <cell r="M28">
            <v>3084.86</v>
          </cell>
          <cell r="N28">
            <v>0</v>
          </cell>
          <cell r="O28">
            <v>3.7499999999999999E-3</v>
          </cell>
          <cell r="P28">
            <v>1.0135000000000001</v>
          </cell>
          <cell r="Q28">
            <v>2.3980000000000001E-2</v>
          </cell>
          <cell r="R28">
            <v>0.38301000000000002</v>
          </cell>
          <cell r="S28">
            <v>11.972</v>
          </cell>
          <cell r="T28">
            <v>0</v>
          </cell>
          <cell r="U28">
            <v>0</v>
          </cell>
          <cell r="V28">
            <v>1.2</v>
          </cell>
          <cell r="W28">
            <v>0</v>
          </cell>
          <cell r="X28">
            <v>0.02</v>
          </cell>
          <cell r="Y28">
            <v>2.2599999999999998</v>
          </cell>
          <cell r="Z28">
            <v>3.05E-6</v>
          </cell>
          <cell r="AA28">
            <v>3.9999999999999998E-6</v>
          </cell>
          <cell r="AB28">
            <v>4.0000000000000001E-3</v>
          </cell>
          <cell r="AC28">
            <v>3340</v>
          </cell>
          <cell r="AD28">
            <v>0</v>
          </cell>
          <cell r="AE28">
            <v>1</v>
          </cell>
        </row>
        <row r="29">
          <cell r="A29">
            <v>36526</v>
          </cell>
          <cell r="B29">
            <v>4987.66</v>
          </cell>
          <cell r="C29">
            <v>6.16</v>
          </cell>
          <cell r="D29">
            <v>10</v>
          </cell>
          <cell r="E29">
            <v>12</v>
          </cell>
          <cell r="F29">
            <v>0</v>
          </cell>
          <cell r="G29">
            <v>10</v>
          </cell>
          <cell r="H29">
            <v>12</v>
          </cell>
          <cell r="I29">
            <v>0</v>
          </cell>
          <cell r="J29">
            <v>4817.21</v>
          </cell>
          <cell r="K29">
            <v>0.84960000000000002</v>
          </cell>
          <cell r="L29">
            <v>0.15040000000000001</v>
          </cell>
          <cell r="M29">
            <v>3050.92</v>
          </cell>
          <cell r="N29">
            <v>0</v>
          </cell>
          <cell r="O29">
            <v>3.7699999999999999E-3</v>
          </cell>
          <cell r="P29">
            <v>1.0135000000000001</v>
          </cell>
          <cell r="Q29">
            <v>2.3900000000000001E-2</v>
          </cell>
          <cell r="R29">
            <v>0.38301000000000002</v>
          </cell>
          <cell r="S29">
            <v>11.923</v>
          </cell>
          <cell r="T29">
            <v>0</v>
          </cell>
          <cell r="U29">
            <v>0</v>
          </cell>
          <cell r="V29">
            <v>1.2</v>
          </cell>
          <cell r="W29">
            <v>0</v>
          </cell>
          <cell r="X29">
            <v>0.02</v>
          </cell>
          <cell r="Y29">
            <v>2.2599999999999998</v>
          </cell>
          <cell r="Z29">
            <v>3.05E-6</v>
          </cell>
          <cell r="AA29">
            <v>3.9999999999999998E-6</v>
          </cell>
          <cell r="AB29">
            <v>4.0000000000000001E-3</v>
          </cell>
          <cell r="AC29">
            <v>3650</v>
          </cell>
          <cell r="AD29">
            <v>0</v>
          </cell>
          <cell r="AE29">
            <v>1</v>
          </cell>
        </row>
        <row r="30">
          <cell r="A30">
            <v>36557</v>
          </cell>
          <cell r="B30">
            <v>4956.83</v>
          </cell>
          <cell r="C30">
            <v>6.68</v>
          </cell>
          <cell r="D30">
            <v>10</v>
          </cell>
          <cell r="E30">
            <v>12</v>
          </cell>
          <cell r="F30">
            <v>0</v>
          </cell>
          <cell r="G30">
            <v>10</v>
          </cell>
          <cell r="H30">
            <v>12</v>
          </cell>
          <cell r="I30">
            <v>0</v>
          </cell>
          <cell r="J30">
            <v>4794.57</v>
          </cell>
          <cell r="K30">
            <v>0.84960000000000002</v>
          </cell>
          <cell r="L30">
            <v>0.15040000000000001</v>
          </cell>
          <cell r="M30">
            <v>3016.3</v>
          </cell>
          <cell r="N30">
            <v>0</v>
          </cell>
          <cell r="O30">
            <v>3.8E-3</v>
          </cell>
          <cell r="P30">
            <v>1.0136000000000001</v>
          </cell>
          <cell r="Q30">
            <v>2.3820000000000001E-2</v>
          </cell>
          <cell r="R30">
            <v>0.38301000000000002</v>
          </cell>
          <cell r="S30">
            <v>11.872999999999999</v>
          </cell>
          <cell r="T30">
            <v>0</v>
          </cell>
          <cell r="U30">
            <v>0</v>
          </cell>
          <cell r="V30">
            <v>1.2</v>
          </cell>
          <cell r="W30">
            <v>0</v>
          </cell>
          <cell r="X30">
            <v>0.02</v>
          </cell>
          <cell r="Y30">
            <v>2.2599999999999998</v>
          </cell>
          <cell r="Z30">
            <v>3.05E-6</v>
          </cell>
          <cell r="AA30">
            <v>3.9999999999999998E-6</v>
          </cell>
          <cell r="AB30">
            <v>5.0000000000000001E-3</v>
          </cell>
          <cell r="AC30">
            <v>3960</v>
          </cell>
          <cell r="AD30">
            <v>0</v>
          </cell>
          <cell r="AE30">
            <v>1</v>
          </cell>
        </row>
        <row r="31">
          <cell r="A31">
            <v>36586</v>
          </cell>
          <cell r="B31">
            <v>4928.7</v>
          </cell>
          <cell r="C31">
            <v>7.15</v>
          </cell>
          <cell r="D31">
            <v>10</v>
          </cell>
          <cell r="E31">
            <v>12</v>
          </cell>
          <cell r="F31">
            <v>0</v>
          </cell>
          <cell r="G31">
            <v>10</v>
          </cell>
          <cell r="H31">
            <v>12</v>
          </cell>
          <cell r="I31">
            <v>0</v>
          </cell>
          <cell r="J31">
            <v>4773.8599999999997</v>
          </cell>
          <cell r="K31">
            <v>0.84960000000000002</v>
          </cell>
          <cell r="L31">
            <v>0.15040000000000001</v>
          </cell>
          <cell r="M31">
            <v>2985.01</v>
          </cell>
          <cell r="N31">
            <v>0</v>
          </cell>
          <cell r="O31">
            <v>3.81E-3</v>
          </cell>
          <cell r="P31">
            <v>1.0137</v>
          </cell>
          <cell r="Q31">
            <v>2.3740000000000001E-2</v>
          </cell>
          <cell r="R31">
            <v>0.38301000000000002</v>
          </cell>
          <cell r="S31">
            <v>11.827999999999999</v>
          </cell>
          <cell r="T31">
            <v>0</v>
          </cell>
          <cell r="U31">
            <v>0</v>
          </cell>
          <cell r="V31">
            <v>1.2</v>
          </cell>
          <cell r="W31">
            <v>0</v>
          </cell>
          <cell r="X31">
            <v>0.02</v>
          </cell>
          <cell r="Y31">
            <v>2.2599999999999998</v>
          </cell>
          <cell r="Z31">
            <v>3.05E-6</v>
          </cell>
          <cell r="AA31">
            <v>3.9999999999999998E-6</v>
          </cell>
          <cell r="AB31">
            <v>5.0000000000000001E-3</v>
          </cell>
          <cell r="AC31">
            <v>4240</v>
          </cell>
          <cell r="AD31">
            <v>0</v>
          </cell>
          <cell r="AE31">
            <v>1</v>
          </cell>
        </row>
        <row r="32">
          <cell r="A32">
            <v>36617</v>
          </cell>
          <cell r="B32">
            <v>4897.2299999999996</v>
          </cell>
          <cell r="C32">
            <v>7.67</v>
          </cell>
          <cell r="D32">
            <v>10</v>
          </cell>
          <cell r="E32">
            <v>12</v>
          </cell>
          <cell r="F32">
            <v>0</v>
          </cell>
          <cell r="G32">
            <v>10</v>
          </cell>
          <cell r="H32">
            <v>12</v>
          </cell>
          <cell r="I32">
            <v>0</v>
          </cell>
          <cell r="J32">
            <v>4750.62</v>
          </cell>
          <cell r="K32">
            <v>0.84950000000000003</v>
          </cell>
          <cell r="L32">
            <v>0.15049999999999999</v>
          </cell>
          <cell r="M32">
            <v>2950.4</v>
          </cell>
          <cell r="N32">
            <v>0</v>
          </cell>
          <cell r="O32">
            <v>3.8400000000000001E-3</v>
          </cell>
          <cell r="P32">
            <v>1.0138</v>
          </cell>
          <cell r="Q32">
            <v>2.366E-2</v>
          </cell>
          <cell r="R32">
            <v>0.38301000000000002</v>
          </cell>
          <cell r="S32">
            <v>11.776</v>
          </cell>
          <cell r="T32">
            <v>0</v>
          </cell>
          <cell r="U32">
            <v>0</v>
          </cell>
          <cell r="V32">
            <v>1.2</v>
          </cell>
          <cell r="W32">
            <v>0</v>
          </cell>
          <cell r="X32">
            <v>0.02</v>
          </cell>
          <cell r="Y32">
            <v>2.2599999999999998</v>
          </cell>
          <cell r="Z32">
            <v>3.05E-6</v>
          </cell>
          <cell r="AA32">
            <v>3.9999999999999998E-6</v>
          </cell>
          <cell r="AB32">
            <v>5.0000000000000001E-3</v>
          </cell>
          <cell r="AC32">
            <v>4550</v>
          </cell>
          <cell r="AD32">
            <v>0</v>
          </cell>
          <cell r="AE32">
            <v>1</v>
          </cell>
        </row>
        <row r="33">
          <cell r="A33">
            <v>36647</v>
          </cell>
          <cell r="B33">
            <v>4866.4399999999996</v>
          </cell>
          <cell r="C33">
            <v>8.18</v>
          </cell>
          <cell r="D33">
            <v>10</v>
          </cell>
          <cell r="E33">
            <v>12</v>
          </cell>
          <cell r="F33">
            <v>0</v>
          </cell>
          <cell r="G33">
            <v>10</v>
          </cell>
          <cell r="H33">
            <v>12</v>
          </cell>
          <cell r="I33">
            <v>0</v>
          </cell>
          <cell r="J33">
            <v>4727.8100000000004</v>
          </cell>
          <cell r="K33">
            <v>0.84950000000000003</v>
          </cell>
          <cell r="L33">
            <v>0.15049999999999999</v>
          </cell>
          <cell r="M33">
            <v>2916.29</v>
          </cell>
          <cell r="N33">
            <v>0</v>
          </cell>
          <cell r="O33">
            <v>3.8600000000000001E-3</v>
          </cell>
          <cell r="P33">
            <v>1.0139</v>
          </cell>
          <cell r="Q33">
            <v>2.358E-2</v>
          </cell>
          <cell r="R33">
            <v>0.38301000000000002</v>
          </cell>
          <cell r="S33">
            <v>11.725</v>
          </cell>
          <cell r="T33">
            <v>0</v>
          </cell>
          <cell r="U33">
            <v>0</v>
          </cell>
          <cell r="V33">
            <v>1.2</v>
          </cell>
          <cell r="W33">
            <v>0</v>
          </cell>
          <cell r="X33">
            <v>0.02</v>
          </cell>
          <cell r="Y33">
            <v>2.2599999999999998</v>
          </cell>
          <cell r="Z33">
            <v>3.05E-6</v>
          </cell>
          <cell r="AA33">
            <v>3.9999999999999998E-6</v>
          </cell>
          <cell r="AB33">
            <v>6.0000000000000001E-3</v>
          </cell>
          <cell r="AC33">
            <v>4850</v>
          </cell>
          <cell r="AD33">
            <v>0</v>
          </cell>
          <cell r="AE33">
            <v>1</v>
          </cell>
        </row>
        <row r="34">
          <cell r="A34">
            <v>36678</v>
          </cell>
          <cell r="B34">
            <v>4834.2700000000004</v>
          </cell>
          <cell r="C34">
            <v>8.6999999999999993</v>
          </cell>
          <cell r="D34">
            <v>10</v>
          </cell>
          <cell r="E34">
            <v>12</v>
          </cell>
          <cell r="F34">
            <v>0</v>
          </cell>
          <cell r="G34">
            <v>10</v>
          </cell>
          <cell r="H34">
            <v>12</v>
          </cell>
          <cell r="I34">
            <v>0</v>
          </cell>
          <cell r="J34">
            <v>4703.91</v>
          </cell>
          <cell r="K34">
            <v>0.84950000000000003</v>
          </cell>
          <cell r="L34">
            <v>0.15049999999999999</v>
          </cell>
          <cell r="M34">
            <v>2880.5</v>
          </cell>
          <cell r="N34">
            <v>0</v>
          </cell>
          <cell r="O34">
            <v>3.8800000000000002E-3</v>
          </cell>
          <cell r="P34">
            <v>1.014</v>
          </cell>
          <cell r="Q34">
            <v>2.349E-2</v>
          </cell>
          <cell r="R34">
            <v>0.38301000000000002</v>
          </cell>
          <cell r="S34">
            <v>11.672000000000001</v>
          </cell>
          <cell r="T34">
            <v>0</v>
          </cell>
          <cell r="U34">
            <v>0</v>
          </cell>
          <cell r="V34">
            <v>1.2</v>
          </cell>
          <cell r="W34">
            <v>0</v>
          </cell>
          <cell r="X34">
            <v>0.02</v>
          </cell>
          <cell r="Y34">
            <v>2.2599999999999998</v>
          </cell>
          <cell r="Z34">
            <v>3.0400000000000001E-6</v>
          </cell>
          <cell r="AA34">
            <v>3.9999999999999998E-6</v>
          </cell>
          <cell r="AB34">
            <v>6.0000000000000001E-3</v>
          </cell>
          <cell r="AC34">
            <v>5160</v>
          </cell>
          <cell r="AD34">
            <v>0</v>
          </cell>
          <cell r="AE34">
            <v>1</v>
          </cell>
        </row>
        <row r="35">
          <cell r="A35">
            <v>36708</v>
          </cell>
          <cell r="B35">
            <v>4802.8100000000004</v>
          </cell>
          <cell r="C35">
            <v>9.2100000000000009</v>
          </cell>
          <cell r="D35">
            <v>10</v>
          </cell>
          <cell r="E35">
            <v>12</v>
          </cell>
          <cell r="F35">
            <v>0</v>
          </cell>
          <cell r="G35">
            <v>10</v>
          </cell>
          <cell r="H35">
            <v>12</v>
          </cell>
          <cell r="I35">
            <v>0</v>
          </cell>
          <cell r="J35">
            <v>4680.46</v>
          </cell>
          <cell r="K35">
            <v>0.84940000000000004</v>
          </cell>
          <cell r="L35">
            <v>0.15060000000000001</v>
          </cell>
          <cell r="M35">
            <v>2845.44</v>
          </cell>
          <cell r="N35">
            <v>0</v>
          </cell>
          <cell r="O35">
            <v>3.8999999999999998E-3</v>
          </cell>
          <cell r="P35">
            <v>1.0141</v>
          </cell>
          <cell r="Q35">
            <v>2.341E-2</v>
          </cell>
          <cell r="R35">
            <v>0.38301000000000002</v>
          </cell>
          <cell r="S35">
            <v>11.62</v>
          </cell>
          <cell r="T35">
            <v>0</v>
          </cell>
          <cell r="U35">
            <v>0</v>
          </cell>
          <cell r="V35">
            <v>1.2</v>
          </cell>
          <cell r="W35">
            <v>0</v>
          </cell>
          <cell r="X35">
            <v>0.02</v>
          </cell>
          <cell r="Y35">
            <v>2.2599999999999998</v>
          </cell>
          <cell r="Z35">
            <v>3.0400000000000001E-6</v>
          </cell>
          <cell r="AA35">
            <v>3.9999999999999998E-6</v>
          </cell>
          <cell r="AB35">
            <v>7.0000000000000001E-3</v>
          </cell>
          <cell r="AC35">
            <v>5460</v>
          </cell>
          <cell r="AD35">
            <v>0</v>
          </cell>
          <cell r="AE35">
            <v>1</v>
          </cell>
        </row>
        <row r="36">
          <cell r="A36">
            <v>36739</v>
          </cell>
          <cell r="B36">
            <v>4741.6099999999997</v>
          </cell>
          <cell r="C36">
            <v>9.73</v>
          </cell>
          <cell r="D36">
            <v>10</v>
          </cell>
          <cell r="E36">
            <v>12</v>
          </cell>
          <cell r="F36">
            <v>0</v>
          </cell>
          <cell r="G36">
            <v>10</v>
          </cell>
          <cell r="H36">
            <v>12</v>
          </cell>
          <cell r="I36">
            <v>0</v>
          </cell>
          <cell r="J36">
            <v>4635.5200000000004</v>
          </cell>
          <cell r="K36">
            <v>0.84940000000000004</v>
          </cell>
          <cell r="L36">
            <v>0.15060000000000001</v>
          </cell>
          <cell r="M36">
            <v>2776.47</v>
          </cell>
          <cell r="N36">
            <v>0</v>
          </cell>
          <cell r="O36">
            <v>3.9199999999999999E-3</v>
          </cell>
          <cell r="P36">
            <v>1.0143</v>
          </cell>
          <cell r="Q36">
            <v>2.324E-2</v>
          </cell>
          <cell r="R36">
            <v>0.38301000000000002</v>
          </cell>
          <cell r="S36">
            <v>11.516</v>
          </cell>
          <cell r="T36">
            <v>0</v>
          </cell>
          <cell r="U36">
            <v>0</v>
          </cell>
          <cell r="V36">
            <v>1.2</v>
          </cell>
          <cell r="W36">
            <v>0</v>
          </cell>
          <cell r="X36">
            <v>0.02</v>
          </cell>
          <cell r="Y36">
            <v>2.2599999999999998</v>
          </cell>
          <cell r="Z36">
            <v>3.0400000000000001E-6</v>
          </cell>
          <cell r="AA36">
            <v>3.9999999999999998E-6</v>
          </cell>
          <cell r="AB36">
            <v>7.0000000000000001E-3</v>
          </cell>
          <cell r="AC36">
            <v>5770</v>
          </cell>
          <cell r="AD36">
            <v>0</v>
          </cell>
          <cell r="AE36">
            <v>1</v>
          </cell>
        </row>
        <row r="37">
          <cell r="A37">
            <v>36770</v>
          </cell>
          <cell r="B37">
            <v>4677.07</v>
          </cell>
          <cell r="C37">
            <v>10.3</v>
          </cell>
          <cell r="D37">
            <v>10</v>
          </cell>
          <cell r="E37">
            <v>12</v>
          </cell>
          <cell r="F37">
            <v>0</v>
          </cell>
          <cell r="G37">
            <v>10</v>
          </cell>
          <cell r="H37">
            <v>12</v>
          </cell>
          <cell r="I37">
            <v>0</v>
          </cell>
          <cell r="J37">
            <v>4587.8599999999997</v>
          </cell>
          <cell r="K37">
            <v>0.84930000000000005</v>
          </cell>
          <cell r="L37">
            <v>0.1507</v>
          </cell>
          <cell r="M37">
            <v>2703.07</v>
          </cell>
          <cell r="N37">
            <v>0</v>
          </cell>
          <cell r="O37">
            <v>3.9399999999999999E-3</v>
          </cell>
          <cell r="P37">
            <v>1.0145</v>
          </cell>
          <cell r="Q37">
            <v>2.307E-2</v>
          </cell>
          <cell r="R37">
            <v>0.38301000000000002</v>
          </cell>
          <cell r="S37">
            <v>11.406000000000001</v>
          </cell>
          <cell r="T37">
            <v>0</v>
          </cell>
          <cell r="U37">
            <v>0</v>
          </cell>
          <cell r="V37">
            <v>1.2</v>
          </cell>
          <cell r="W37">
            <v>0</v>
          </cell>
          <cell r="X37">
            <v>0.02</v>
          </cell>
          <cell r="Y37">
            <v>2.2599999999999998</v>
          </cell>
          <cell r="Z37">
            <v>3.0400000000000001E-6</v>
          </cell>
          <cell r="AA37">
            <v>3.9999999999999998E-6</v>
          </cell>
          <cell r="AB37">
            <v>7.0000000000000001E-3</v>
          </cell>
          <cell r="AC37">
            <v>6080</v>
          </cell>
          <cell r="AD37">
            <v>0</v>
          </cell>
          <cell r="AE37">
            <v>1</v>
          </cell>
        </row>
        <row r="38">
          <cell r="A38">
            <v>36800</v>
          </cell>
          <cell r="B38">
            <v>4613.93</v>
          </cell>
          <cell r="C38">
            <v>10.8</v>
          </cell>
          <cell r="D38">
            <v>10</v>
          </cell>
          <cell r="E38">
            <v>12</v>
          </cell>
          <cell r="F38">
            <v>0</v>
          </cell>
          <cell r="G38">
            <v>10</v>
          </cell>
          <cell r="H38">
            <v>12</v>
          </cell>
          <cell r="I38">
            <v>0</v>
          </cell>
          <cell r="J38">
            <v>4540.93</v>
          </cell>
          <cell r="K38">
            <v>0.84919999999999995</v>
          </cell>
          <cell r="L38">
            <v>0.15079999999999999</v>
          </cell>
          <cell r="M38">
            <v>2630.49</v>
          </cell>
          <cell r="N38">
            <v>0</v>
          </cell>
          <cell r="O38">
            <v>3.96E-3</v>
          </cell>
          <cell r="P38">
            <v>1.0146999999999999</v>
          </cell>
          <cell r="Q38">
            <v>2.29E-2</v>
          </cell>
          <cell r="R38">
            <v>0.38301000000000002</v>
          </cell>
          <cell r="S38">
            <v>11.297000000000001</v>
          </cell>
          <cell r="T38">
            <v>0</v>
          </cell>
          <cell r="U38">
            <v>0</v>
          </cell>
          <cell r="V38">
            <v>1.2</v>
          </cell>
          <cell r="W38">
            <v>0</v>
          </cell>
          <cell r="X38">
            <v>0.02</v>
          </cell>
          <cell r="Y38">
            <v>2.2599999999999998</v>
          </cell>
          <cell r="Z38">
            <v>3.0400000000000001E-6</v>
          </cell>
          <cell r="AA38">
            <v>3.9999999999999998E-6</v>
          </cell>
          <cell r="AB38">
            <v>8.0000000000000002E-3</v>
          </cell>
          <cell r="AC38">
            <v>6380</v>
          </cell>
          <cell r="AD38">
            <v>0</v>
          </cell>
          <cell r="AE38">
            <v>1</v>
          </cell>
        </row>
        <row r="39">
          <cell r="A39">
            <v>36831</v>
          </cell>
          <cell r="B39">
            <v>4547.9799999999996</v>
          </cell>
          <cell r="C39">
            <v>11.3</v>
          </cell>
          <cell r="D39">
            <v>10</v>
          </cell>
          <cell r="E39">
            <v>12</v>
          </cell>
          <cell r="F39">
            <v>0</v>
          </cell>
          <cell r="G39">
            <v>10</v>
          </cell>
          <cell r="H39">
            <v>12</v>
          </cell>
          <cell r="I39">
            <v>0</v>
          </cell>
          <cell r="J39">
            <v>4491.57</v>
          </cell>
          <cell r="K39">
            <v>0.84919999999999995</v>
          </cell>
          <cell r="L39">
            <v>0.15079999999999999</v>
          </cell>
          <cell r="M39">
            <v>2553.7399999999998</v>
          </cell>
          <cell r="N39">
            <v>0</v>
          </cell>
          <cell r="O39">
            <v>3.98E-3</v>
          </cell>
          <cell r="P39">
            <v>1.0148999999999999</v>
          </cell>
          <cell r="Q39">
            <v>2.273E-2</v>
          </cell>
          <cell r="R39">
            <v>0.38301000000000002</v>
          </cell>
          <cell r="S39">
            <v>11.182</v>
          </cell>
          <cell r="T39">
            <v>0</v>
          </cell>
          <cell r="U39">
            <v>0</v>
          </cell>
          <cell r="V39">
            <v>1.2</v>
          </cell>
          <cell r="W39">
            <v>0</v>
          </cell>
          <cell r="X39">
            <v>0.02</v>
          </cell>
          <cell r="Y39">
            <v>2.2599999999999998</v>
          </cell>
          <cell r="Z39">
            <v>3.0400000000000001E-6</v>
          </cell>
          <cell r="AA39">
            <v>3.9999999999999998E-6</v>
          </cell>
          <cell r="AB39">
            <v>8.0000000000000002E-3</v>
          </cell>
          <cell r="AC39">
            <v>6690</v>
          </cell>
          <cell r="AD39">
            <v>0</v>
          </cell>
          <cell r="AE39">
            <v>1</v>
          </cell>
        </row>
        <row r="40">
          <cell r="A40">
            <v>36861</v>
          </cell>
          <cell r="B40">
            <v>4494.26</v>
          </cell>
          <cell r="C40">
            <v>11.8</v>
          </cell>
          <cell r="D40">
            <v>10</v>
          </cell>
          <cell r="E40">
            <v>12</v>
          </cell>
          <cell r="F40">
            <v>0</v>
          </cell>
          <cell r="G40">
            <v>10</v>
          </cell>
          <cell r="H40">
            <v>12</v>
          </cell>
          <cell r="I40">
            <v>0</v>
          </cell>
          <cell r="J40">
            <v>4450.8500000000004</v>
          </cell>
          <cell r="K40">
            <v>0.84909999999999997</v>
          </cell>
          <cell r="L40">
            <v>0.15090000000000001</v>
          </cell>
          <cell r="M40">
            <v>2490.33</v>
          </cell>
          <cell r="N40">
            <v>0</v>
          </cell>
          <cell r="O40">
            <v>4.0099999999999997E-3</v>
          </cell>
          <cell r="P40">
            <v>1.0150999999999999</v>
          </cell>
          <cell r="Q40">
            <v>2.2579999999999999E-2</v>
          </cell>
          <cell r="R40">
            <v>0.38301000000000002</v>
          </cell>
          <cell r="S40">
            <v>11.086</v>
          </cell>
          <cell r="T40">
            <v>0</v>
          </cell>
          <cell r="U40">
            <v>0</v>
          </cell>
          <cell r="V40">
            <v>1.2</v>
          </cell>
          <cell r="W40">
            <v>0</v>
          </cell>
          <cell r="X40">
            <v>0.02</v>
          </cell>
          <cell r="Y40">
            <v>2.2599999999999998</v>
          </cell>
          <cell r="Z40">
            <v>3.0400000000000001E-6</v>
          </cell>
          <cell r="AA40">
            <v>3.9999999999999998E-6</v>
          </cell>
          <cell r="AB40">
            <v>8.0000000000000002E-3</v>
          </cell>
          <cell r="AC40">
            <v>6990</v>
          </cell>
          <cell r="AD40">
            <v>0</v>
          </cell>
          <cell r="AE40">
            <v>1</v>
          </cell>
        </row>
        <row r="41">
          <cell r="A41">
            <v>36892</v>
          </cell>
          <cell r="B41">
            <v>4470.09</v>
          </cell>
          <cell r="C41">
            <v>12.3</v>
          </cell>
          <cell r="D41">
            <v>10</v>
          </cell>
          <cell r="E41">
            <v>12</v>
          </cell>
          <cell r="F41">
            <v>0</v>
          </cell>
          <cell r="G41">
            <v>10</v>
          </cell>
          <cell r="H41">
            <v>12</v>
          </cell>
          <cell r="I41">
            <v>0</v>
          </cell>
          <cell r="J41">
            <v>4431.5200000000004</v>
          </cell>
          <cell r="K41">
            <v>0.84909999999999997</v>
          </cell>
          <cell r="L41">
            <v>0.15090000000000001</v>
          </cell>
          <cell r="M41">
            <v>2461.71</v>
          </cell>
          <cell r="N41">
            <v>0</v>
          </cell>
          <cell r="O41">
            <v>4.0299999999999997E-3</v>
          </cell>
          <cell r="P41">
            <v>1.0150999999999999</v>
          </cell>
          <cell r="Q41">
            <v>2.2509999999999999E-2</v>
          </cell>
          <cell r="R41">
            <v>0.38301000000000002</v>
          </cell>
          <cell r="S41">
            <v>11.042999999999999</v>
          </cell>
          <cell r="T41">
            <v>0</v>
          </cell>
          <cell r="U41">
            <v>0</v>
          </cell>
          <cell r="V41">
            <v>1.2</v>
          </cell>
          <cell r="W41">
            <v>0</v>
          </cell>
          <cell r="X41">
            <v>0.02</v>
          </cell>
          <cell r="Y41">
            <v>2.2599999999999998</v>
          </cell>
          <cell r="Z41">
            <v>3.0400000000000001E-6</v>
          </cell>
          <cell r="AA41">
            <v>3.9999999999999998E-6</v>
          </cell>
          <cell r="AB41">
            <v>8.9999999999999993E-3</v>
          </cell>
          <cell r="AC41">
            <v>7310</v>
          </cell>
          <cell r="AD41">
            <v>0</v>
          </cell>
          <cell r="AE41">
            <v>1</v>
          </cell>
        </row>
        <row r="42">
          <cell r="A42">
            <v>36923</v>
          </cell>
          <cell r="B42">
            <v>4446.3999999999996</v>
          </cell>
          <cell r="C42">
            <v>12.8</v>
          </cell>
          <cell r="D42">
            <v>10</v>
          </cell>
          <cell r="E42">
            <v>12</v>
          </cell>
          <cell r="F42">
            <v>0</v>
          </cell>
          <cell r="G42">
            <v>10</v>
          </cell>
          <cell r="H42">
            <v>12</v>
          </cell>
          <cell r="I42">
            <v>0</v>
          </cell>
          <cell r="J42">
            <v>4412.5200000000004</v>
          </cell>
          <cell r="K42">
            <v>0.84909999999999997</v>
          </cell>
          <cell r="L42">
            <v>0.15090000000000001</v>
          </cell>
          <cell r="M42">
            <v>2433.3000000000002</v>
          </cell>
          <cell r="N42">
            <v>0</v>
          </cell>
          <cell r="O42">
            <v>4.0499999999999998E-3</v>
          </cell>
          <cell r="P42">
            <v>1.0152000000000001</v>
          </cell>
          <cell r="Q42">
            <v>2.2440000000000002E-2</v>
          </cell>
          <cell r="R42">
            <v>0.38301000000000002</v>
          </cell>
          <cell r="S42">
            <v>11</v>
          </cell>
          <cell r="T42">
            <v>0</v>
          </cell>
          <cell r="U42">
            <v>0</v>
          </cell>
          <cell r="V42">
            <v>1.2</v>
          </cell>
          <cell r="W42">
            <v>0</v>
          </cell>
          <cell r="X42">
            <v>0.02</v>
          </cell>
          <cell r="Y42">
            <v>2.2599999999999998</v>
          </cell>
          <cell r="Z42">
            <v>3.0400000000000001E-6</v>
          </cell>
          <cell r="AA42">
            <v>3.9999999999999998E-6</v>
          </cell>
          <cell r="AB42">
            <v>8.9999999999999993E-3</v>
          </cell>
          <cell r="AC42">
            <v>7620</v>
          </cell>
          <cell r="AD42">
            <v>0</v>
          </cell>
          <cell r="AE42">
            <v>1</v>
          </cell>
        </row>
        <row r="43">
          <cell r="A43">
            <v>36951</v>
          </cell>
          <cell r="B43">
            <v>4424.76</v>
          </cell>
          <cell r="C43">
            <v>13.3</v>
          </cell>
          <cell r="D43">
            <v>10</v>
          </cell>
          <cell r="E43">
            <v>12</v>
          </cell>
          <cell r="F43">
            <v>0.1</v>
          </cell>
          <cell r="G43">
            <v>10</v>
          </cell>
          <cell r="H43">
            <v>12</v>
          </cell>
          <cell r="I43">
            <v>0</v>
          </cell>
          <cell r="J43">
            <v>4395.1400000000003</v>
          </cell>
          <cell r="K43">
            <v>0.84899999999999998</v>
          </cell>
          <cell r="L43">
            <v>0.151</v>
          </cell>
          <cell r="M43">
            <v>2407.31</v>
          </cell>
          <cell r="N43">
            <v>0</v>
          </cell>
          <cell r="O43">
            <v>4.0800000000000003E-3</v>
          </cell>
          <cell r="P43">
            <v>1.0153000000000001</v>
          </cell>
          <cell r="Q43">
            <v>2.2370000000000001E-2</v>
          </cell>
          <cell r="R43">
            <v>0.38301000000000002</v>
          </cell>
          <cell r="S43">
            <v>10.961</v>
          </cell>
          <cell r="T43">
            <v>0</v>
          </cell>
          <cell r="U43">
            <v>0</v>
          </cell>
          <cell r="V43">
            <v>1.2</v>
          </cell>
          <cell r="W43">
            <v>0</v>
          </cell>
          <cell r="X43">
            <v>0.02</v>
          </cell>
          <cell r="Y43">
            <v>2.2599999999999998</v>
          </cell>
          <cell r="Z43">
            <v>3.0400000000000001E-6</v>
          </cell>
          <cell r="AA43">
            <v>3.9999999999999998E-6</v>
          </cell>
          <cell r="AB43">
            <v>8.9999999999999993E-3</v>
          </cell>
          <cell r="AC43">
            <v>7900</v>
          </cell>
          <cell r="AD43">
            <v>0</v>
          </cell>
          <cell r="AE43">
            <v>1</v>
          </cell>
        </row>
        <row r="44">
          <cell r="A44">
            <v>36982</v>
          </cell>
          <cell r="B44">
            <v>4400.53</v>
          </cell>
          <cell r="C44">
            <v>13.8</v>
          </cell>
          <cell r="D44">
            <v>10</v>
          </cell>
          <cell r="E44">
            <v>12</v>
          </cell>
          <cell r="F44">
            <v>0.1</v>
          </cell>
          <cell r="G44">
            <v>10</v>
          </cell>
          <cell r="H44">
            <v>12</v>
          </cell>
          <cell r="I44">
            <v>0.1</v>
          </cell>
          <cell r="J44">
            <v>4375.6400000000003</v>
          </cell>
          <cell r="K44">
            <v>0.84899999999999998</v>
          </cell>
          <cell r="L44">
            <v>0.151</v>
          </cell>
          <cell r="M44">
            <v>2378.17</v>
          </cell>
          <cell r="N44">
            <v>0.01</v>
          </cell>
          <cell r="O44">
            <v>4.1000000000000003E-3</v>
          </cell>
          <cell r="P44">
            <v>1.0154000000000001</v>
          </cell>
          <cell r="Q44">
            <v>2.23E-2</v>
          </cell>
          <cell r="R44">
            <v>0.38301000000000002</v>
          </cell>
          <cell r="S44">
            <v>10.917</v>
          </cell>
          <cell r="T44">
            <v>0</v>
          </cell>
          <cell r="U44">
            <v>0</v>
          </cell>
          <cell r="V44">
            <v>1.2</v>
          </cell>
          <cell r="W44">
            <v>0</v>
          </cell>
          <cell r="X44">
            <v>0.02</v>
          </cell>
          <cell r="Y44">
            <v>2.2599999999999998</v>
          </cell>
          <cell r="Z44">
            <v>3.0400000000000001E-6</v>
          </cell>
          <cell r="AA44">
            <v>3.9999999999999998E-6</v>
          </cell>
          <cell r="AB44">
            <v>0.01</v>
          </cell>
          <cell r="AC44">
            <v>8210</v>
          </cell>
          <cell r="AD44">
            <v>0</v>
          </cell>
          <cell r="AE44">
            <v>1</v>
          </cell>
        </row>
        <row r="45">
          <cell r="A45">
            <v>37012</v>
          </cell>
          <cell r="B45">
            <v>4376.8100000000004</v>
          </cell>
          <cell r="C45">
            <v>14.4</v>
          </cell>
          <cell r="D45">
            <v>10</v>
          </cell>
          <cell r="E45">
            <v>12</v>
          </cell>
          <cell r="F45">
            <v>0.1</v>
          </cell>
          <cell r="G45">
            <v>10</v>
          </cell>
          <cell r="H45">
            <v>12</v>
          </cell>
          <cell r="I45">
            <v>0.1</v>
          </cell>
          <cell r="J45">
            <v>4356.5</v>
          </cell>
          <cell r="K45">
            <v>0.84899999999999998</v>
          </cell>
          <cell r="L45">
            <v>0.151</v>
          </cell>
          <cell r="M45">
            <v>2349.27</v>
          </cell>
          <cell r="N45">
            <v>0.01</v>
          </cell>
          <cell r="O45">
            <v>4.1200000000000004E-3</v>
          </cell>
          <cell r="P45">
            <v>1.0154000000000001</v>
          </cell>
          <cell r="Q45">
            <v>2.223E-2</v>
          </cell>
          <cell r="R45">
            <v>0.38301000000000002</v>
          </cell>
          <cell r="S45">
            <v>10.874000000000001</v>
          </cell>
          <cell r="T45">
            <v>0</v>
          </cell>
          <cell r="U45">
            <v>0</v>
          </cell>
          <cell r="V45">
            <v>1.2</v>
          </cell>
          <cell r="W45">
            <v>0</v>
          </cell>
          <cell r="X45">
            <v>0.02</v>
          </cell>
          <cell r="Y45">
            <v>2.2599999999999998</v>
          </cell>
          <cell r="Z45">
            <v>3.0400000000000001E-6</v>
          </cell>
          <cell r="AA45">
            <v>3.9999999999999998E-6</v>
          </cell>
          <cell r="AB45">
            <v>0.01</v>
          </cell>
          <cell r="AC45">
            <v>8510</v>
          </cell>
          <cell r="AD45">
            <v>0</v>
          </cell>
          <cell r="AE45">
            <v>1</v>
          </cell>
        </row>
        <row r="46">
          <cell r="A46">
            <v>37043</v>
          </cell>
          <cell r="B46">
            <v>4352.01</v>
          </cell>
          <cell r="C46">
            <v>14.9</v>
          </cell>
          <cell r="D46">
            <v>10</v>
          </cell>
          <cell r="E46">
            <v>12</v>
          </cell>
          <cell r="F46">
            <v>0.1</v>
          </cell>
          <cell r="G46">
            <v>10</v>
          </cell>
          <cell r="H46">
            <v>12</v>
          </cell>
          <cell r="I46">
            <v>0.1</v>
          </cell>
          <cell r="J46">
            <v>4336.45</v>
          </cell>
          <cell r="K46">
            <v>0.84899999999999998</v>
          </cell>
          <cell r="L46">
            <v>0.151</v>
          </cell>
          <cell r="M46">
            <v>2318.9699999999998</v>
          </cell>
          <cell r="N46">
            <v>0.01</v>
          </cell>
          <cell r="O46">
            <v>4.15E-3</v>
          </cell>
          <cell r="P46">
            <v>1.0155000000000001</v>
          </cell>
          <cell r="Q46">
            <v>2.2159999999999999E-2</v>
          </cell>
          <cell r="R46">
            <v>0.38301000000000002</v>
          </cell>
          <cell r="S46">
            <v>10.829000000000001</v>
          </cell>
          <cell r="T46">
            <v>0</v>
          </cell>
          <cell r="U46">
            <v>0</v>
          </cell>
          <cell r="V46">
            <v>1.2</v>
          </cell>
          <cell r="W46">
            <v>0</v>
          </cell>
          <cell r="X46">
            <v>0.02</v>
          </cell>
          <cell r="Y46">
            <v>2.2599999999999998</v>
          </cell>
          <cell r="Z46">
            <v>3.0400000000000001E-6</v>
          </cell>
          <cell r="AA46">
            <v>3.9999999999999998E-6</v>
          </cell>
          <cell r="AB46">
            <v>1.0999999999999999E-2</v>
          </cell>
          <cell r="AC46">
            <v>8820</v>
          </cell>
          <cell r="AD46">
            <v>0</v>
          </cell>
          <cell r="AE46">
            <v>1</v>
          </cell>
        </row>
        <row r="47">
          <cell r="A47">
            <v>37073</v>
          </cell>
          <cell r="B47">
            <v>4327.72</v>
          </cell>
          <cell r="C47">
            <v>15.4</v>
          </cell>
          <cell r="D47">
            <v>10</v>
          </cell>
          <cell r="E47">
            <v>12</v>
          </cell>
          <cell r="F47">
            <v>0.1</v>
          </cell>
          <cell r="G47">
            <v>10</v>
          </cell>
          <cell r="H47">
            <v>12</v>
          </cell>
          <cell r="I47">
            <v>0.1</v>
          </cell>
          <cell r="J47">
            <v>4316.78</v>
          </cell>
          <cell r="K47">
            <v>0.84889999999999999</v>
          </cell>
          <cell r="L47">
            <v>0.15110000000000001</v>
          </cell>
          <cell r="M47">
            <v>2289.2199999999998</v>
          </cell>
          <cell r="N47">
            <v>0.01</v>
          </cell>
          <cell r="O47">
            <v>4.1700000000000001E-3</v>
          </cell>
          <cell r="P47">
            <v>1.0156000000000001</v>
          </cell>
          <cell r="Q47">
            <v>2.2079999999999999E-2</v>
          </cell>
          <cell r="R47">
            <v>0.38301000000000002</v>
          </cell>
          <cell r="S47">
            <v>10.784000000000001</v>
          </cell>
          <cell r="T47">
            <v>0</v>
          </cell>
          <cell r="U47">
            <v>0</v>
          </cell>
          <cell r="V47">
            <v>1.2</v>
          </cell>
          <cell r="W47">
            <v>0</v>
          </cell>
          <cell r="X47">
            <v>0.02</v>
          </cell>
          <cell r="Y47">
            <v>2.2599999999999998</v>
          </cell>
          <cell r="Z47">
            <v>3.0400000000000001E-6</v>
          </cell>
          <cell r="AA47">
            <v>3.9999999999999998E-6</v>
          </cell>
          <cell r="AB47">
            <v>1.0999999999999999E-2</v>
          </cell>
          <cell r="AC47">
            <v>9120</v>
          </cell>
          <cell r="AD47">
            <v>0</v>
          </cell>
          <cell r="AE47">
            <v>1</v>
          </cell>
        </row>
        <row r="48">
          <cell r="A48">
            <v>37104</v>
          </cell>
          <cell r="B48">
            <v>4302.32</v>
          </cell>
          <cell r="C48">
            <v>15.9</v>
          </cell>
          <cell r="D48">
            <v>10</v>
          </cell>
          <cell r="E48">
            <v>12</v>
          </cell>
          <cell r="F48">
            <v>0.1</v>
          </cell>
          <cell r="G48">
            <v>10</v>
          </cell>
          <cell r="H48">
            <v>12</v>
          </cell>
          <cell r="I48">
            <v>0.1</v>
          </cell>
          <cell r="J48">
            <v>4296.16</v>
          </cell>
          <cell r="K48">
            <v>0.84889999999999999</v>
          </cell>
          <cell r="L48">
            <v>0.15110000000000001</v>
          </cell>
          <cell r="M48">
            <v>2257.69</v>
          </cell>
          <cell r="N48">
            <v>0.01</v>
          </cell>
          <cell r="O48">
            <v>4.1999999999999997E-3</v>
          </cell>
          <cell r="P48">
            <v>1.0157</v>
          </cell>
          <cell r="Q48">
            <v>2.2009999999999998E-2</v>
          </cell>
          <cell r="R48">
            <v>0.38301000000000002</v>
          </cell>
          <cell r="S48">
            <v>10.737</v>
          </cell>
          <cell r="T48">
            <v>0</v>
          </cell>
          <cell r="U48">
            <v>0</v>
          </cell>
          <cell r="V48">
            <v>1.2</v>
          </cell>
          <cell r="W48">
            <v>0</v>
          </cell>
          <cell r="X48">
            <v>0.02</v>
          </cell>
          <cell r="Y48">
            <v>2.2599999999999998</v>
          </cell>
          <cell r="Z48">
            <v>3.0400000000000001E-6</v>
          </cell>
          <cell r="AA48">
            <v>3.9999999999999998E-6</v>
          </cell>
          <cell r="AB48">
            <v>1.0999999999999999E-2</v>
          </cell>
          <cell r="AC48">
            <v>9430</v>
          </cell>
          <cell r="AD48">
            <v>0</v>
          </cell>
          <cell r="AE48">
            <v>1</v>
          </cell>
        </row>
        <row r="49">
          <cell r="A49">
            <v>37135</v>
          </cell>
          <cell r="B49">
            <v>4276.6099999999997</v>
          </cell>
          <cell r="C49">
            <v>16.399999999999999</v>
          </cell>
          <cell r="D49">
            <v>10</v>
          </cell>
          <cell r="E49">
            <v>12</v>
          </cell>
          <cell r="F49">
            <v>0.1</v>
          </cell>
          <cell r="G49">
            <v>10</v>
          </cell>
          <cell r="H49">
            <v>12</v>
          </cell>
          <cell r="I49">
            <v>0.1</v>
          </cell>
          <cell r="J49">
            <v>4275.24</v>
          </cell>
          <cell r="K49">
            <v>0.84889999999999999</v>
          </cell>
          <cell r="L49">
            <v>0.15110000000000001</v>
          </cell>
          <cell r="M49">
            <v>2225.71</v>
          </cell>
          <cell r="N49">
            <v>0.01</v>
          </cell>
          <cell r="O49">
            <v>4.2199999999999998E-3</v>
          </cell>
          <cell r="P49">
            <v>1.0157</v>
          </cell>
          <cell r="Q49">
            <v>2.1930000000000002E-2</v>
          </cell>
          <cell r="R49">
            <v>0.38301000000000002</v>
          </cell>
          <cell r="S49">
            <v>10.689</v>
          </cell>
          <cell r="T49">
            <v>0</v>
          </cell>
          <cell r="U49">
            <v>0</v>
          </cell>
          <cell r="V49">
            <v>1.2</v>
          </cell>
          <cell r="W49">
            <v>0</v>
          </cell>
          <cell r="X49">
            <v>0.02</v>
          </cell>
          <cell r="Y49">
            <v>2.2599999999999998</v>
          </cell>
          <cell r="Z49">
            <v>3.0400000000000001E-6</v>
          </cell>
          <cell r="AA49">
            <v>3.9999999999999998E-6</v>
          </cell>
          <cell r="AB49">
            <v>1.2E-2</v>
          </cell>
          <cell r="AC49">
            <v>9740</v>
          </cell>
          <cell r="AD49">
            <v>0</v>
          </cell>
          <cell r="AE49">
            <v>1</v>
          </cell>
        </row>
        <row r="50">
          <cell r="A50">
            <v>37165</v>
          </cell>
          <cell r="B50">
            <v>4251.42</v>
          </cell>
          <cell r="C50">
            <v>16.899999999999999</v>
          </cell>
          <cell r="D50">
            <v>10</v>
          </cell>
          <cell r="E50">
            <v>12</v>
          </cell>
          <cell r="F50">
            <v>0.1</v>
          </cell>
          <cell r="G50">
            <v>10</v>
          </cell>
          <cell r="H50">
            <v>12</v>
          </cell>
          <cell r="I50">
            <v>0.1</v>
          </cell>
          <cell r="J50">
            <v>4254.71</v>
          </cell>
          <cell r="K50">
            <v>0.84889999999999999</v>
          </cell>
          <cell r="L50">
            <v>0.15110000000000001</v>
          </cell>
          <cell r="M50">
            <v>2194.13</v>
          </cell>
          <cell r="N50">
            <v>0.01</v>
          </cell>
          <cell r="O50">
            <v>4.2500000000000003E-3</v>
          </cell>
          <cell r="P50">
            <v>1.0158</v>
          </cell>
          <cell r="Q50">
            <v>2.1850000000000001E-2</v>
          </cell>
          <cell r="R50">
            <v>0.38301000000000002</v>
          </cell>
          <cell r="S50">
            <v>10.641999999999999</v>
          </cell>
          <cell r="T50">
            <v>0</v>
          </cell>
          <cell r="U50">
            <v>0</v>
          </cell>
          <cell r="V50">
            <v>1.2</v>
          </cell>
          <cell r="W50">
            <v>0</v>
          </cell>
          <cell r="X50">
            <v>0.02</v>
          </cell>
          <cell r="Y50">
            <v>2.2599999999999998</v>
          </cell>
          <cell r="Z50">
            <v>3.0400000000000001E-6</v>
          </cell>
          <cell r="AA50">
            <v>3.9999999999999998E-6</v>
          </cell>
          <cell r="AB50">
            <v>1.2E-2</v>
          </cell>
          <cell r="AC50">
            <v>10040</v>
          </cell>
          <cell r="AD50">
            <v>0</v>
          </cell>
          <cell r="AE50">
            <v>1</v>
          </cell>
        </row>
        <row r="51">
          <cell r="A51">
            <v>37196</v>
          </cell>
          <cell r="B51">
            <v>4225.08</v>
          </cell>
          <cell r="C51">
            <v>17.5</v>
          </cell>
          <cell r="D51">
            <v>10</v>
          </cell>
          <cell r="E51">
            <v>12</v>
          </cell>
          <cell r="F51">
            <v>0.1</v>
          </cell>
          <cell r="G51">
            <v>10</v>
          </cell>
          <cell r="H51">
            <v>12</v>
          </cell>
          <cell r="I51">
            <v>0.1</v>
          </cell>
          <cell r="J51">
            <v>4233.18</v>
          </cell>
          <cell r="K51">
            <v>0.8488</v>
          </cell>
          <cell r="L51">
            <v>0.1512</v>
          </cell>
          <cell r="M51">
            <v>2160.8000000000002</v>
          </cell>
          <cell r="N51">
            <v>0.01</v>
          </cell>
          <cell r="O51">
            <v>4.2700000000000004E-3</v>
          </cell>
          <cell r="P51">
            <v>1.0159</v>
          </cell>
          <cell r="Q51">
            <v>2.1780000000000001E-2</v>
          </cell>
          <cell r="R51">
            <v>0.38301000000000002</v>
          </cell>
          <cell r="S51">
            <v>10.592000000000001</v>
          </cell>
          <cell r="T51">
            <v>0</v>
          </cell>
          <cell r="U51">
            <v>0</v>
          </cell>
          <cell r="V51">
            <v>1.2</v>
          </cell>
          <cell r="W51">
            <v>0</v>
          </cell>
          <cell r="X51">
            <v>0.02</v>
          </cell>
          <cell r="Y51">
            <v>2.2599999999999998</v>
          </cell>
          <cell r="Z51">
            <v>3.0400000000000001E-6</v>
          </cell>
          <cell r="AA51">
            <v>3.9999999999999998E-6</v>
          </cell>
          <cell r="AB51">
            <v>1.2E-2</v>
          </cell>
          <cell r="AC51">
            <v>10350</v>
          </cell>
          <cell r="AD51">
            <v>0</v>
          </cell>
          <cell r="AE51">
            <v>1</v>
          </cell>
        </row>
        <row r="52">
          <cell r="A52">
            <v>37226</v>
          </cell>
          <cell r="B52">
            <v>4199.28</v>
          </cell>
          <cell r="C52">
            <v>18</v>
          </cell>
          <cell r="D52">
            <v>10</v>
          </cell>
          <cell r="E52">
            <v>12</v>
          </cell>
          <cell r="F52">
            <v>0.1</v>
          </cell>
          <cell r="G52">
            <v>10</v>
          </cell>
          <cell r="H52">
            <v>12</v>
          </cell>
          <cell r="I52">
            <v>0.1</v>
          </cell>
          <cell r="J52">
            <v>4212.03</v>
          </cell>
          <cell r="K52">
            <v>0.8488</v>
          </cell>
          <cell r="L52">
            <v>0.1512</v>
          </cell>
          <cell r="M52">
            <v>2128.0700000000002</v>
          </cell>
          <cell r="N52">
            <v>0.01</v>
          </cell>
          <cell r="O52">
            <v>4.3E-3</v>
          </cell>
          <cell r="P52">
            <v>1.016</v>
          </cell>
          <cell r="Q52">
            <v>2.1700000000000001E-2</v>
          </cell>
          <cell r="R52">
            <v>0.38301000000000002</v>
          </cell>
          <cell r="S52">
            <v>10.544</v>
          </cell>
          <cell r="T52">
            <v>0</v>
          </cell>
          <cell r="U52">
            <v>0</v>
          </cell>
          <cell r="V52">
            <v>1.2</v>
          </cell>
          <cell r="W52">
            <v>0</v>
          </cell>
          <cell r="X52">
            <v>0.02</v>
          </cell>
          <cell r="Y52">
            <v>2.2599999999999998</v>
          </cell>
          <cell r="Z52">
            <v>3.0400000000000001E-6</v>
          </cell>
          <cell r="AA52">
            <v>3.9999999999999998E-6</v>
          </cell>
          <cell r="AB52">
            <v>1.2999999999999999E-2</v>
          </cell>
          <cell r="AC52">
            <v>10650</v>
          </cell>
          <cell r="AD52">
            <v>0</v>
          </cell>
          <cell r="AE52">
            <v>1</v>
          </cell>
        </row>
        <row r="53">
          <cell r="A53">
            <v>37257</v>
          </cell>
          <cell r="B53">
            <v>4172.29</v>
          </cell>
          <cell r="C53">
            <v>18.5</v>
          </cell>
          <cell r="D53">
            <v>10</v>
          </cell>
          <cell r="E53">
            <v>12</v>
          </cell>
          <cell r="F53">
            <v>0.1</v>
          </cell>
          <cell r="G53">
            <v>10</v>
          </cell>
          <cell r="H53">
            <v>12</v>
          </cell>
          <cell r="I53">
            <v>0.1</v>
          </cell>
          <cell r="J53">
            <v>4189.1099999999997</v>
          </cell>
          <cell r="K53">
            <v>0.8488</v>
          </cell>
          <cell r="L53">
            <v>0.1512</v>
          </cell>
          <cell r="M53">
            <v>2093.3000000000002</v>
          </cell>
          <cell r="N53">
            <v>0.01</v>
          </cell>
          <cell r="O53">
            <v>4.3299999999999996E-3</v>
          </cell>
          <cell r="P53">
            <v>1.0161</v>
          </cell>
          <cell r="Q53">
            <v>2.163E-2</v>
          </cell>
          <cell r="R53">
            <v>0.38301000000000002</v>
          </cell>
          <cell r="S53">
            <v>10.492000000000001</v>
          </cell>
          <cell r="T53">
            <v>0</v>
          </cell>
          <cell r="U53">
            <v>0</v>
          </cell>
          <cell r="V53">
            <v>1.2</v>
          </cell>
          <cell r="W53">
            <v>0</v>
          </cell>
          <cell r="X53">
            <v>0.02</v>
          </cell>
          <cell r="Y53">
            <v>2.2599999999999998</v>
          </cell>
          <cell r="Z53">
            <v>3.0400000000000001E-6</v>
          </cell>
          <cell r="AA53">
            <v>3.9999999999999998E-6</v>
          </cell>
          <cell r="AB53">
            <v>1.2999999999999999E-2</v>
          </cell>
          <cell r="AC53">
            <v>10960</v>
          </cell>
          <cell r="AD53">
            <v>0</v>
          </cell>
          <cell r="AE53">
            <v>1</v>
          </cell>
        </row>
        <row r="54">
          <cell r="A54">
            <v>37288</v>
          </cell>
          <cell r="B54">
            <v>4144.96</v>
          </cell>
          <cell r="C54">
            <v>19</v>
          </cell>
          <cell r="D54">
            <v>10</v>
          </cell>
          <cell r="E54">
            <v>12</v>
          </cell>
          <cell r="F54">
            <v>0.1</v>
          </cell>
          <cell r="G54">
            <v>10</v>
          </cell>
          <cell r="H54">
            <v>12</v>
          </cell>
          <cell r="I54">
            <v>0.1</v>
          </cell>
          <cell r="J54">
            <v>4165.8599999999997</v>
          </cell>
          <cell r="K54">
            <v>0.84870000000000001</v>
          </cell>
          <cell r="L54">
            <v>0.15129999999999999</v>
          </cell>
          <cell r="M54">
            <v>2058.0100000000002</v>
          </cell>
          <cell r="N54">
            <v>0.01</v>
          </cell>
          <cell r="O54">
            <v>4.3600000000000002E-3</v>
          </cell>
          <cell r="P54">
            <v>1.0161</v>
          </cell>
          <cell r="Q54">
            <v>2.155E-2</v>
          </cell>
          <cell r="R54">
            <v>0.38301000000000002</v>
          </cell>
          <cell r="S54">
            <v>10.44</v>
          </cell>
          <cell r="T54">
            <v>0</v>
          </cell>
          <cell r="U54">
            <v>0</v>
          </cell>
          <cell r="V54">
            <v>1.2</v>
          </cell>
          <cell r="W54">
            <v>0</v>
          </cell>
          <cell r="X54">
            <v>0.02</v>
          </cell>
          <cell r="Y54">
            <v>2.2599999999999998</v>
          </cell>
          <cell r="Z54">
            <v>3.0400000000000001E-6</v>
          </cell>
          <cell r="AA54">
            <v>3.9999999999999998E-6</v>
          </cell>
          <cell r="AB54">
            <v>1.4E-2</v>
          </cell>
          <cell r="AC54">
            <v>11270</v>
          </cell>
          <cell r="AD54">
            <v>0</v>
          </cell>
          <cell r="AE54">
            <v>1</v>
          </cell>
        </row>
        <row r="55">
          <cell r="A55">
            <v>37316</v>
          </cell>
          <cell r="B55">
            <v>4119.97</v>
          </cell>
          <cell r="C55">
            <v>19.5</v>
          </cell>
          <cell r="D55">
            <v>10</v>
          </cell>
          <cell r="E55">
            <v>12</v>
          </cell>
          <cell r="F55">
            <v>0.1</v>
          </cell>
          <cell r="G55">
            <v>10</v>
          </cell>
          <cell r="H55">
            <v>12</v>
          </cell>
          <cell r="I55">
            <v>0.1</v>
          </cell>
          <cell r="J55">
            <v>4144.57</v>
          </cell>
          <cell r="K55">
            <v>0.84870000000000001</v>
          </cell>
          <cell r="L55">
            <v>0.15129999999999999</v>
          </cell>
          <cell r="M55">
            <v>2025.3</v>
          </cell>
          <cell r="N55">
            <v>0.01</v>
          </cell>
          <cell r="O55">
            <v>4.3800000000000002E-3</v>
          </cell>
          <cell r="P55">
            <v>1.0162</v>
          </cell>
          <cell r="Q55">
            <v>2.1489999999999999E-2</v>
          </cell>
          <cell r="R55">
            <v>0.38301000000000002</v>
          </cell>
          <cell r="S55">
            <v>10.391999999999999</v>
          </cell>
          <cell r="T55">
            <v>0</v>
          </cell>
          <cell r="U55">
            <v>0</v>
          </cell>
          <cell r="V55">
            <v>1.2</v>
          </cell>
          <cell r="W55">
            <v>0</v>
          </cell>
          <cell r="X55">
            <v>0.02</v>
          </cell>
          <cell r="Y55">
            <v>2.2599999999999998</v>
          </cell>
          <cell r="Z55">
            <v>3.0400000000000001E-6</v>
          </cell>
          <cell r="AA55">
            <v>3.9999999999999998E-6</v>
          </cell>
          <cell r="AB55">
            <v>1.4E-2</v>
          </cell>
          <cell r="AC55">
            <v>11550</v>
          </cell>
          <cell r="AD55">
            <v>0</v>
          </cell>
          <cell r="AE55">
            <v>1</v>
          </cell>
        </row>
        <row r="56">
          <cell r="A56">
            <v>37347</v>
          </cell>
          <cell r="B56">
            <v>4091.97</v>
          </cell>
          <cell r="C56">
            <v>20</v>
          </cell>
          <cell r="D56">
            <v>10</v>
          </cell>
          <cell r="E56">
            <v>12</v>
          </cell>
          <cell r="F56">
            <v>0.1</v>
          </cell>
          <cell r="G56">
            <v>10</v>
          </cell>
          <cell r="H56">
            <v>12</v>
          </cell>
          <cell r="I56">
            <v>0.1</v>
          </cell>
          <cell r="J56">
            <v>4120.6499999999996</v>
          </cell>
          <cell r="K56">
            <v>0.84870000000000001</v>
          </cell>
          <cell r="L56">
            <v>0.15129999999999999</v>
          </cell>
          <cell r="M56">
            <v>1988.33</v>
          </cell>
          <cell r="N56">
            <v>0.01</v>
          </cell>
          <cell r="O56">
            <v>4.4099999999999999E-3</v>
          </cell>
          <cell r="P56">
            <v>1.0163</v>
          </cell>
          <cell r="Q56">
            <v>2.1409999999999998E-2</v>
          </cell>
          <cell r="R56">
            <v>0.38301000000000002</v>
          </cell>
          <cell r="S56">
            <v>10.337999999999999</v>
          </cell>
          <cell r="T56">
            <v>0</v>
          </cell>
          <cell r="U56">
            <v>0</v>
          </cell>
          <cell r="V56">
            <v>1.2</v>
          </cell>
          <cell r="W56">
            <v>0</v>
          </cell>
          <cell r="X56">
            <v>0.02</v>
          </cell>
          <cell r="Y56">
            <v>2.2599999999999998</v>
          </cell>
          <cell r="Z56">
            <v>3.0400000000000001E-6</v>
          </cell>
          <cell r="AA56">
            <v>3.9999999999999998E-6</v>
          </cell>
          <cell r="AB56">
            <v>1.4E-2</v>
          </cell>
          <cell r="AC56">
            <v>11860</v>
          </cell>
          <cell r="AD56">
            <v>0</v>
          </cell>
          <cell r="AE56">
            <v>1</v>
          </cell>
        </row>
        <row r="57">
          <cell r="A57">
            <v>37377</v>
          </cell>
          <cell r="B57">
            <v>4064.53</v>
          </cell>
          <cell r="C57">
            <v>20.5</v>
          </cell>
          <cell r="D57">
            <v>10</v>
          </cell>
          <cell r="E57">
            <v>12</v>
          </cell>
          <cell r="F57">
            <v>0.1</v>
          </cell>
          <cell r="G57">
            <v>10</v>
          </cell>
          <cell r="H57">
            <v>12</v>
          </cell>
          <cell r="I57">
            <v>0.1</v>
          </cell>
          <cell r="J57">
            <v>4097.17</v>
          </cell>
          <cell r="K57">
            <v>0.84870000000000001</v>
          </cell>
          <cell r="L57">
            <v>0.15129999999999999</v>
          </cell>
          <cell r="M57">
            <v>1951.51</v>
          </cell>
          <cell r="N57">
            <v>0.01</v>
          </cell>
          <cell r="O57">
            <v>4.4400000000000004E-3</v>
          </cell>
          <cell r="P57">
            <v>1.0164</v>
          </cell>
          <cell r="Q57">
            <v>2.1340000000000001E-2</v>
          </cell>
          <cell r="R57">
            <v>0.38301000000000002</v>
          </cell>
          <cell r="S57">
            <v>10.284000000000001</v>
          </cell>
          <cell r="T57">
            <v>0</v>
          </cell>
          <cell r="U57">
            <v>0</v>
          </cell>
          <cell r="V57">
            <v>1.2</v>
          </cell>
          <cell r="W57">
            <v>0</v>
          </cell>
          <cell r="X57">
            <v>0.02</v>
          </cell>
          <cell r="Y57">
            <v>2.2599999999999998</v>
          </cell>
          <cell r="Z57">
            <v>3.0400000000000001E-6</v>
          </cell>
          <cell r="AA57">
            <v>3.9999999999999998E-6</v>
          </cell>
          <cell r="AB57">
            <v>1.4999999999999999E-2</v>
          </cell>
          <cell r="AC57">
            <v>12160</v>
          </cell>
          <cell r="AD57">
            <v>0</v>
          </cell>
          <cell r="AE57">
            <v>1</v>
          </cell>
        </row>
        <row r="58">
          <cell r="A58">
            <v>37408</v>
          </cell>
          <cell r="B58">
            <v>4035.81</v>
          </cell>
          <cell r="C58">
            <v>21</v>
          </cell>
          <cell r="D58">
            <v>10</v>
          </cell>
          <cell r="E58">
            <v>12</v>
          </cell>
          <cell r="F58">
            <v>0.1</v>
          </cell>
          <cell r="G58">
            <v>10</v>
          </cell>
          <cell r="H58">
            <v>12</v>
          </cell>
          <cell r="I58">
            <v>0.1</v>
          </cell>
          <cell r="J58">
            <v>4072.55</v>
          </cell>
          <cell r="K58">
            <v>0.84860000000000002</v>
          </cell>
          <cell r="L58">
            <v>0.15140000000000001</v>
          </cell>
          <cell r="M58">
            <v>1912.6</v>
          </cell>
          <cell r="N58">
            <v>0.01</v>
          </cell>
          <cell r="O58">
            <v>4.4600000000000004E-3</v>
          </cell>
          <cell r="P58">
            <v>1.0165</v>
          </cell>
          <cell r="Q58">
            <v>2.1260000000000001E-2</v>
          </cell>
          <cell r="R58">
            <v>0.38301000000000002</v>
          </cell>
          <cell r="S58">
            <v>10.228</v>
          </cell>
          <cell r="T58">
            <v>0</v>
          </cell>
          <cell r="U58">
            <v>0</v>
          </cell>
          <cell r="V58">
            <v>1.2</v>
          </cell>
          <cell r="W58">
            <v>0</v>
          </cell>
          <cell r="X58">
            <v>0.02</v>
          </cell>
          <cell r="Y58">
            <v>2.2599999999999998</v>
          </cell>
          <cell r="Z58">
            <v>3.0400000000000001E-6</v>
          </cell>
          <cell r="AA58">
            <v>3.9999999999999998E-6</v>
          </cell>
          <cell r="AB58">
            <v>1.4999999999999999E-2</v>
          </cell>
          <cell r="AC58">
            <v>12470</v>
          </cell>
          <cell r="AD58">
            <v>0</v>
          </cell>
          <cell r="AE58">
            <v>1</v>
          </cell>
        </row>
        <row r="59">
          <cell r="A59">
            <v>37438</v>
          </cell>
          <cell r="B59">
            <v>4007.67</v>
          </cell>
          <cell r="C59">
            <v>21.5</v>
          </cell>
          <cell r="D59">
            <v>10</v>
          </cell>
          <cell r="E59">
            <v>12</v>
          </cell>
          <cell r="F59">
            <v>0.1</v>
          </cell>
          <cell r="G59">
            <v>10</v>
          </cell>
          <cell r="H59">
            <v>12</v>
          </cell>
          <cell r="I59">
            <v>0.1</v>
          </cell>
          <cell r="J59">
            <v>4048.36</v>
          </cell>
          <cell r="K59">
            <v>0.84860000000000002</v>
          </cell>
          <cell r="L59">
            <v>0.15140000000000001</v>
          </cell>
          <cell r="M59">
            <v>1874.03</v>
          </cell>
          <cell r="N59">
            <v>0.01</v>
          </cell>
          <cell r="O59">
            <v>4.4900000000000001E-3</v>
          </cell>
          <cell r="P59">
            <v>1.0165999999999999</v>
          </cell>
          <cell r="Q59">
            <v>2.1190000000000001E-2</v>
          </cell>
          <cell r="R59">
            <v>0.38301000000000002</v>
          </cell>
          <cell r="S59">
            <v>10.173</v>
          </cell>
          <cell r="T59">
            <v>0</v>
          </cell>
          <cell r="U59">
            <v>0</v>
          </cell>
          <cell r="V59">
            <v>1.2</v>
          </cell>
          <cell r="W59">
            <v>0</v>
          </cell>
          <cell r="X59">
            <v>0.02</v>
          </cell>
          <cell r="Y59">
            <v>2.2599999999999998</v>
          </cell>
          <cell r="Z59">
            <v>3.0400000000000001E-6</v>
          </cell>
          <cell r="AA59">
            <v>3.9999999999999998E-6</v>
          </cell>
          <cell r="AB59">
            <v>1.4999999999999999E-2</v>
          </cell>
          <cell r="AC59">
            <v>12770</v>
          </cell>
          <cell r="AD59">
            <v>0</v>
          </cell>
          <cell r="AE59">
            <v>1</v>
          </cell>
        </row>
        <row r="60">
          <cell r="A60">
            <v>37469</v>
          </cell>
          <cell r="B60">
            <v>3978.21</v>
          </cell>
          <cell r="C60">
            <v>22.1</v>
          </cell>
          <cell r="D60">
            <v>10</v>
          </cell>
          <cell r="E60">
            <v>12</v>
          </cell>
          <cell r="F60">
            <v>0.1</v>
          </cell>
          <cell r="G60">
            <v>10</v>
          </cell>
          <cell r="H60">
            <v>12</v>
          </cell>
          <cell r="I60">
            <v>0.1</v>
          </cell>
          <cell r="J60">
            <v>4022.99</v>
          </cell>
          <cell r="K60">
            <v>0.84860000000000002</v>
          </cell>
          <cell r="L60">
            <v>0.15140000000000001</v>
          </cell>
          <cell r="M60">
            <v>1833.22</v>
          </cell>
          <cell r="N60">
            <v>0.01</v>
          </cell>
          <cell r="O60">
            <v>4.5199999999999997E-3</v>
          </cell>
          <cell r="P60">
            <v>1.0166999999999999</v>
          </cell>
          <cell r="Q60">
            <v>2.111E-2</v>
          </cell>
          <cell r="R60">
            <v>0.38301000000000002</v>
          </cell>
          <cell r="S60">
            <v>10.114000000000001</v>
          </cell>
          <cell r="T60">
            <v>0</v>
          </cell>
          <cell r="U60">
            <v>0</v>
          </cell>
          <cell r="V60">
            <v>1.2</v>
          </cell>
          <cell r="W60">
            <v>0</v>
          </cell>
          <cell r="X60">
            <v>0.02</v>
          </cell>
          <cell r="Y60">
            <v>2.2599999999999998</v>
          </cell>
          <cell r="Z60">
            <v>3.0400000000000001E-6</v>
          </cell>
          <cell r="AA60">
            <v>3.9999999999999998E-6</v>
          </cell>
          <cell r="AB60">
            <v>1.6E-2</v>
          </cell>
          <cell r="AC60">
            <v>13080</v>
          </cell>
          <cell r="AD60">
            <v>0</v>
          </cell>
          <cell r="AE60">
            <v>1</v>
          </cell>
        </row>
        <row r="61">
          <cell r="A61">
            <v>37500</v>
          </cell>
          <cell r="B61">
            <v>3948.36</v>
          </cell>
          <cell r="C61">
            <v>22.6</v>
          </cell>
          <cell r="D61">
            <v>10</v>
          </cell>
          <cell r="E61">
            <v>12</v>
          </cell>
          <cell r="F61">
            <v>0.1</v>
          </cell>
          <cell r="G61">
            <v>10</v>
          </cell>
          <cell r="H61">
            <v>12</v>
          </cell>
          <cell r="I61">
            <v>0.1</v>
          </cell>
          <cell r="J61">
            <v>3997.23</v>
          </cell>
          <cell r="K61">
            <v>0.84850000000000003</v>
          </cell>
          <cell r="L61">
            <v>0.1515</v>
          </cell>
          <cell r="M61">
            <v>1791.28</v>
          </cell>
          <cell r="N61">
            <v>0.01</v>
          </cell>
          <cell r="O61">
            <v>4.5500000000000002E-3</v>
          </cell>
          <cell r="P61">
            <v>1.0167999999999999</v>
          </cell>
          <cell r="Q61">
            <v>2.103E-2</v>
          </cell>
          <cell r="R61">
            <v>0.38301000000000002</v>
          </cell>
          <cell r="S61">
            <v>10.055</v>
          </cell>
          <cell r="T61">
            <v>0</v>
          </cell>
          <cell r="U61">
            <v>0</v>
          </cell>
          <cell r="V61">
            <v>1.2</v>
          </cell>
          <cell r="W61">
            <v>0</v>
          </cell>
          <cell r="X61">
            <v>0.02</v>
          </cell>
          <cell r="Y61">
            <v>2.2599999999999998</v>
          </cell>
          <cell r="Z61">
            <v>3.0400000000000001E-6</v>
          </cell>
          <cell r="AA61">
            <v>3.9999999999999998E-6</v>
          </cell>
          <cell r="AB61">
            <v>1.6E-2</v>
          </cell>
          <cell r="AC61">
            <v>13390</v>
          </cell>
          <cell r="AD61">
            <v>0</v>
          </cell>
          <cell r="AE61">
            <v>1</v>
          </cell>
        </row>
        <row r="62">
          <cell r="A62">
            <v>37530</v>
          </cell>
          <cell r="B62">
            <v>3919.1</v>
          </cell>
          <cell r="C62">
            <v>23.1</v>
          </cell>
          <cell r="D62">
            <v>10</v>
          </cell>
          <cell r="E62">
            <v>12</v>
          </cell>
          <cell r="F62">
            <v>0.1</v>
          </cell>
          <cell r="G62">
            <v>10</v>
          </cell>
          <cell r="H62">
            <v>12</v>
          </cell>
          <cell r="I62">
            <v>0.1</v>
          </cell>
          <cell r="J62">
            <v>3971.92</v>
          </cell>
          <cell r="K62">
            <v>0.84850000000000003</v>
          </cell>
          <cell r="L62">
            <v>0.1515</v>
          </cell>
          <cell r="M62">
            <v>1749.8</v>
          </cell>
          <cell r="N62">
            <v>0.01</v>
          </cell>
          <cell r="O62">
            <v>4.5799999999999999E-3</v>
          </cell>
          <cell r="P62">
            <v>1.0167999999999999</v>
          </cell>
          <cell r="Q62">
            <v>2.095E-2</v>
          </cell>
          <cell r="R62">
            <v>0.38301000000000002</v>
          </cell>
          <cell r="S62">
            <v>9.9960000000000004</v>
          </cell>
          <cell r="T62">
            <v>0</v>
          </cell>
          <cell r="U62">
            <v>0</v>
          </cell>
          <cell r="V62">
            <v>1.2</v>
          </cell>
          <cell r="W62">
            <v>0</v>
          </cell>
          <cell r="X62">
            <v>0.02</v>
          </cell>
          <cell r="Y62">
            <v>2.2599999999999998</v>
          </cell>
          <cell r="Z62">
            <v>3.0400000000000001E-6</v>
          </cell>
          <cell r="AA62">
            <v>3.9999999999999998E-6</v>
          </cell>
          <cell r="AB62">
            <v>1.6E-2</v>
          </cell>
          <cell r="AC62">
            <v>13690</v>
          </cell>
          <cell r="AD62">
            <v>0</v>
          </cell>
          <cell r="AE62">
            <v>1</v>
          </cell>
        </row>
        <row r="63">
          <cell r="A63">
            <v>37561</v>
          </cell>
          <cell r="B63">
            <v>3888.49</v>
          </cell>
          <cell r="C63">
            <v>23.6</v>
          </cell>
          <cell r="D63">
            <v>5.0007000000000001</v>
          </cell>
          <cell r="E63">
            <v>6</v>
          </cell>
          <cell r="F63">
            <v>0</v>
          </cell>
          <cell r="G63">
            <v>9.9923000000000002</v>
          </cell>
          <cell r="H63">
            <v>12</v>
          </cell>
          <cell r="I63">
            <v>0.1</v>
          </cell>
          <cell r="J63">
            <v>3945.08</v>
          </cell>
          <cell r="K63">
            <v>0.84850000000000003</v>
          </cell>
          <cell r="L63">
            <v>0.1515</v>
          </cell>
          <cell r="M63">
            <v>2560</v>
          </cell>
          <cell r="N63">
            <v>0.01</v>
          </cell>
          <cell r="O63">
            <v>4.6100000000000004E-3</v>
          </cell>
          <cell r="P63">
            <v>1.0168999999999999</v>
          </cell>
          <cell r="Q63">
            <v>2.087E-2</v>
          </cell>
          <cell r="R63">
            <v>0.38301000000000002</v>
          </cell>
          <cell r="S63">
            <v>9.9339999999999993</v>
          </cell>
          <cell r="T63">
            <v>0</v>
          </cell>
          <cell r="U63">
            <v>0</v>
          </cell>
          <cell r="V63">
            <v>1.2</v>
          </cell>
          <cell r="W63">
            <v>0</v>
          </cell>
          <cell r="X63">
            <v>0.02</v>
          </cell>
          <cell r="Y63">
            <v>2.2599999999999998</v>
          </cell>
          <cell r="Z63">
            <v>3.0400000000000001E-6</v>
          </cell>
          <cell r="AA63">
            <v>3.9999999999999998E-6</v>
          </cell>
          <cell r="AB63">
            <v>1.7000000000000001E-2</v>
          </cell>
          <cell r="AC63">
            <v>13999.8</v>
          </cell>
          <cell r="AD63">
            <v>0</v>
          </cell>
          <cell r="AE63">
            <v>1</v>
          </cell>
        </row>
        <row r="64">
          <cell r="A64">
            <v>37591</v>
          </cell>
          <cell r="B64">
            <v>3873.51</v>
          </cell>
          <cell r="C64">
            <v>23.9</v>
          </cell>
          <cell r="D64">
            <v>5.0000999999999998</v>
          </cell>
          <cell r="E64">
            <v>6</v>
          </cell>
          <cell r="F64">
            <v>0</v>
          </cell>
          <cell r="G64">
            <v>5.0006000000000004</v>
          </cell>
          <cell r="H64">
            <v>6</v>
          </cell>
          <cell r="I64">
            <v>0</v>
          </cell>
          <cell r="J64">
            <v>3931.68</v>
          </cell>
          <cell r="K64">
            <v>0.84850000000000003</v>
          </cell>
          <cell r="L64">
            <v>0.1515</v>
          </cell>
          <cell r="M64">
            <v>2545.39</v>
          </cell>
          <cell r="N64">
            <v>0.01</v>
          </cell>
          <cell r="O64">
            <v>4.6299999999999996E-3</v>
          </cell>
          <cell r="P64">
            <v>1.0169999999999999</v>
          </cell>
          <cell r="Q64">
            <v>2.0830000000000001E-2</v>
          </cell>
          <cell r="R64">
            <v>0.38301000000000002</v>
          </cell>
          <cell r="S64">
            <v>9.9039999999999999</v>
          </cell>
          <cell r="T64">
            <v>0</v>
          </cell>
          <cell r="U64">
            <v>0</v>
          </cell>
          <cell r="V64">
            <v>1.2</v>
          </cell>
          <cell r="W64">
            <v>0</v>
          </cell>
          <cell r="X64">
            <v>0.02</v>
          </cell>
          <cell r="Y64">
            <v>2.2599999999999998</v>
          </cell>
          <cell r="Z64">
            <v>3.0400000000000001E-6</v>
          </cell>
          <cell r="AA64">
            <v>3.9999999999999998E-6</v>
          </cell>
          <cell r="AB64">
            <v>1.7000000000000001E-2</v>
          </cell>
          <cell r="AC64">
            <v>14149.8</v>
          </cell>
          <cell r="AD64">
            <v>0</v>
          </cell>
          <cell r="AE64">
            <v>1</v>
          </cell>
        </row>
        <row r="65">
          <cell r="A65">
            <v>37622</v>
          </cell>
          <cell r="B65">
            <v>3857.94</v>
          </cell>
          <cell r="C65">
            <v>24.1</v>
          </cell>
          <cell r="D65">
            <v>5.0018000000000002</v>
          </cell>
          <cell r="E65">
            <v>6</v>
          </cell>
          <cell r="F65">
            <v>0</v>
          </cell>
          <cell r="G65">
            <v>5.0008999999999997</v>
          </cell>
          <cell r="H65">
            <v>6</v>
          </cell>
          <cell r="I65">
            <v>0</v>
          </cell>
          <cell r="J65">
            <v>3917.73</v>
          </cell>
          <cell r="K65">
            <v>0.84840000000000004</v>
          </cell>
          <cell r="L65">
            <v>0.15160000000000001</v>
          </cell>
          <cell r="M65">
            <v>2529.7399999999998</v>
          </cell>
          <cell r="N65">
            <v>0.01</v>
          </cell>
          <cell r="O65">
            <v>4.64E-3</v>
          </cell>
          <cell r="P65">
            <v>1.0169999999999999</v>
          </cell>
          <cell r="Q65">
            <v>2.0789999999999999E-2</v>
          </cell>
          <cell r="R65">
            <v>0.38301000000000002</v>
          </cell>
          <cell r="S65">
            <v>9.8729999999999993</v>
          </cell>
          <cell r="T65">
            <v>0</v>
          </cell>
          <cell r="U65">
            <v>0</v>
          </cell>
          <cell r="V65">
            <v>1.2</v>
          </cell>
          <cell r="W65">
            <v>0</v>
          </cell>
          <cell r="X65">
            <v>0.02</v>
          </cell>
          <cell r="Y65">
            <v>2.2599999999999998</v>
          </cell>
          <cell r="Z65">
            <v>3.0400000000000001E-6</v>
          </cell>
          <cell r="AA65">
            <v>3.9999999999999998E-6</v>
          </cell>
          <cell r="AB65">
            <v>1.7000000000000001E-2</v>
          </cell>
          <cell r="AC65">
            <v>14304.8</v>
          </cell>
          <cell r="AD65">
            <v>0</v>
          </cell>
          <cell r="AE65">
            <v>1</v>
          </cell>
        </row>
        <row r="66">
          <cell r="A66">
            <v>37987</v>
          </cell>
          <cell r="B66">
            <v>3666.32</v>
          </cell>
          <cell r="C66">
            <v>27.2</v>
          </cell>
          <cell r="D66">
            <v>5.0015999999999998</v>
          </cell>
          <cell r="E66">
            <v>6</v>
          </cell>
          <cell r="F66">
            <v>0</v>
          </cell>
          <cell r="G66">
            <v>5.0011999999999999</v>
          </cell>
          <cell r="H66">
            <v>6</v>
          </cell>
          <cell r="I66">
            <v>0</v>
          </cell>
          <cell r="J66">
            <v>3745</v>
          </cell>
          <cell r="K66">
            <v>0.84819999999999995</v>
          </cell>
          <cell r="L66">
            <v>0.15179999999999999</v>
          </cell>
          <cell r="M66">
            <v>2339.34</v>
          </cell>
          <cell r="N66">
            <v>0.01</v>
          </cell>
          <cell r="O66">
            <v>4.8300000000000001E-3</v>
          </cell>
          <cell r="P66">
            <v>1.0176000000000001</v>
          </cell>
          <cell r="Q66">
            <v>2.0279999999999999E-2</v>
          </cell>
          <cell r="R66">
            <v>0.38301000000000002</v>
          </cell>
          <cell r="S66">
            <v>9.4749999999999996</v>
          </cell>
          <cell r="T66">
            <v>0</v>
          </cell>
          <cell r="U66">
            <v>0</v>
          </cell>
          <cell r="V66">
            <v>1.2</v>
          </cell>
          <cell r="W66">
            <v>0</v>
          </cell>
          <cell r="X66">
            <v>0.02</v>
          </cell>
          <cell r="Y66">
            <v>2.2599999999999998</v>
          </cell>
          <cell r="Z66">
            <v>3.0299999999999998E-6</v>
          </cell>
          <cell r="AA66">
            <v>3.9999999999999998E-6</v>
          </cell>
          <cell r="AB66">
            <v>1.9E-2</v>
          </cell>
          <cell r="AC66">
            <v>16130.3</v>
          </cell>
          <cell r="AD66">
            <v>0</v>
          </cell>
          <cell r="AE66">
            <v>1</v>
          </cell>
        </row>
        <row r="67">
          <cell r="A67">
            <v>38353</v>
          </cell>
          <cell r="B67">
            <v>3492.51</v>
          </cell>
          <cell r="C67">
            <v>30.3</v>
          </cell>
          <cell r="D67">
            <v>5.0004</v>
          </cell>
          <cell r="E67">
            <v>6</v>
          </cell>
          <cell r="F67">
            <v>0.1</v>
          </cell>
          <cell r="G67">
            <v>5.0008999999999997</v>
          </cell>
          <cell r="H67">
            <v>6</v>
          </cell>
          <cell r="I67">
            <v>0.1</v>
          </cell>
          <cell r="J67">
            <v>3583.93</v>
          </cell>
          <cell r="K67">
            <v>0.84799999999999998</v>
          </cell>
          <cell r="L67">
            <v>0.152</v>
          </cell>
          <cell r="M67">
            <v>2162.5</v>
          </cell>
          <cell r="N67">
            <v>0.01</v>
          </cell>
          <cell r="O67">
            <v>5.0400000000000002E-3</v>
          </cell>
          <cell r="P67">
            <v>1.0182</v>
          </cell>
          <cell r="Q67">
            <v>1.9810000000000001E-2</v>
          </cell>
          <cell r="R67">
            <v>0.38301000000000002</v>
          </cell>
          <cell r="S67">
            <v>9.1</v>
          </cell>
          <cell r="T67">
            <v>0</v>
          </cell>
          <cell r="U67">
            <v>0</v>
          </cell>
          <cell r="V67">
            <v>1.2</v>
          </cell>
          <cell r="W67">
            <v>0</v>
          </cell>
          <cell r="X67">
            <v>0.02</v>
          </cell>
          <cell r="Y67">
            <v>2.2599999999999998</v>
          </cell>
          <cell r="Z67">
            <v>3.0299999999999998E-6</v>
          </cell>
          <cell r="AA67">
            <v>3.9999999999999998E-6</v>
          </cell>
          <cell r="AB67">
            <v>2.1999999999999999E-2</v>
          </cell>
          <cell r="AC67">
            <v>17960.599999999999</v>
          </cell>
          <cell r="AD67">
            <v>0</v>
          </cell>
          <cell r="AE67">
            <v>1</v>
          </cell>
        </row>
        <row r="68">
          <cell r="A68">
            <v>38718</v>
          </cell>
          <cell r="B68">
            <v>3321.13</v>
          </cell>
          <cell r="C68">
            <v>33.4</v>
          </cell>
          <cell r="D68">
            <v>5.0003000000000002</v>
          </cell>
          <cell r="E68">
            <v>6</v>
          </cell>
          <cell r="F68">
            <v>0.1</v>
          </cell>
          <cell r="G68">
            <v>5.0015999999999998</v>
          </cell>
          <cell r="H68">
            <v>6</v>
          </cell>
          <cell r="I68">
            <v>0.1</v>
          </cell>
          <cell r="J68">
            <v>3422.11</v>
          </cell>
          <cell r="K68">
            <v>0.84789999999999999</v>
          </cell>
          <cell r="L68">
            <v>0.15210000000000001</v>
          </cell>
          <cell r="M68">
            <v>1983.31</v>
          </cell>
          <cell r="N68">
            <v>0.01</v>
          </cell>
          <cell r="O68">
            <v>5.2700000000000004E-3</v>
          </cell>
          <cell r="P68">
            <v>1.0186999999999999</v>
          </cell>
          <cell r="Q68">
            <v>1.9359999999999999E-2</v>
          </cell>
          <cell r="R68">
            <v>0.38301000000000002</v>
          </cell>
          <cell r="S68">
            <v>8.7189999999999994</v>
          </cell>
          <cell r="T68">
            <v>0</v>
          </cell>
          <cell r="U68">
            <v>0</v>
          </cell>
          <cell r="V68">
            <v>1.2</v>
          </cell>
          <cell r="W68">
            <v>0</v>
          </cell>
          <cell r="X68">
            <v>0.02</v>
          </cell>
          <cell r="Y68">
            <v>2.2599999999999998</v>
          </cell>
          <cell r="Z68">
            <v>3.0299999999999998E-6</v>
          </cell>
          <cell r="AA68">
            <v>3.9999999999999998E-6</v>
          </cell>
          <cell r="AB68">
            <v>2.4E-2</v>
          </cell>
          <cell r="AC68">
            <v>19786.2</v>
          </cell>
          <cell r="AD68">
            <v>0</v>
          </cell>
          <cell r="AE68">
            <v>1</v>
          </cell>
        </row>
        <row r="69">
          <cell r="A69">
            <v>39083</v>
          </cell>
          <cell r="B69">
            <v>3166.21</v>
          </cell>
          <cell r="C69">
            <v>36.4</v>
          </cell>
          <cell r="D69">
            <v>5.0012999999999996</v>
          </cell>
          <cell r="E69">
            <v>6</v>
          </cell>
          <cell r="F69">
            <v>0.1</v>
          </cell>
          <cell r="G69">
            <v>5.0015000000000001</v>
          </cell>
          <cell r="H69">
            <v>6</v>
          </cell>
          <cell r="I69">
            <v>0.1</v>
          </cell>
          <cell r="J69">
            <v>3273.16</v>
          </cell>
          <cell r="K69">
            <v>0.84770000000000001</v>
          </cell>
          <cell r="L69">
            <v>0.15229999999999999</v>
          </cell>
          <cell r="M69">
            <v>1818.99</v>
          </cell>
          <cell r="N69">
            <v>0.01</v>
          </cell>
          <cell r="O69">
            <v>5.5199999999999997E-3</v>
          </cell>
          <cell r="P69">
            <v>1.0192000000000001</v>
          </cell>
          <cell r="Q69">
            <v>1.899E-2</v>
          </cell>
          <cell r="R69">
            <v>0.38301000000000002</v>
          </cell>
          <cell r="S69">
            <v>8.3629999999999995</v>
          </cell>
          <cell r="T69">
            <v>0</v>
          </cell>
          <cell r="U69">
            <v>0</v>
          </cell>
          <cell r="V69">
            <v>1.2</v>
          </cell>
          <cell r="W69">
            <v>0</v>
          </cell>
          <cell r="X69">
            <v>0.02</v>
          </cell>
          <cell r="Y69">
            <v>2.2599999999999998</v>
          </cell>
          <cell r="Z69">
            <v>3.0299999999999998E-6</v>
          </cell>
          <cell r="AA69">
            <v>3.9999999999999998E-6</v>
          </cell>
          <cell r="AB69">
            <v>2.5999999999999999E-2</v>
          </cell>
          <cell r="AC69">
            <v>21611.7</v>
          </cell>
          <cell r="AD69">
            <v>0</v>
          </cell>
          <cell r="AE69">
            <v>1</v>
          </cell>
        </row>
        <row r="70">
          <cell r="A70">
            <v>39448</v>
          </cell>
          <cell r="B70">
            <v>3000.36</v>
          </cell>
          <cell r="C70">
            <v>39.5</v>
          </cell>
          <cell r="D70">
            <v>5.0019999999999998</v>
          </cell>
          <cell r="E70">
            <v>6</v>
          </cell>
          <cell r="F70">
            <v>0.1</v>
          </cell>
          <cell r="G70">
            <v>5.0014000000000003</v>
          </cell>
          <cell r="H70">
            <v>6</v>
          </cell>
          <cell r="I70">
            <v>0.1</v>
          </cell>
          <cell r="J70">
            <v>3112.38</v>
          </cell>
          <cell r="K70">
            <v>0.84750000000000003</v>
          </cell>
          <cell r="L70">
            <v>0.1525</v>
          </cell>
          <cell r="M70">
            <v>1635.37</v>
          </cell>
          <cell r="N70">
            <v>0.01</v>
          </cell>
          <cell r="O70">
            <v>5.7999999999999996E-3</v>
          </cell>
          <cell r="P70">
            <v>1.0197000000000001</v>
          </cell>
          <cell r="Q70">
            <v>1.8599999999999998E-2</v>
          </cell>
          <cell r="R70">
            <v>0.38301000000000002</v>
          </cell>
          <cell r="S70">
            <v>7.9710000000000001</v>
          </cell>
          <cell r="T70">
            <v>0</v>
          </cell>
          <cell r="U70">
            <v>0</v>
          </cell>
          <cell r="V70">
            <v>1.2</v>
          </cell>
          <cell r="W70">
            <v>0</v>
          </cell>
          <cell r="X70">
            <v>0.02</v>
          </cell>
          <cell r="Y70">
            <v>2.2599999999999998</v>
          </cell>
          <cell r="Z70">
            <v>3.0299999999999998E-6</v>
          </cell>
          <cell r="AA70">
            <v>3.9999999999999998E-6</v>
          </cell>
          <cell r="AB70">
            <v>2.8000000000000001E-2</v>
          </cell>
          <cell r="AC70">
            <v>23437.200000000001</v>
          </cell>
          <cell r="AD70">
            <v>0</v>
          </cell>
          <cell r="AE70">
            <v>1</v>
          </cell>
        </row>
        <row r="71">
          <cell r="A71">
            <v>39814</v>
          </cell>
          <cell r="B71">
            <v>2846.62</v>
          </cell>
          <cell r="C71">
            <v>42.6</v>
          </cell>
          <cell r="D71">
            <v>5.0004</v>
          </cell>
          <cell r="E71">
            <v>6</v>
          </cell>
          <cell r="F71">
            <v>0.1</v>
          </cell>
          <cell r="G71">
            <v>5.0007999999999999</v>
          </cell>
          <cell r="H71">
            <v>6</v>
          </cell>
          <cell r="I71">
            <v>0.1</v>
          </cell>
          <cell r="J71">
            <v>2957.63</v>
          </cell>
          <cell r="K71">
            <v>0.84740000000000004</v>
          </cell>
          <cell r="L71">
            <v>0.15260000000000001</v>
          </cell>
          <cell r="M71">
            <v>1456.71</v>
          </cell>
          <cell r="N71">
            <v>0.02</v>
          </cell>
          <cell r="O71">
            <v>6.11E-3</v>
          </cell>
          <cell r="P71">
            <v>1.0202</v>
          </cell>
          <cell r="Q71">
            <v>1.8190000000000001E-2</v>
          </cell>
          <cell r="R71">
            <v>0.38301000000000002</v>
          </cell>
          <cell r="S71">
            <v>7.5970000000000004</v>
          </cell>
          <cell r="T71">
            <v>0</v>
          </cell>
          <cell r="U71">
            <v>0</v>
          </cell>
          <cell r="V71">
            <v>1.2</v>
          </cell>
          <cell r="W71">
            <v>0</v>
          </cell>
          <cell r="X71">
            <v>0.02</v>
          </cell>
          <cell r="Y71">
            <v>2.2599999999999998</v>
          </cell>
          <cell r="Z71">
            <v>3.0299999999999998E-6</v>
          </cell>
          <cell r="AA71">
            <v>3.9999999999999998E-6</v>
          </cell>
          <cell r="AB71">
            <v>0.03</v>
          </cell>
          <cell r="AC71">
            <v>25267.5</v>
          </cell>
          <cell r="AD71">
            <v>0</v>
          </cell>
          <cell r="AE71">
            <v>1</v>
          </cell>
        </row>
        <row r="72">
          <cell r="A72">
            <v>40179</v>
          </cell>
          <cell r="B72">
            <v>2682.1</v>
          </cell>
          <cell r="C72">
            <v>45.7</v>
          </cell>
          <cell r="D72">
            <v>5.0007999999999999</v>
          </cell>
          <cell r="E72">
            <v>6</v>
          </cell>
          <cell r="F72">
            <v>0.1</v>
          </cell>
          <cell r="G72">
            <v>5.0006000000000004</v>
          </cell>
          <cell r="H72">
            <v>6</v>
          </cell>
          <cell r="I72">
            <v>0.1</v>
          </cell>
          <cell r="J72">
            <v>2791.47</v>
          </cell>
          <cell r="K72">
            <v>0.84719999999999995</v>
          </cell>
          <cell r="L72">
            <v>0.15279999999999999</v>
          </cell>
          <cell r="M72">
            <v>1249.8699999999999</v>
          </cell>
          <cell r="N72">
            <v>0.02</v>
          </cell>
          <cell r="O72">
            <v>6.45E-3</v>
          </cell>
          <cell r="P72">
            <v>1.0206999999999999</v>
          </cell>
          <cell r="Q72">
            <v>1.7760000000000001E-2</v>
          </cell>
          <cell r="R72">
            <v>0.38301000000000002</v>
          </cell>
          <cell r="S72">
            <v>7.1859999999999999</v>
          </cell>
          <cell r="T72">
            <v>0</v>
          </cell>
          <cell r="U72">
            <v>0</v>
          </cell>
          <cell r="V72">
            <v>1.2</v>
          </cell>
          <cell r="W72">
            <v>0</v>
          </cell>
          <cell r="X72">
            <v>0.02</v>
          </cell>
          <cell r="Y72">
            <v>2.2599999999999998</v>
          </cell>
          <cell r="Z72">
            <v>3.0299999999999998E-6</v>
          </cell>
          <cell r="AA72">
            <v>3.9999999999999998E-6</v>
          </cell>
          <cell r="AB72">
            <v>3.3000000000000002E-2</v>
          </cell>
          <cell r="AC72">
            <v>27092.7</v>
          </cell>
          <cell r="AD72">
            <v>0</v>
          </cell>
          <cell r="AE72">
            <v>1</v>
          </cell>
        </row>
        <row r="73">
          <cell r="A73">
            <v>40544</v>
          </cell>
          <cell r="B73">
            <v>2569.86</v>
          </cell>
          <cell r="C73">
            <v>48.1</v>
          </cell>
          <cell r="D73">
            <v>0</v>
          </cell>
          <cell r="E73">
            <v>0</v>
          </cell>
          <cell r="F73">
            <v>0</v>
          </cell>
          <cell r="G73">
            <v>3.9586999999999999</v>
          </cell>
          <cell r="H73">
            <v>4.8</v>
          </cell>
          <cell r="I73">
            <v>0.1</v>
          </cell>
          <cell r="J73">
            <v>2677.78</v>
          </cell>
          <cell r="K73">
            <v>0.84709999999999996</v>
          </cell>
          <cell r="L73">
            <v>0.15290000000000001</v>
          </cell>
          <cell r="N73">
            <v>0.02</v>
          </cell>
          <cell r="O73">
            <v>6.7499999999999999E-3</v>
          </cell>
          <cell r="P73">
            <v>1.0209999999999999</v>
          </cell>
          <cell r="Q73">
            <v>1.7500000000000002E-2</v>
          </cell>
          <cell r="R73">
            <v>0.38301000000000002</v>
          </cell>
          <cell r="S73">
            <v>6.9009999999999998</v>
          </cell>
          <cell r="T73">
            <v>0</v>
          </cell>
          <cell r="U73">
            <v>0</v>
          </cell>
          <cell r="V73">
            <v>1.2</v>
          </cell>
          <cell r="W73">
            <v>0</v>
          </cell>
          <cell r="X73">
            <v>0.02</v>
          </cell>
          <cell r="Y73">
            <v>2.2599999999999998</v>
          </cell>
          <cell r="Z73">
            <v>3.0199999999999999E-6</v>
          </cell>
          <cell r="AA73">
            <v>3.9999999999999998E-6</v>
          </cell>
          <cell r="AB73">
            <v>3.4000000000000002E-2</v>
          </cell>
          <cell r="AC73">
            <v>28537.599999999999</v>
          </cell>
          <cell r="AD73">
            <v>0</v>
          </cell>
          <cell r="AE73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rudos"/>
      <sheetName val="TOVFEB."/>
      <sheetName val="GCB2000"/>
      <sheetName val="Ppto 2001"/>
      <sheetName val="CONTRATO"/>
      <sheetName val="C21_A310"/>
      <sheetName val="C21_G115"/>
      <sheetName val="C21_G220"/>
      <sheetName val="Ppto_2001"/>
      <sheetName val="TOVFEB_"/>
      <sheetName val="Tabla"/>
      <sheetName val="Base Info"/>
      <sheetName val="DPC"/>
      <sheetName val="Estrategia"/>
      <sheetName val="Base_P10"/>
      <sheetName val="Base_P50"/>
      <sheetName val="Base_P90"/>
      <sheetName val="Prod_Inv_P10"/>
      <sheetName val="Prod_Inv_P50"/>
      <sheetName val="Prod_Inv_P90"/>
      <sheetName val="Todos"/>
      <sheetName val="Cuad 2.9 "/>
      <sheetName val="Parametros Inversion"/>
      <sheetName val="BRUTA-INY"/>
      <sheetName val="RES EQV"/>
      <sheetName val="RES GASOL"/>
      <sheetName val="RES PET"/>
      <sheetName val="RES GAS"/>
      <sheetName val="RES LPG"/>
      <sheetName val="POZOS"/>
      <sheetName val="CONTRATOS"/>
      <sheetName val="Base_Info"/>
      <sheetName val="RES_EQV"/>
      <sheetName val="RES_GASOL"/>
      <sheetName val="RES_PET"/>
      <sheetName val="RES_GAS"/>
      <sheetName val="RES_LPG"/>
      <sheetName val="TOVFEB_1"/>
      <sheetName val="Ppto_20011"/>
      <sheetName val="COSTOS_DE_TRANSPORTE1"/>
      <sheetName val="OPCIONES_DE_SIMULACION1"/>
      <sheetName val="COMPRA_MATERIA_PRIMA1"/>
      <sheetName val="Base_Info1"/>
      <sheetName val="RES_EQV1"/>
      <sheetName val="RES_GASOL1"/>
      <sheetName val="RES_PET1"/>
      <sheetName val="RES_GAS1"/>
      <sheetName val="RES_LPG1"/>
      <sheetName val="ASO"/>
      <sheetName val="Capital_Acum1"/>
      <sheetName val="Assume"/>
      <sheetName val="NOPAT_Acum1"/>
      <sheetName val="DB"/>
      <sheetName val="Params"/>
      <sheetName val="Sheet1"/>
      <sheetName val="DB1"/>
      <sheetName val="ReserveData"/>
      <sheetName val="RollupParams"/>
      <sheetName val="BatchFeedback"/>
      <sheetName val="Cat"/>
      <sheetName val="Work"/>
      <sheetName val="LimitsSheet"/>
      <sheetName val="FormControls"/>
      <sheetName val="Versions"/>
      <sheetName val="RawData"/>
      <sheetName val="SaveParams"/>
      <sheetName val="IorStreams"/>
      <sheetName val="Maturity Matrix"/>
      <sheetName val="Calcs"/>
      <sheetName val="#¡REF"/>
      <sheetName val="PYF100-2"/>
      <sheetName val="APU"/>
      <sheetName val="Parámetros Formato"/>
      <sheetName val="CrudosA"/>
      <sheetName val="casosWTI"/>
      <sheetName val="LISTA VALIDACION"/>
      <sheetName val="PLAN CARGUE RIS (for nuevo)"/>
      <sheetName val="Análisis determinístico"/>
      <sheetName val="Modelo financiero"/>
      <sheetName val="PLANILLA"/>
      <sheetName val="TALLA"/>
      <sheetName val="Hoja3"/>
      <sheetName val="Análisis_determinístico"/>
      <sheetName val="PLAN_CARGUE_RIS_(for_nuevo)"/>
      <sheetName val="Modelo_financiero"/>
      <sheetName val="Análisis_determinístico1"/>
      <sheetName val="PLAN_CARGUE_RIS_(for_nuevo)1"/>
      <sheetName val="Modelo_financiero1"/>
      <sheetName val="Resumen"/>
      <sheetName val="Modelo Financiero Determ. "/>
      <sheetName val="envío"/>
      <sheetName val="API93"/>
      <sheetName val="PSM Monthly"/>
      <sheetName val="Hoja2"/>
      <sheetName val="1. MODELO 60KB"/>
      <sheetName val="BHA"/>
      <sheetName val="TABLA5"/>
      <sheetName val="DCurva"/>
      <sheetName val="Inf.Semanal"/>
      <sheetName val="BUFORM"/>
      <sheetName val="BUNUMBER"/>
      <sheetName val="INTROFORM"/>
      <sheetName val="INOUTFLOW"/>
      <sheetName val="TPNUMBER"/>
      <sheetName val="Ppto_20012"/>
      <sheetName val="TOVFEB_2"/>
      <sheetName val="Base_Info2"/>
      <sheetName val="RES_EQV2"/>
      <sheetName val="RES_GASOL2"/>
      <sheetName val="RES_PET2"/>
      <sheetName val="RES_GAS2"/>
      <sheetName val="RES_LPG2"/>
      <sheetName val="Cuad_2_9_"/>
      <sheetName val="Parametros_Inversion"/>
      <sheetName val="Maturity_Matrix"/>
      <sheetName val="Curves"/>
      <sheetName val="Note"/>
      <sheetName val="Heads"/>
      <sheetName val="Tables"/>
      <sheetName val="Page_2"/>
      <sheetName val="Dbase"/>
      <sheetName val="5094-2003"/>
      <sheetName val="Puntos"/>
      <sheetName val="CAÑO_LIMON"/>
      <sheetName val="Info"/>
      <sheetName val="Data_Tables"/>
      <sheetName val="INTERJUN-DIC"/>
      <sheetName val="CIC-NOV"/>
      <sheetName val="Company"/>
      <sheetName val="TBG_MENSUAL"/>
      <sheetName val="1"/>
      <sheetName val="PROYECTOS_TRÁNSITO"/>
      <sheetName val="Hoja_datos"/>
      <sheetName val="DEMANDAS_VRM_2001"/>
      <sheetName val="COMPRA_MATERIA_PRIMA"/>
      <sheetName val="PARAMETROS FORMATO"/>
      <sheetName val="TBG + NO TBG 2011"/>
      <sheetName val="Plan Hitos despues del pma"/>
      <sheetName val="TIPO"/>
      <sheetName val="C.E cas"/>
      <sheetName val="INV $ cas"/>
      <sheetName val="ANS_DAB"/>
      <sheetName val="steel"/>
      <sheetName val="USED WELLS"/>
      <sheetName val="Hoja1"/>
      <sheetName val="PIA CASABE SUR ECP"/>
      <sheetName val="URCDIT"/>
      <sheetName val="PERSON"/>
      <sheetName val="CODIGOS PERDIDAS"/>
      <sheetName val="Lineas del PACC"/>
      <sheetName val="COL 21169"/>
      <sheetName val="Datos_de_Entrada"/>
      <sheetName val="ListaEmpresas"/>
      <sheetName val="Lista APU"/>
      <sheetName val="Tablas"/>
      <sheetName val="DEST. MEDIOS"/>
      <sheetName val="COMBUASF"/>
      <sheetName val="BALCRUDO"/>
      <sheetName val="PRECIOS"/>
      <sheetName val="CARGASPROC."/>
      <sheetName val="G L P  FINAL"/>
      <sheetName val="Graficos"/>
      <sheetName val="nombres"/>
      <sheetName val="Main"/>
      <sheetName val="CorpTax"/>
      <sheetName val="Input"/>
      <sheetName val="Jun17-08"/>
      <sheetName val="MOD-DEV_XLS"/>
      <sheetName val="Hist. Avances"/>
      <sheetName val="CAÑO_LIMON2"/>
      <sheetName val="LISTAS"/>
      <sheetName val="VENTAS"/>
      <sheetName val="CRUDOS MES EVALUADO"/>
      <sheetName val="COSTOS DE TRANSPORTE"/>
      <sheetName val="COMPRA MATERIA PRIMA"/>
      <sheetName val="TRANSFERENCIAS"/>
      <sheetName val="DATOS BASE ABA"/>
      <sheetName val="Parámetros_Formato"/>
      <sheetName val="LISTA_VALIDACION"/>
      <sheetName val="Resultados"/>
      <sheetName val="Admin Cost Flow"/>
      <sheetName val="Listas Desplegables"/>
      <sheetName val="Parametros"/>
      <sheetName val="PARÁMETROS (2)"/>
      <sheetName val="PARÁMETROS"/>
      <sheetName val="Modelo_financiero2"/>
      <sheetName val="TBG_+_NO_TBG_2011"/>
      <sheetName val="Plan_Hitos_despues_del_pma"/>
      <sheetName val="PARAMETROS_FORMATO"/>
      <sheetName val="1__MODELO_60KB"/>
      <sheetName val="C_E_cas"/>
      <sheetName val="INV_$_cas"/>
      <sheetName val="INSP TUBERIAS"/>
      <sheetName val="VAR"/>
      <sheetName val="Modelo_financiero3"/>
      <sheetName val="TBG_+_NO_TBG_20111"/>
      <sheetName val="Parámetros_Formato1"/>
      <sheetName val="Plan_Hitos_despues_del_pma1"/>
      <sheetName val="Modelo_financiero4"/>
      <sheetName val="Análisis_determinístico2"/>
      <sheetName val="TBG_+_NO_TBG_20112"/>
      <sheetName val="Parámetros_Formato2"/>
      <sheetName val="Plan_Hitos_despues_del_pma2"/>
      <sheetName val="PLAN MENSUAL"/>
      <sheetName val="Modelo financiero-Alter_3"/>
      <sheetName val="Valor Oferta"/>
      <sheetName val="PLAN_CARGUE_RIS_(for_nuevo)2"/>
      <sheetName val="TOTAL AREA_PORTAFOLIO ORIGINAL"/>
      <sheetName val="COMPROMISOS"/>
      <sheetName val="INGENIERÍA"/>
      <sheetName val="Cover"/>
      <sheetName val="TARIF2002"/>
      <sheetName val="F.Caja"/>
      <sheetName val="Salario"/>
      <sheetName val="PROYECTOS TRÁNSITO"/>
      <sheetName val="General"/>
      <sheetName val="DATOSINI"/>
      <sheetName val="Malas Prácticas eliminadas"/>
      <sheetName val="Hoja 3 - Categorías Riesgos ECP"/>
      <sheetName val="HOJA 1(REG._EV. SEM-CUAN_PLAN )"/>
      <sheetName val="HOJA 2(MATRIZ IMP-PR PROYECTOS)"/>
      <sheetName val="Hoja 4 - Resumen Seguimiento"/>
      <sheetName val="Hoja 5 - Definiciones generales"/>
      <sheetName val="LISTA DE LAS MACROS "/>
      <sheetName val="Plan Anual Mantto"/>
      <sheetName val="TOVFEB_3"/>
      <sheetName val="Ppto_20013"/>
      <sheetName val="Base_Info3"/>
      <sheetName val="Cuad_2_9_1"/>
      <sheetName val="RES_EQV3"/>
      <sheetName val="RES_GASOL3"/>
      <sheetName val="RES_PET3"/>
      <sheetName val="RES_GAS3"/>
      <sheetName val="RES_LPG3"/>
      <sheetName val="Parametros_Inversion1"/>
      <sheetName val="Maturity_Matrix1"/>
      <sheetName val="Modelo_Financiero_Determ__"/>
      <sheetName val="PSM_Monthly"/>
      <sheetName val="CRUDOS_MES_EVALUADO"/>
      <sheetName val="COSTOS_DE_TRANSPORTE"/>
      <sheetName val="CODIGOS_PERDIDAS"/>
      <sheetName val="EQUIPOS"/>
      <sheetName val="WRut"/>
      <sheetName val="BENEF. DE ESPEC."/>
      <sheetName val="A-RECURSOS-MATERIAL"/>
      <sheetName val="140 kbbld Cus,BCF22"/>
      <sheetName val="EMPRESA"/>
      <sheetName val="Cronograma"/>
      <sheetName val=""/>
      <sheetName val="Listas_Desplegables"/>
      <sheetName val="FORMULAS1"/>
      <sheetName val="Siglas"/>
      <sheetName val="CECOS SOP"/>
      <sheetName val="SEGUIMIENTO"/>
      <sheetName val="Lineas_del_PACC"/>
      <sheetName val="COL_21169"/>
      <sheetName val="Lista_APU"/>
      <sheetName val="DEST__MEDIOS"/>
      <sheetName val="CARGASPROC_"/>
      <sheetName val="G_L_P__FINAL"/>
      <sheetName val="Valor_Oferta"/>
      <sheetName val="Análisis_determinístico3"/>
      <sheetName val="Inf_Semanal"/>
      <sheetName val="INSP_TUBERIAS"/>
      <sheetName val="USED_WELLS"/>
      <sheetName val="PIA_CASABE_SUR_ECP"/>
      <sheetName val="Hist__Avances"/>
      <sheetName val="Análisis_determinístico4"/>
      <sheetName val="PLAN_CARGUE_RIS_(for_nuevo)3"/>
      <sheetName val="Modelo_Financiero_Determ__1"/>
      <sheetName val="Inf_Semanal1"/>
      <sheetName val="INSP_TUBERIAS1"/>
      <sheetName val="PSM_Monthly1"/>
      <sheetName val="1__MODELO_60KB1"/>
      <sheetName val="TOVFEB_4"/>
      <sheetName val="Ppto_20014"/>
      <sheetName val="Base_Info4"/>
      <sheetName val="RES_EQV4"/>
      <sheetName val="RES_GASOL4"/>
      <sheetName val="RES_PET4"/>
      <sheetName val="RES_GAS4"/>
      <sheetName val="RES_LPG4"/>
      <sheetName val="Cuad_2_9_2"/>
      <sheetName val="Maturity_Matrix2"/>
      <sheetName val="Parametros_Inversion2"/>
      <sheetName val="Listas_Desplegables1"/>
      <sheetName val="PARAMETROS_FORMATO1"/>
      <sheetName val="C_E_cas1"/>
      <sheetName val="INV_$_cas1"/>
      <sheetName val="USED_WELLS1"/>
      <sheetName val="LISTA_VALIDACION1"/>
      <sheetName val="PIA_CASABE_SUR_ECP1"/>
      <sheetName val="CODIGOS_PERDIDAS1"/>
      <sheetName val="Lineas_del_PACC1"/>
      <sheetName val="COL_211691"/>
      <sheetName val="Lista_APU1"/>
      <sheetName val="DEST__MEDIOS1"/>
      <sheetName val="CARGASPROC_1"/>
      <sheetName val="G_L_P__FINAL1"/>
      <sheetName val="Hist__Avances1"/>
      <sheetName val="Análisis_determinístico5"/>
      <sheetName val="PLAN_CARGUE_RIS_(for_nuevo)4"/>
      <sheetName val="Modelo_Financiero_Determ__2"/>
      <sheetName val="Inf_Semanal2"/>
      <sheetName val="INSP_TUBERIAS2"/>
      <sheetName val="PSM_Monthly2"/>
      <sheetName val="1__MODELO_60KB2"/>
      <sheetName val="TOVFEB_5"/>
      <sheetName val="Ppto_20015"/>
      <sheetName val="Base_Info5"/>
      <sheetName val="RES_EQV5"/>
      <sheetName val="RES_GASOL5"/>
      <sheetName val="RES_PET5"/>
      <sheetName val="RES_GAS5"/>
      <sheetName val="RES_LPG5"/>
      <sheetName val="Cuad_2_9_3"/>
      <sheetName val="Maturity_Matrix3"/>
      <sheetName val="Parametros_Inversion3"/>
      <sheetName val="Listas_Desplegables2"/>
      <sheetName val="PARAMETROS_FORMATO2"/>
      <sheetName val="C_E_cas2"/>
      <sheetName val="INV_$_cas2"/>
      <sheetName val="USED_WELLS2"/>
      <sheetName val="LISTA_VALIDACION2"/>
      <sheetName val="PIA_CASABE_SUR_ECP2"/>
      <sheetName val="CODIGOS_PERDIDAS2"/>
      <sheetName val="Lineas_del_PACC2"/>
      <sheetName val="COL_211692"/>
      <sheetName val="Lista_APU2"/>
      <sheetName val="DEST__MEDIOS2"/>
      <sheetName val="CARGASPROC_2"/>
      <sheetName val="G_L_P__FINAL2"/>
      <sheetName val="Hist__Avances2"/>
      <sheetName val="CONFIGURACION"/>
      <sheetName val="Mano de Obra"/>
      <sheetName val="DATABASE"/>
      <sheetName val="Referencia Sistemas"/>
      <sheetName val="C. IMPORTADAS"/>
      <sheetName val="CANTIDADES TOTALES"/>
      <sheetName val="SABANA"/>
      <sheetName val="cantidades sf-21"/>
      <sheetName val="informe avance campo"/>
      <sheetName val="Clúster"/>
      <sheetName val="trafos acad"/>
      <sheetName val="Par"/>
      <sheetName val="POZO 7959"/>
      <sheetName val="RESERVAS Y PRODUCCIONES"/>
      <sheetName val="Parámetros Formato "/>
      <sheetName val="parametros de formato"/>
      <sheetName val="PRESUPUESTO 2O16"/>
      <sheetName val="BASE CG1"/>
      <sheetName val="Menu"/>
      <sheetName val="OT"/>
      <sheetName val="Ordenes Internas"/>
      <sheetName val="FORMULA Marzo 07"/>
      <sheetName val="TASA"/>
      <sheetName val="AIU"/>
      <sheetName val="Pañete Impermeabilizado"/>
      <sheetName val="Botones"/>
      <sheetName val="Contratacion"/>
      <sheetName val="CHECK LIST"/>
      <sheetName val="REVERSO"/>
      <sheetName val="CK LIST GESTORIA"/>
      <sheetName val="FA-RH-005-REQ."/>
      <sheetName val="DATOS PERSONAL"/>
      <sheetName val="EXAM INGRESO"/>
      <sheetName val="FA-RH-034"/>
      <sheetName val="BANCO"/>
      <sheetName val="INDUCCION"/>
      <sheetName val="DTO USO"/>
      <sheetName val="ACUERDO CONF."/>
      <sheetName val="CONSTANCIA DE afiliacion"/>
      <sheetName val="DOTACION"/>
      <sheetName val="DECÁLOGO ANGEL"/>
      <sheetName val="carnet 1"/>
      <sheetName val="FA-SO-027"/>
      <sheetName val="notificacion preaviso"/>
      <sheetName val="certificacion Actual"/>
      <sheetName val="CHECK LIST RET"/>
      <sheetName val="Terminacion Termino Fijo"/>
      <sheetName val="Terminacion Obra"/>
      <sheetName val="EXAM RETIRO"/>
      <sheetName val="Paz y Salvo a Morelco"/>
      <sheetName val="certificacion final"/>
      <sheetName val="Paz y Salvo"/>
      <sheetName val="autorizacion consignacion"/>
      <sheetName val="aceptacion renuncia"/>
      <sheetName val="RET CESANTIAS"/>
      <sheetName val="PASE INGRESO PERSONAL"/>
      <sheetName val="POLIZA COLECTIVO"/>
      <sheetName val="SERV INFORM"/>
      <sheetName val="BASE PARA CONTRATOS"/>
      <sheetName val="C_CTL"/>
      <sheetName val="TRACK"/>
      <sheetName val="HH_HM"/>
      <sheetName val="WKL"/>
      <sheetName val="GRAFICAS GEC"/>
      <sheetName val="Matriz RAM"/>
      <sheetName val="7422CW00"/>
      <sheetName val="OBRA CIVIL RQ 06"/>
      <sheetName val="PROYECTOS_TRÁNSITO1"/>
      <sheetName val="Admin_Cost_Flow"/>
      <sheetName val="DATOS_BASE_ABA"/>
      <sheetName val="PARÁMETROS_(2)"/>
      <sheetName val="PLAN_MENSUAL"/>
      <sheetName val="Modelo_financiero-Alter_3"/>
      <sheetName val="Malas_Prácticas_eliminadas"/>
      <sheetName val="F_Caja"/>
      <sheetName val="LISTA_DE_LAS_MACROS_"/>
      <sheetName val="Ordenes_Internas"/>
      <sheetName val="TOTAL_AREA_PORTAFOLIO_ORIGINAL"/>
      <sheetName val="COMPRA_MATERIA_PRIMA2"/>
      <sheetName val="BASE_CG1"/>
      <sheetName val="Civil"/>
      <sheetName val="resumen p4H"/>
      <sheetName val="Modelo financiero Alt 1"/>
      <sheetName val="PLANTILLA PCC 2016-2018"/>
      <sheetName val="PLANTILLA PCC 2016-2018 RUBIALE"/>
      <sheetName val="td gastos"/>
      <sheetName val="td proyect"/>
      <sheetName val="Form5 _Pág_ 2"/>
      <sheetName val="Form5 _Pág_ 1"/>
      <sheetName val="SALARIOS (2)"/>
      <sheetName val="D. ENTRADA"/>
      <sheetName val="MAMPO 1"/>
      <sheetName val="DATOSBP"/>
      <sheetName val="DATOSPB"/>
      <sheetName val="LISTA OTS"/>
      <sheetName val="TABLAS (3)"/>
      <sheetName val="REG (2)"/>
      <sheetName val="Tablas (2)"/>
      <sheetName val="Referencia_Sistemas"/>
      <sheetName val="1.1"/>
      <sheetName val="EQUIPO"/>
      <sheetName val="TUBERIA"/>
      <sheetName val="MATERIALES"/>
      <sheetName val="Hoja4"/>
      <sheetName val="Ciudad y Departamento"/>
      <sheetName val="Tabla 1"/>
      <sheetName val="Informacion"/>
      <sheetName val="TariCiud"/>
      <sheetName val="COST_CCTL"/>
      <sheetName val="CantidadesComite"/>
      <sheetName val="BASE CENIT"/>
      <sheetName val="TARIFAS 2015"/>
      <sheetName val="BENEF__DE_ESPEC_"/>
      <sheetName val="CONSTANTES"/>
      <sheetName val="List.Per"/>
      <sheetName val="DATOS GENERALES"/>
      <sheetName val="Items"/>
      <sheetName val="AFP"/>
      <sheetName val="EPS"/>
      <sheetName val="NOVEDAD"/>
      <sheetName val="SEXO"/>
      <sheetName val="TIPO DE DOCUMENTO"/>
      <sheetName val="TIPO DE COTIZANTE"/>
      <sheetName val="Plan_Anual_Mantto"/>
      <sheetName val="Rec"/>
      <sheetName val="Base de Datos"/>
      <sheetName val="Cuentas"/>
      <sheetName val="SALARIOS"/>
      <sheetName val="INSTRUCTIVO Para el Usuario"/>
      <sheetName val="Datos no borrar"/>
      <sheetName val="Densidad -TRAFO"/>
      <sheetName val="ListaDesplegable"/>
      <sheetName val="MUESTREOS"/>
      <sheetName val="Mov. Tks-380"/>
      <sheetName val="Pilares e iniciativas"/>
      <sheetName val="2016"/>
      <sheetName val="LISTA"/>
      <sheetName val="RESPONSABLES"/>
      <sheetName val="Comite Gerencias"/>
      <sheetName val="Sistemas"/>
      <sheetName val="B515"/>
      <sheetName val="DATOS INFORME ECP"/>
      <sheetName val="DATOS INGRESO"/>
      <sheetName val="BasedeDatos"/>
      <sheetName val="PRESUPUESTO anual"/>
      <sheetName val="326 "/>
      <sheetName val="337"/>
      <sheetName val="338"/>
      <sheetName val="vr horas"/>
      <sheetName val="Valor hora persona"/>
      <sheetName val="Nom 326"/>
      <sheetName val="Nom 337"/>
      <sheetName val="Nom 338"/>
      <sheetName val="Tarifas OCE"/>
      <sheetName val="tarifa ILI"/>
      <sheetName val="OTROS"/>
      <sheetName val="PERSONAL"/>
      <sheetName val="Cuadro Ofrecimiento Economi (2"/>
      <sheetName val="Cuadro Ofrecimiento Economico"/>
      <sheetName val="Picklist"/>
      <sheetName val="INSUMOS"/>
      <sheetName val="Personalizar"/>
      <sheetName val="LISTA DE RESPONSABLES"/>
      <sheetName val="Categorias"/>
      <sheetName val="RepDiaSOM"/>
      <sheetName val="Detalle Pozos"/>
      <sheetName val="RepGas"/>
      <sheetName val="DIFERIDA"/>
      <sheetName val="PRODUCCIÓN POR CAMPO"/>
      <sheetName val="REPORTE EJECUTIVO"/>
      <sheetName val="PRODUCCIÓN DIARIA"/>
      <sheetName val="REPORTE EJECUTIVO GMA"/>
      <sheetName val="SPV"/>
      <sheetName val="DIFERIDA_PROVINCIA"/>
      <sheetName val="P50-CRUDO"/>
      <sheetName val="POP-CRUDO"/>
      <sheetName val="P50-GAS"/>
      <sheetName val="POP-GAS"/>
      <sheetName val="DATOS EJECUCIÓN p3"/>
      <sheetName val="Datos Iniciales"/>
      <sheetName val="FBPS SINCOR"/>
      <sheetName val="BID UNIT RATE"/>
      <sheetName val="SCOPE"/>
      <sheetName val="ITEM"/>
      <sheetName val="MUNICIPIOS"/>
      <sheetName val="28-feb-2010"/>
      <sheetName val="CUADRILLAS"/>
      <sheetName val="COSTOS"/>
      <sheetName val="BasesdeDatos"/>
      <sheetName val="ARCADIS"/>
      <sheetName val="CECOS"/>
      <sheetName val="DATA"/>
      <sheetName val="presup"/>
      <sheetName val="Module1"/>
      <sheetName val="BASE DATOS"/>
      <sheetName val="PERSONAL TERMINO FIJO"/>
      <sheetName val="INGCONS SAS"/>
      <sheetName val="AISLATERM S.A."/>
      <sheetName val="MVC"/>
      <sheetName val="VISITANTES"/>
      <sheetName val="CÁLCULOS"/>
      <sheetName val="MARGEN"/>
      <sheetName val="CLASES DE EDC AACEI"/>
      <sheetName val="Portada"/>
      <sheetName val="SURVEY"/>
      <sheetName val="Variables"/>
      <sheetName val="Hoja 1 "/>
      <sheetName val="CJI3"/>
      <sheetName val="DMS-C"/>
      <sheetName val="DATOS.XLS"/>
      <sheetName val="COTE Share"/>
      <sheetName val="BDG 2014 BASE"/>
      <sheetName val="Eq"/>
      <sheetName val="Parámetros_Formato3"/>
      <sheetName val="Modelo_financiero5"/>
      <sheetName val="CRUDOS_MES_EVALUADO1"/>
      <sheetName val="COSTOS_DE_TRANSPORTE2"/>
      <sheetName val="TBG_+_NO_TBG_20113"/>
      <sheetName val="Plan_Hitos_despues_del_pma3"/>
      <sheetName val="ECOPETROL Resultados"/>
      <sheetName val="FACTORES_DE_ INVERSIONES"/>
      <sheetName val="DESCRIPCION ENTREGABLES"/>
      <sheetName val="DATOS HH-PRUEBAS"/>
      <sheetName val="VALIDACIONES"/>
      <sheetName val="Clasif. ctas"/>
      <sheetName val="Connections"/>
      <sheetName val="DWTables"/>
      <sheetName val="BASE"/>
      <sheetName val="OBRA_CIVIL_RQ_06"/>
      <sheetName val="CECOS_SOP"/>
      <sheetName val="Mano_de_Obra"/>
      <sheetName val="Tabla 5"/>
      <sheetName val="FACTURADO"/>
      <sheetName val="SALARIO LEGAL"/>
      <sheetName val="Tarifas 2"/>
      <sheetName val="Estruc_ICEL"/>
      <sheetName val="Titles"/>
      <sheetName val="Insum"/>
      <sheetName val="INFORMACION ADICIONAL"/>
      <sheetName val="3) Carteras"/>
      <sheetName val="Listas Formato CENIT"/>
      <sheetName val="4) Nivel de Riesgo"/>
      <sheetName val="charla diaria DISP"/>
      <sheetName val="LIQUIDA-NOMINA"/>
      <sheetName val="NOMINA 1"/>
      <sheetName val="D_AWG"/>
      <sheetName val="T_Cu_ASTM"/>
      <sheetName val="cantidades sf-42"/>
      <sheetName val="cantidades sf-30"/>
      <sheetName val="resumen sf-42"/>
      <sheetName val="resumen sf-30"/>
      <sheetName val="T.D."/>
      <sheetName val="Nuevo calculo"/>
      <sheetName val="VALORES"/>
      <sheetName val="Datos Basicos"/>
      <sheetName val="Prestaciones y AIU"/>
      <sheetName val="BS"/>
      <sheetName val="Task List"/>
      <sheetName val="TARIFAS2018"/>
      <sheetName val="Tabla datos formato"/>
      <sheetName val="What If"/>
      <sheetName val="9) EDP"/>
      <sheetName val="8) Municipio-Depto"/>
      <sheetName val="6) Codigo Mandato"/>
      <sheetName val="7) Codigo espejo"/>
      <sheetName val="5) Codigo Cenit "/>
      <sheetName val="INST"/>
      <sheetName val="PRESU"/>
      <sheetName val="PESOS"/>
      <sheetName val="Referencia"/>
      <sheetName val="Instructivo Registro"/>
      <sheetName val="Longitud x Diámetro"/>
      <sheetName val="Listas y calculos"/>
      <sheetName val="MEMORIAS DE CALCULO"/>
      <sheetName val="BD Proyectos Visualizaciones"/>
      <sheetName val="RESUMEN (Directo)"/>
      <sheetName val="LIQUIDACIONES"/>
      <sheetName val="DATOS_PIMS"/>
      <sheetName val="Control AVance"/>
      <sheetName val="ZONAS"/>
      <sheetName val="CUADRO_CONTROL"/>
      <sheetName val="Plantilla"/>
      <sheetName val="INDICE"/>
      <sheetName val="SUCURSALES"/>
      <sheetName val="ORDENES DE TRABAJO"/>
      <sheetName val="Datos de Entrada"/>
      <sheetName val="CUADRO AA"/>
      <sheetName val="RESUMEN "/>
      <sheetName val="1. Excavaciones en LT"/>
      <sheetName val="2. Apiques Naftaducto ECH-EA1"/>
      <sheetName val="3. Apiques Oleoducto ECH-ESF"/>
      <sheetName val="5. Apiques Naftaducto EBA-ECH"/>
      <sheetName val="6. Excavaciones  SCI"/>
      <sheetName val="7. Apiques LF"/>
      <sheetName val="ARP"/>
      <sheetName val="FACTORES"/>
      <sheetName val="TARIFAS"/>
      <sheetName val="BASICA"/>
      <sheetName val="PNP"/>
      <sheetName val="consumo gas"/>
      <sheetName val="eCORESERVAS "/>
      <sheetName val="Histórico reposiciones LT-LF"/>
      <sheetName val="Programa reposición 2019"/>
      <sheetName val="Curva crecimiento campo"/>
      <sheetName val="Programa reposición 2018"/>
      <sheetName val="LÍNEAS CRÍTICAS GIE"/>
      <sheetName val="Kit aislamiento eléctrico"/>
      <sheetName val="Programa reposición 2019 (2)"/>
      <sheetName val="GENERALIDADES"/>
      <sheetName val="CAPEX"/>
      <sheetName val="original_sist"/>
      <sheetName val="STRSUMM0"/>
      <sheetName val="INFORME DE INSPECCIÓN SIPRA"/>
      <sheetName val="PRESUPUESTO ADICIONALES"/>
      <sheetName val="1 A 12"/>
      <sheetName val="13 A 25"/>
      <sheetName val="26 A 37"/>
      <sheetName val="38 A 49"/>
      <sheetName val="POSTES 1 A 3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224">
          <cell r="B224" t="str">
            <v>MES No:</v>
          </cell>
        </row>
      </sheetData>
      <sheetData sheetId="248">
        <row r="224">
          <cell r="B224" t="str">
            <v>MES No:</v>
          </cell>
        </row>
      </sheetData>
      <sheetData sheetId="249">
        <row r="224">
          <cell r="B224" t="str">
            <v>MES No:</v>
          </cell>
        </row>
      </sheetData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>
        <row r="224">
          <cell r="B224" t="str">
            <v>MES No:</v>
          </cell>
        </row>
      </sheetData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>
        <row r="224">
          <cell r="B224" t="str">
            <v>MES No:</v>
          </cell>
        </row>
      </sheetData>
      <sheetData sheetId="360">
        <row r="224">
          <cell r="B224" t="str">
            <v>MES No:</v>
          </cell>
        </row>
      </sheetData>
      <sheetData sheetId="361">
        <row r="224">
          <cell r="B224" t="str">
            <v>MES No:</v>
          </cell>
        </row>
      </sheetData>
      <sheetData sheetId="362">
        <row r="224">
          <cell r="B224" t="str">
            <v>MES No:</v>
          </cell>
        </row>
      </sheetData>
      <sheetData sheetId="363">
        <row r="224">
          <cell r="B224" t="str">
            <v>MES No:</v>
          </cell>
        </row>
      </sheetData>
      <sheetData sheetId="364">
        <row r="224">
          <cell r="B224" t="str">
            <v>MES No:</v>
          </cell>
        </row>
      </sheetData>
      <sheetData sheetId="365">
        <row r="224">
          <cell r="B224" t="str">
            <v>MES No:</v>
          </cell>
        </row>
      </sheetData>
      <sheetData sheetId="366">
        <row r="224">
          <cell r="B224" t="str">
            <v>MES No:</v>
          </cell>
        </row>
      </sheetData>
      <sheetData sheetId="367">
        <row r="224">
          <cell r="B224" t="str">
            <v>MES No:</v>
          </cell>
        </row>
      </sheetData>
      <sheetData sheetId="368">
        <row r="224">
          <cell r="B224" t="str">
            <v>MES No:</v>
          </cell>
        </row>
      </sheetData>
      <sheetData sheetId="369">
        <row r="224">
          <cell r="B224" t="str">
            <v>MES No:</v>
          </cell>
        </row>
      </sheetData>
      <sheetData sheetId="370">
        <row r="224">
          <cell r="B224" t="str">
            <v>MES No:</v>
          </cell>
        </row>
      </sheetData>
      <sheetData sheetId="371">
        <row r="224">
          <cell r="B224" t="str">
            <v>MES No:</v>
          </cell>
        </row>
      </sheetData>
      <sheetData sheetId="372">
        <row r="224">
          <cell r="B224" t="str">
            <v>MES No:</v>
          </cell>
        </row>
      </sheetData>
      <sheetData sheetId="373">
        <row r="224">
          <cell r="B224" t="str">
            <v>MES No:</v>
          </cell>
        </row>
      </sheetData>
      <sheetData sheetId="374">
        <row r="224">
          <cell r="B224" t="str">
            <v>MES No:</v>
          </cell>
        </row>
      </sheetData>
      <sheetData sheetId="375">
        <row r="224">
          <cell r="B224" t="str">
            <v>MES No:</v>
          </cell>
        </row>
      </sheetData>
      <sheetData sheetId="376">
        <row r="224">
          <cell r="B224" t="str">
            <v>MES No:</v>
          </cell>
        </row>
      </sheetData>
      <sheetData sheetId="377">
        <row r="224">
          <cell r="B224" t="str">
            <v>MES No:</v>
          </cell>
        </row>
      </sheetData>
      <sheetData sheetId="378">
        <row r="224">
          <cell r="B224" t="str">
            <v>MES No:</v>
          </cell>
        </row>
      </sheetData>
      <sheetData sheetId="379">
        <row r="224">
          <cell r="B224" t="str">
            <v>MES No:</v>
          </cell>
        </row>
      </sheetData>
      <sheetData sheetId="380">
        <row r="224">
          <cell r="B224" t="str">
            <v>MES No:</v>
          </cell>
        </row>
      </sheetData>
      <sheetData sheetId="381">
        <row r="224">
          <cell r="B224" t="str">
            <v>MES No:</v>
          </cell>
        </row>
      </sheetData>
      <sheetData sheetId="382">
        <row r="224">
          <cell r="B224" t="str">
            <v>MES No:</v>
          </cell>
        </row>
      </sheetData>
      <sheetData sheetId="383">
        <row r="224">
          <cell r="B224" t="str">
            <v>MES No:</v>
          </cell>
        </row>
      </sheetData>
      <sheetData sheetId="384">
        <row r="224">
          <cell r="B224" t="str">
            <v>MES No:</v>
          </cell>
        </row>
      </sheetData>
      <sheetData sheetId="385">
        <row r="224">
          <cell r="B224" t="str">
            <v>MES No:</v>
          </cell>
        </row>
      </sheetData>
      <sheetData sheetId="386">
        <row r="224">
          <cell r="B224" t="str">
            <v>MES No:</v>
          </cell>
        </row>
      </sheetData>
      <sheetData sheetId="387">
        <row r="224">
          <cell r="B224" t="str">
            <v>MES No:</v>
          </cell>
        </row>
      </sheetData>
      <sheetData sheetId="388">
        <row r="224">
          <cell r="B224" t="str">
            <v>MES No:</v>
          </cell>
        </row>
      </sheetData>
      <sheetData sheetId="389">
        <row r="224">
          <cell r="B224" t="str">
            <v>MES No:</v>
          </cell>
        </row>
      </sheetData>
      <sheetData sheetId="390">
        <row r="224">
          <cell r="B224" t="str">
            <v>MES No:</v>
          </cell>
        </row>
      </sheetData>
      <sheetData sheetId="391">
        <row r="224">
          <cell r="B224" t="str">
            <v>MES No:</v>
          </cell>
        </row>
      </sheetData>
      <sheetData sheetId="392">
        <row r="224">
          <cell r="B224" t="str">
            <v>MES No:</v>
          </cell>
        </row>
      </sheetData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>
        <row r="224">
          <cell r="B224" t="str">
            <v>MES No:</v>
          </cell>
        </row>
      </sheetData>
      <sheetData sheetId="400" refreshError="1"/>
      <sheetData sheetId="401">
        <row r="224">
          <cell r="B224" t="str">
            <v>MES No:</v>
          </cell>
        </row>
      </sheetData>
      <sheetData sheetId="402">
        <row r="224">
          <cell r="B224" t="str">
            <v>MES No:</v>
          </cell>
        </row>
      </sheetData>
      <sheetData sheetId="403">
        <row r="224">
          <cell r="B224" t="str">
            <v>MES No:</v>
          </cell>
        </row>
      </sheetData>
      <sheetData sheetId="404">
        <row r="224">
          <cell r="B224" t="str">
            <v>MES No:</v>
          </cell>
        </row>
      </sheetData>
      <sheetData sheetId="405">
        <row r="224">
          <cell r="B224" t="str">
            <v>MES No:</v>
          </cell>
        </row>
      </sheetData>
      <sheetData sheetId="406">
        <row r="224">
          <cell r="B224" t="str">
            <v>MES No:</v>
          </cell>
        </row>
      </sheetData>
      <sheetData sheetId="407">
        <row r="224">
          <cell r="B224" t="str">
            <v>MES No:</v>
          </cell>
        </row>
      </sheetData>
      <sheetData sheetId="408">
        <row r="224">
          <cell r="B224" t="str">
            <v>MES No:</v>
          </cell>
        </row>
      </sheetData>
      <sheetData sheetId="409">
        <row r="224">
          <cell r="B224" t="str">
            <v>MES No:</v>
          </cell>
        </row>
      </sheetData>
      <sheetData sheetId="410">
        <row r="224">
          <cell r="B224" t="str">
            <v>MES No:</v>
          </cell>
        </row>
      </sheetData>
      <sheetData sheetId="411">
        <row r="224">
          <cell r="B224" t="str">
            <v>MES No:</v>
          </cell>
        </row>
      </sheetData>
      <sheetData sheetId="412">
        <row r="224">
          <cell r="B224" t="str">
            <v>MES No:</v>
          </cell>
        </row>
      </sheetData>
      <sheetData sheetId="413">
        <row r="224">
          <cell r="B224" t="str">
            <v>MES No:</v>
          </cell>
        </row>
      </sheetData>
      <sheetData sheetId="414" refreshError="1"/>
      <sheetData sheetId="415" refreshError="1"/>
      <sheetData sheetId="416" refreshError="1"/>
      <sheetData sheetId="417">
        <row r="224">
          <cell r="B224" t="str">
            <v>MES No:</v>
          </cell>
        </row>
      </sheetData>
      <sheetData sheetId="418">
        <row r="224">
          <cell r="B224" t="str">
            <v>MES No:</v>
          </cell>
        </row>
      </sheetData>
      <sheetData sheetId="419">
        <row r="224">
          <cell r="B224" t="str">
            <v>MES No:</v>
          </cell>
        </row>
      </sheetData>
      <sheetData sheetId="420">
        <row r="224">
          <cell r="B224" t="str">
            <v>MES No:</v>
          </cell>
        </row>
      </sheetData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>
        <row r="224">
          <cell r="B224" t="str">
            <v>MES No:</v>
          </cell>
        </row>
      </sheetData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>
        <row r="224">
          <cell r="B224" t="str">
            <v>MES No:</v>
          </cell>
        </row>
      </sheetData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>
        <row r="109">
          <cell r="F109">
            <v>22713.357777694815</v>
          </cell>
        </row>
      </sheetData>
      <sheetData sheetId="499">
        <row r="109">
          <cell r="F109">
            <v>22713.357777694815</v>
          </cell>
        </row>
      </sheetData>
      <sheetData sheetId="500">
        <row r="109">
          <cell r="F109">
            <v>22713.357777694815</v>
          </cell>
        </row>
      </sheetData>
      <sheetData sheetId="501">
        <row r="109">
          <cell r="F109">
            <v>22713.357777694815</v>
          </cell>
        </row>
      </sheetData>
      <sheetData sheetId="502">
        <row r="109">
          <cell r="F109">
            <v>22713.357777694815</v>
          </cell>
        </row>
      </sheetData>
      <sheetData sheetId="503">
        <row r="109">
          <cell r="F109">
            <v>22713.357777694815</v>
          </cell>
        </row>
      </sheetData>
      <sheetData sheetId="504">
        <row r="109">
          <cell r="F109">
            <v>22713.357777694815</v>
          </cell>
        </row>
      </sheetData>
      <sheetData sheetId="505">
        <row r="109">
          <cell r="F109">
            <v>22713.357777694815</v>
          </cell>
        </row>
      </sheetData>
      <sheetData sheetId="506">
        <row r="109">
          <cell r="F109">
            <v>22713.357777694815</v>
          </cell>
        </row>
      </sheetData>
      <sheetData sheetId="507">
        <row r="109">
          <cell r="F109">
            <v>22713.357777694815</v>
          </cell>
        </row>
      </sheetData>
      <sheetData sheetId="508">
        <row r="109">
          <cell r="F109">
            <v>22713.357777694815</v>
          </cell>
        </row>
      </sheetData>
      <sheetData sheetId="509">
        <row r="109">
          <cell r="F109">
            <v>22713.357777694815</v>
          </cell>
        </row>
      </sheetData>
      <sheetData sheetId="510">
        <row r="109">
          <cell r="F109">
            <v>22713.357777694815</v>
          </cell>
        </row>
      </sheetData>
      <sheetData sheetId="511">
        <row r="109">
          <cell r="F109">
            <v>22713.357777694815</v>
          </cell>
        </row>
      </sheetData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/>
      <sheetData sheetId="563"/>
      <sheetData sheetId="564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/>
      <sheetData sheetId="622"/>
      <sheetData sheetId="623"/>
      <sheetData sheetId="624"/>
      <sheetData sheetId="625"/>
      <sheetData sheetId="626"/>
      <sheetData sheetId="627"/>
      <sheetData sheetId="628" refreshError="1"/>
      <sheetData sheetId="629" refreshError="1"/>
      <sheetData sheetId="630" refreshError="1"/>
      <sheetData sheetId="631">
        <row r="109">
          <cell r="F109">
            <v>43.789380089226867</v>
          </cell>
        </row>
      </sheetData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 refreshError="1"/>
      <sheetData sheetId="645" refreshError="1"/>
      <sheetData sheetId="646"/>
      <sheetData sheetId="647"/>
      <sheetData sheetId="648"/>
      <sheetData sheetId="649"/>
      <sheetData sheetId="650"/>
      <sheetData sheetId="651"/>
      <sheetData sheetId="652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ÍA FORMATO PORTAFOLIO 2008"/>
      <sheetName val="FORMATO GRS 2008"/>
      <sheetName val="INFORMACION "/>
    </sheetNames>
    <sheetDataSet>
      <sheetData sheetId="0" refreshError="1"/>
      <sheetData sheetId="1" refreshError="1"/>
      <sheetData sheetId="2">
        <row r="3">
          <cell r="A3" t="str">
            <v>ON</v>
          </cell>
          <cell r="C3" t="str">
            <v>ESPECIAL</v>
          </cell>
          <cell r="E3">
            <v>1</v>
          </cell>
          <cell r="G3" t="str">
            <v>AMBIENTAL</v>
          </cell>
        </row>
        <row r="4">
          <cell r="A4" t="str">
            <v>RO</v>
          </cell>
          <cell r="C4" t="str">
            <v>A</v>
          </cell>
          <cell r="E4">
            <v>2</v>
          </cell>
          <cell r="G4" t="str">
            <v>BIODIESEL</v>
          </cell>
        </row>
        <row r="5">
          <cell r="A5" t="str">
            <v>CO</v>
          </cell>
          <cell r="C5" t="str">
            <v>B</v>
          </cell>
          <cell r="E5">
            <v>3</v>
          </cell>
          <cell r="G5" t="str">
            <v>COMPRA DE RESERVAS - COLOMBIA</v>
          </cell>
        </row>
        <row r="6">
          <cell r="A6" t="str">
            <v>ESTUDIO</v>
          </cell>
          <cell r="C6" t="str">
            <v>C</v>
          </cell>
          <cell r="E6">
            <v>4</v>
          </cell>
          <cell r="G6" t="str">
            <v>CONTROL DE HURTOS</v>
          </cell>
        </row>
        <row r="7">
          <cell r="A7" t="str">
            <v>DA</v>
          </cell>
          <cell r="E7">
            <v>5</v>
          </cell>
          <cell r="G7" t="str">
            <v>CUENTAS POR PAGAR</v>
          </cell>
        </row>
        <row r="8">
          <cell r="G8" t="str">
            <v>EXPLORACION INTERNACIONAL</v>
          </cell>
        </row>
        <row r="9">
          <cell r="G9" t="str">
            <v>EXPLORACION NACIONAL</v>
          </cell>
        </row>
        <row r="10">
          <cell r="G10" t="str">
            <v>FORTALECIMIENTO INSTITUCIONAL</v>
          </cell>
        </row>
        <row r="11">
          <cell r="G11" t="str">
            <v>GAS</v>
          </cell>
        </row>
        <row r="12">
          <cell r="G12" t="str">
            <v>INFORMATICA</v>
          </cell>
        </row>
        <row r="13">
          <cell r="G13" t="str">
            <v xml:space="preserve">INVESTIGACION </v>
          </cell>
        </row>
        <row r="14">
          <cell r="G14" t="str">
            <v>MADURO</v>
          </cell>
        </row>
        <row r="15">
          <cell r="G15" t="str">
            <v>MEJORAMIENTO HSE</v>
          </cell>
        </row>
        <row r="16">
          <cell r="G16" t="str">
            <v>OPTIMIZACION</v>
          </cell>
        </row>
        <row r="17">
          <cell r="G17" t="str">
            <v>PESADO</v>
          </cell>
        </row>
        <row r="18">
          <cell r="G18" t="str">
            <v>REFINACION</v>
          </cell>
        </row>
        <row r="19">
          <cell r="G19" t="str">
            <v>REPOSICION DE EQUIPOS</v>
          </cell>
        </row>
        <row r="20">
          <cell r="G20" t="str">
            <v>REQUERIDO PARA OPERAR</v>
          </cell>
        </row>
        <row r="21">
          <cell r="G21" t="str">
            <v>SEGURIDAD DE INSTALACIONES</v>
          </cell>
        </row>
        <row r="22">
          <cell r="G22" t="str">
            <v>TALENTO HUMANO</v>
          </cell>
        </row>
        <row r="23">
          <cell r="G23" t="str">
            <v>TRANSPORTE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tulos"/>
      <sheetName val="Portada"/>
      <sheetName val="Leyenda"/>
      <sheetName val="Unidad 1"/>
      <sheetName val="Notas"/>
    </sheetNames>
    <sheetDataSet>
      <sheetData sheetId="0" refreshError="1">
        <row r="2">
          <cell r="C2" t="str">
            <v>ING. BÁSICA  INSTALACIONES MANEJO DE AGUA YACIMIENTO SAN PEDRITO</v>
          </cell>
        </row>
        <row r="3">
          <cell r="C3" t="str">
            <v>PANAMERICAN ENERGY</v>
          </cell>
        </row>
        <row r="6">
          <cell r="C6" t="str">
            <v>NM</v>
          </cell>
        </row>
        <row r="7">
          <cell r="C7" t="str">
            <v>1601.01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v_roma"/>
      <sheetName val="steel_roma"/>
      <sheetName val="tub_suma"/>
      <sheetName val="PRES"/>
      <sheetName val="ele"/>
      <sheetName val="inst_N"/>
      <sheetName val="pres_CMD"/>
      <sheetName val="oocc"/>
      <sheetName val="mont_mec"/>
      <sheetName val="desm_mec"/>
      <sheetName val="Tabla"/>
      <sheetName val="cantidades pH3"/>
      <sheetName val="Personalizar"/>
      <sheetName val="7417STI0"/>
      <sheetName val="Sheet1"/>
      <sheetName val="rencst0599"/>
      <sheetName val="Flujo de Caja"/>
      <sheetName val="Alcantarillas"/>
      <sheetName val="ADMINISTRACION"/>
      <sheetName val="VARIOS"/>
      <sheetName val="RESUMEN SEMANA 3"/>
      <sheetName val="RESUMEN SEMANA 1"/>
      <sheetName val="5094-2003"/>
    </sheetNames>
    <sheetDataSet>
      <sheetData sheetId="0" refreshError="1">
        <row r="9">
          <cell r="C9" t="str">
            <v>ITEM</v>
          </cell>
          <cell r="F9" t="str">
            <v>|</v>
          </cell>
        </row>
        <row r="10">
          <cell r="D10" t="str">
            <v>EARTH MOVING</v>
          </cell>
          <cell r="F10" t="str">
            <v>|</v>
          </cell>
        </row>
        <row r="11">
          <cell r="F11" t="str">
            <v>|</v>
          </cell>
        </row>
        <row r="12">
          <cell r="C12">
            <v>2110.0100000000002</v>
          </cell>
          <cell r="D12" t="str">
            <v>Soil scrubbing 15 cm thick</v>
          </cell>
          <cell r="E12" t="str">
            <v>sqm</v>
          </cell>
          <cell r="F12" t="str">
            <v>|</v>
          </cell>
          <cell r="G12">
            <v>0</v>
          </cell>
        </row>
        <row r="13">
          <cell r="C13">
            <v>2111.0100000000002</v>
          </cell>
          <cell r="D13" t="str">
            <v>Soil general excavation</v>
          </cell>
          <cell r="E13" t="str">
            <v>cum</v>
          </cell>
          <cell r="F13" t="str">
            <v>|</v>
          </cell>
          <cell r="G13">
            <v>0</v>
          </cell>
        </row>
        <row r="14">
          <cell r="C14">
            <v>2113.1</v>
          </cell>
          <cell r="D14" t="str">
            <v>Gen.embankment w/matl from exc</v>
          </cell>
          <cell r="E14" t="str">
            <v>cum</v>
          </cell>
          <cell r="F14" t="str">
            <v>|</v>
          </cell>
          <cell r="G14">
            <v>0</v>
          </cell>
        </row>
        <row r="15">
          <cell r="C15">
            <v>2113.11</v>
          </cell>
          <cell r="D15" t="str">
            <v>Gen.embankment w/matl by contr</v>
          </cell>
          <cell r="E15" t="str">
            <v>cum</v>
          </cell>
          <cell r="F15" t="str">
            <v>|</v>
          </cell>
          <cell r="G15">
            <v>0</v>
          </cell>
        </row>
        <row r="16">
          <cell r="C16">
            <v>2199.02</v>
          </cell>
          <cell r="D16" t="str">
            <v>Exist. Binder &amp; W.course scarifying</v>
          </cell>
          <cell r="E16" t="str">
            <v>sqm</v>
          </cell>
          <cell r="F16" t="str">
            <v>|</v>
          </cell>
          <cell r="G16">
            <v>0</v>
          </cell>
        </row>
        <row r="17">
          <cell r="F17" t="str">
            <v>|</v>
          </cell>
        </row>
        <row r="18">
          <cell r="D18" t="str">
            <v>Total Earth Moving</v>
          </cell>
          <cell r="E18" t="str">
            <v>cum</v>
          </cell>
          <cell r="F18" t="str">
            <v>|</v>
          </cell>
        </row>
        <row r="19">
          <cell r="F19" t="str">
            <v>|</v>
          </cell>
        </row>
        <row r="20">
          <cell r="D20" t="str">
            <v>EARTH DYKES AND TANK BASIN AREA</v>
          </cell>
          <cell r="F20" t="str">
            <v>|</v>
          </cell>
        </row>
        <row r="21">
          <cell r="F21" t="str">
            <v>|</v>
          </cell>
        </row>
        <row r="22">
          <cell r="C22">
            <v>2117.02</v>
          </cell>
          <cell r="D22" t="str">
            <v>Surface compaction 90%</v>
          </cell>
          <cell r="E22" t="str">
            <v>sqm</v>
          </cell>
          <cell r="F22" t="str">
            <v>|</v>
          </cell>
          <cell r="G22">
            <v>0</v>
          </cell>
        </row>
        <row r="23">
          <cell r="C23">
            <v>2117.0300000000002</v>
          </cell>
          <cell r="D23" t="str">
            <v>Surface compaction 95%</v>
          </cell>
          <cell r="E23" t="str">
            <v>sqm</v>
          </cell>
          <cell r="F23" t="str">
            <v>|</v>
          </cell>
          <cell r="G23">
            <v>0</v>
          </cell>
        </row>
        <row r="24">
          <cell r="C24">
            <v>2117.0100000000002</v>
          </cell>
          <cell r="D24" t="str">
            <v>Surface levelling</v>
          </cell>
          <cell r="E24" t="str">
            <v>sqm</v>
          </cell>
          <cell r="F24" t="str">
            <v>|</v>
          </cell>
          <cell r="G24">
            <v>0</v>
          </cell>
        </row>
        <row r="25">
          <cell r="C25">
            <v>2111.3000000000002</v>
          </cell>
          <cell r="D25" t="str">
            <v>Soil sect.exc.by mach.up to 2m</v>
          </cell>
          <cell r="E25" t="str">
            <v>cum</v>
          </cell>
          <cell r="F25" t="str">
            <v>|</v>
          </cell>
          <cell r="G25">
            <v>0</v>
          </cell>
        </row>
        <row r="26">
          <cell r="C26">
            <v>2112.04</v>
          </cell>
          <cell r="D26" t="str">
            <v>Materials from excav.transport</v>
          </cell>
          <cell r="E26" t="str">
            <v>cum</v>
          </cell>
          <cell r="F26" t="str">
            <v>|</v>
          </cell>
          <cell r="G26">
            <v>0</v>
          </cell>
        </row>
        <row r="27">
          <cell r="C27">
            <v>2113.14</v>
          </cell>
          <cell r="D27" t="str">
            <v>Earth-dyke w/ matl from exc.</v>
          </cell>
          <cell r="E27" t="str">
            <v>cum</v>
          </cell>
          <cell r="F27" t="str">
            <v>|</v>
          </cell>
          <cell r="G27">
            <v>0</v>
          </cell>
        </row>
        <row r="28">
          <cell r="C28">
            <v>2117.06</v>
          </cell>
          <cell r="D28" t="str">
            <v>Vegetal soil surface lining</v>
          </cell>
          <cell r="E28" t="str">
            <v>cum</v>
          </cell>
          <cell r="F28" t="str">
            <v>|</v>
          </cell>
          <cell r="G28">
            <v>0</v>
          </cell>
        </row>
        <row r="29">
          <cell r="C29">
            <v>2117.04</v>
          </cell>
          <cell r="D29" t="str">
            <v>Crush.stone finish 5cm thk</v>
          </cell>
          <cell r="E29" t="str">
            <v>sqm</v>
          </cell>
          <cell r="F29" t="str">
            <v>|</v>
          </cell>
          <cell r="G29">
            <v>0</v>
          </cell>
        </row>
        <row r="30">
          <cell r="C30">
            <v>2199.0700000000002</v>
          </cell>
          <cell r="D30" t="str">
            <v>Clay lining 20 cm thk bottom tank basins</v>
          </cell>
          <cell r="E30" t="str">
            <v>sqm</v>
          </cell>
          <cell r="F30" t="str">
            <v>|</v>
          </cell>
          <cell r="G30">
            <v>0</v>
          </cell>
        </row>
        <row r="31">
          <cell r="C31">
            <v>2199.08</v>
          </cell>
          <cell r="D31" t="str">
            <v>5cm Dykes Finis.by mix.bitum.&amp; crus.stone</v>
          </cell>
          <cell r="E31" t="str">
            <v>sqm</v>
          </cell>
          <cell r="F31" t="str">
            <v>|</v>
          </cell>
          <cell r="G31">
            <v>0</v>
          </cell>
        </row>
        <row r="32">
          <cell r="C32">
            <v>1716.04</v>
          </cell>
          <cell r="D32" t="str">
            <v>Reinf.concrete paving thk 10cm</v>
          </cell>
          <cell r="E32" t="str">
            <v>sqm</v>
          </cell>
          <cell r="F32" t="str">
            <v>|</v>
          </cell>
          <cell r="G32">
            <v>0</v>
          </cell>
        </row>
        <row r="33">
          <cell r="C33">
            <v>1716.13</v>
          </cell>
          <cell r="D33" t="str">
            <v>Cut joint ( control )</v>
          </cell>
          <cell r="E33" t="str">
            <v>lm</v>
          </cell>
          <cell r="F33" t="str">
            <v>|</v>
          </cell>
          <cell r="G33">
            <v>0</v>
          </cell>
        </row>
        <row r="34">
          <cell r="C34">
            <v>1716.14</v>
          </cell>
          <cell r="D34" t="str">
            <v>Construction joint</v>
          </cell>
          <cell r="E34" t="str">
            <v>lm</v>
          </cell>
          <cell r="F34" t="str">
            <v>|</v>
          </cell>
          <cell r="G34">
            <v>0</v>
          </cell>
        </row>
        <row r="35">
          <cell r="C35">
            <v>1716.15</v>
          </cell>
          <cell r="D35" t="str">
            <v>Isolation joint</v>
          </cell>
          <cell r="E35" t="str">
            <v>lm</v>
          </cell>
          <cell r="F35" t="str">
            <v>|</v>
          </cell>
          <cell r="G35">
            <v>0</v>
          </cell>
        </row>
        <row r="36">
          <cell r="C36">
            <v>1716.16</v>
          </cell>
          <cell r="D36" t="str">
            <v>Expansion joint ( contraction )</v>
          </cell>
          <cell r="E36" t="str">
            <v>lm</v>
          </cell>
          <cell r="F36" t="str">
            <v>|</v>
          </cell>
          <cell r="G36">
            <v>0</v>
          </cell>
        </row>
        <row r="37">
          <cell r="C37">
            <v>2116.0500000000002</v>
          </cell>
          <cell r="D37" t="str">
            <v>Side-walk pav. 10cm thk</v>
          </cell>
          <cell r="E37" t="str">
            <v>sqm</v>
          </cell>
          <cell r="F37" t="str">
            <v>|</v>
          </cell>
          <cell r="G37">
            <v>0</v>
          </cell>
        </row>
        <row r="38">
          <cell r="C38">
            <v>2116.02</v>
          </cell>
          <cell r="D38" t="str">
            <v>Sidewalk fndn w.matl from exc.</v>
          </cell>
          <cell r="E38" t="str">
            <v>cum</v>
          </cell>
          <cell r="F38" t="str">
            <v>|</v>
          </cell>
          <cell r="G38">
            <v>0</v>
          </cell>
        </row>
        <row r="39">
          <cell r="C39">
            <v>1714.13</v>
          </cell>
          <cell r="D39" t="str">
            <v>Welded wire mesh</v>
          </cell>
          <cell r="E39" t="str">
            <v>Kg</v>
          </cell>
          <cell r="F39" t="str">
            <v>|</v>
          </cell>
          <cell r="G39">
            <v>0</v>
          </cell>
        </row>
        <row r="40">
          <cell r="C40">
            <v>1711.12</v>
          </cell>
          <cell r="D40" t="str">
            <v>Earth Slope lining 8 cm thk conc.slab</v>
          </cell>
          <cell r="E40" t="str">
            <v>sqm</v>
          </cell>
          <cell r="F40" t="str">
            <v>|</v>
          </cell>
          <cell r="G40">
            <v>0</v>
          </cell>
        </row>
        <row r="41">
          <cell r="C41">
            <v>1799.05</v>
          </cell>
          <cell r="D41" t="str">
            <v>Precast concrete stair steps for dykes</v>
          </cell>
          <cell r="E41" t="str">
            <v>lm</v>
          </cell>
          <cell r="F41" t="str">
            <v>|</v>
          </cell>
          <cell r="G41">
            <v>0</v>
          </cell>
        </row>
        <row r="42">
          <cell r="F42" t="str">
            <v>|</v>
          </cell>
        </row>
        <row r="43">
          <cell r="D43" t="str">
            <v>Total Earth Dykes And Tank Basin Area</v>
          </cell>
          <cell r="E43" t="str">
            <v>cum</v>
          </cell>
          <cell r="F43" t="str">
            <v>|</v>
          </cell>
        </row>
        <row r="44">
          <cell r="F44" t="str">
            <v>|</v>
          </cell>
        </row>
        <row r="45">
          <cell r="D45" t="str">
            <v>TANK PADS</v>
          </cell>
          <cell r="F45" t="str">
            <v>|</v>
          </cell>
        </row>
        <row r="46">
          <cell r="F46" t="str">
            <v>|</v>
          </cell>
        </row>
        <row r="47">
          <cell r="C47">
            <v>2111.3000000000002</v>
          </cell>
          <cell r="D47" t="str">
            <v>Soil sect.exc.by mach.up to 2m</v>
          </cell>
          <cell r="E47" t="str">
            <v>cum</v>
          </cell>
          <cell r="F47" t="str">
            <v>|</v>
          </cell>
          <cell r="G47">
            <v>0</v>
          </cell>
        </row>
        <row r="48">
          <cell r="C48">
            <v>2111.1</v>
          </cell>
          <cell r="D48" t="str">
            <v>Soil sect.exc.by hand up to 2m</v>
          </cell>
          <cell r="E48" t="str">
            <v>cum</v>
          </cell>
          <cell r="F48" t="str">
            <v>|</v>
          </cell>
          <cell r="G48">
            <v>0</v>
          </cell>
        </row>
        <row r="49">
          <cell r="C49">
            <v>2111.0100000000002</v>
          </cell>
          <cell r="D49" t="str">
            <v>Soil general excavation</v>
          </cell>
          <cell r="E49" t="str">
            <v>cum</v>
          </cell>
          <cell r="F49" t="str">
            <v>|</v>
          </cell>
          <cell r="G49">
            <v>0</v>
          </cell>
        </row>
        <row r="50">
          <cell r="C50">
            <v>2112.04</v>
          </cell>
          <cell r="D50" t="str">
            <v>Materials from excav.transport</v>
          </cell>
          <cell r="E50" t="str">
            <v>cum</v>
          </cell>
          <cell r="F50" t="str">
            <v>|</v>
          </cell>
          <cell r="G50">
            <v>0</v>
          </cell>
        </row>
        <row r="51">
          <cell r="C51">
            <v>2113.0100000000002</v>
          </cell>
          <cell r="D51" t="str">
            <v>Backfill w/ matl from exc.</v>
          </cell>
          <cell r="E51" t="str">
            <v>cum</v>
          </cell>
          <cell r="F51" t="str">
            <v>|</v>
          </cell>
          <cell r="G51">
            <v>0</v>
          </cell>
        </row>
        <row r="52">
          <cell r="C52">
            <v>2113.11</v>
          </cell>
          <cell r="D52" t="str">
            <v>Gen.embankment w/matl by contr</v>
          </cell>
          <cell r="E52" t="str">
            <v>cum</v>
          </cell>
          <cell r="F52" t="str">
            <v>|</v>
          </cell>
          <cell r="G52">
            <v>0</v>
          </cell>
        </row>
        <row r="53">
          <cell r="C53">
            <v>2117.0300000000002</v>
          </cell>
          <cell r="D53" t="str">
            <v>Surface compaction 95%</v>
          </cell>
          <cell r="E53" t="str">
            <v>sqm</v>
          </cell>
          <cell r="F53" t="str">
            <v>|</v>
          </cell>
          <cell r="G53">
            <v>0</v>
          </cell>
        </row>
        <row r="54">
          <cell r="C54">
            <v>2113.12</v>
          </cell>
          <cell r="D54" t="str">
            <v>Tank-pad.w/ matl from exc.</v>
          </cell>
          <cell r="E54" t="str">
            <v>cum</v>
          </cell>
          <cell r="F54" t="str">
            <v>|</v>
          </cell>
          <cell r="G54">
            <v>0</v>
          </cell>
        </row>
        <row r="55">
          <cell r="C55">
            <v>2113.13</v>
          </cell>
          <cell r="D55" t="str">
            <v>Tank-pad.w/ matl by contr.</v>
          </cell>
          <cell r="E55" t="str">
            <v>cum</v>
          </cell>
          <cell r="F55" t="str">
            <v>|</v>
          </cell>
          <cell r="G55">
            <v>0</v>
          </cell>
        </row>
        <row r="56">
          <cell r="C56">
            <v>2199.04</v>
          </cell>
          <cell r="D56" t="str">
            <v>Top course pad tk 10 cm w/ crushed stone</v>
          </cell>
          <cell r="E56" t="str">
            <v>cum</v>
          </cell>
          <cell r="F56" t="str">
            <v>|</v>
          </cell>
          <cell r="G56">
            <v>0</v>
          </cell>
        </row>
        <row r="57">
          <cell r="C57">
            <v>1710.02</v>
          </cell>
          <cell r="D57" t="str">
            <v>Lean concrete 10cm thk.</v>
          </cell>
          <cell r="E57" t="str">
            <v>sqm</v>
          </cell>
          <cell r="F57" t="str">
            <v>|</v>
          </cell>
          <cell r="G57">
            <v>0</v>
          </cell>
        </row>
        <row r="58">
          <cell r="C58">
            <v>1711.01</v>
          </cell>
          <cell r="D58" t="str">
            <v>Concrete for foundation</v>
          </cell>
          <cell r="E58" t="str">
            <v>cum</v>
          </cell>
          <cell r="F58" t="str">
            <v>|</v>
          </cell>
          <cell r="G58">
            <v>0</v>
          </cell>
        </row>
        <row r="59">
          <cell r="C59">
            <v>1714.01</v>
          </cell>
          <cell r="D59" t="str">
            <v>Formwork foundation</v>
          </cell>
          <cell r="E59" t="str">
            <v>sqm</v>
          </cell>
          <cell r="F59" t="str">
            <v>|</v>
          </cell>
          <cell r="G59">
            <v>0</v>
          </cell>
        </row>
        <row r="60">
          <cell r="C60">
            <v>1714.05</v>
          </cell>
          <cell r="D60" t="str">
            <v>Circular formwork el. &lt;10m</v>
          </cell>
          <cell r="E60" t="str">
            <v>sqm</v>
          </cell>
          <cell r="F60" t="str">
            <v>|</v>
          </cell>
          <cell r="G60">
            <v>0</v>
          </cell>
        </row>
        <row r="61">
          <cell r="C61">
            <v>1714.12</v>
          </cell>
          <cell r="D61" t="str">
            <v>Improved bond reinf.steel</v>
          </cell>
          <cell r="E61" t="str">
            <v>Kg</v>
          </cell>
          <cell r="F61" t="str">
            <v>|</v>
          </cell>
          <cell r="G61">
            <v>0</v>
          </cell>
        </row>
        <row r="62">
          <cell r="C62">
            <v>1718.01</v>
          </cell>
          <cell r="D62" t="str">
            <v>Grout 25mm thk.</v>
          </cell>
          <cell r="E62" t="str">
            <v>sqm</v>
          </cell>
          <cell r="F62" t="str">
            <v>|</v>
          </cell>
          <cell r="G62">
            <v>0</v>
          </cell>
        </row>
        <row r="63">
          <cell r="C63">
            <v>1714.17</v>
          </cell>
          <cell r="D63" t="str">
            <v>Anchor bolts weight up to 20Kg</v>
          </cell>
          <cell r="E63" t="str">
            <v>Kg</v>
          </cell>
          <cell r="F63" t="str">
            <v>|</v>
          </cell>
          <cell r="G63">
            <v>0</v>
          </cell>
        </row>
        <row r="64">
          <cell r="C64">
            <v>1716.04</v>
          </cell>
          <cell r="D64" t="str">
            <v>Reinf.concrete paving thk 10cm</v>
          </cell>
          <cell r="E64" t="str">
            <v>sqm</v>
          </cell>
          <cell r="F64" t="str">
            <v>|</v>
          </cell>
          <cell r="G64">
            <v>0</v>
          </cell>
        </row>
        <row r="65">
          <cell r="C65">
            <v>1714.13</v>
          </cell>
          <cell r="D65" t="str">
            <v>Welded wire mesh</v>
          </cell>
          <cell r="E65" t="str">
            <v>Kg</v>
          </cell>
          <cell r="F65" t="str">
            <v>|</v>
          </cell>
          <cell r="G65">
            <v>0</v>
          </cell>
        </row>
        <row r="66">
          <cell r="C66">
            <v>1718.22</v>
          </cell>
          <cell r="D66" t="str">
            <v>Acid-resistant lining w. epoxy</v>
          </cell>
          <cell r="E66" t="str">
            <v>sqm</v>
          </cell>
          <cell r="F66" t="str">
            <v>|</v>
          </cell>
          <cell r="G66">
            <v>0</v>
          </cell>
        </row>
        <row r="67">
          <cell r="C67">
            <v>2116.06</v>
          </cell>
          <cell r="D67" t="str">
            <v>Bituminous emulsion 1,5Kg/sqm</v>
          </cell>
          <cell r="E67" t="str">
            <v>sqm</v>
          </cell>
          <cell r="F67" t="str">
            <v>|</v>
          </cell>
          <cell r="G67">
            <v>0</v>
          </cell>
        </row>
        <row r="68">
          <cell r="C68">
            <v>2116.0700000000002</v>
          </cell>
          <cell r="D68" t="str">
            <v>Tank-fndn: wear-carpet, 3cmthk</v>
          </cell>
          <cell r="E68" t="str">
            <v>sqm</v>
          </cell>
          <cell r="F68" t="str">
            <v>|</v>
          </cell>
          <cell r="G68">
            <v>0</v>
          </cell>
        </row>
        <row r="69">
          <cell r="C69">
            <v>2116.08</v>
          </cell>
          <cell r="D69" t="str">
            <v>Bitumen mastic sealing</v>
          </cell>
          <cell r="E69" t="str">
            <v>lm</v>
          </cell>
          <cell r="F69" t="str">
            <v>|</v>
          </cell>
          <cell r="G69">
            <v>0</v>
          </cell>
        </row>
        <row r="70">
          <cell r="F70" t="str">
            <v>|</v>
          </cell>
        </row>
        <row r="71">
          <cell r="D71" t="str">
            <v>Total Tank Pads</v>
          </cell>
          <cell r="E71" t="str">
            <v>sqm</v>
          </cell>
          <cell r="F71" t="str">
            <v>|</v>
          </cell>
        </row>
        <row r="72">
          <cell r="F72" t="str">
            <v>|</v>
          </cell>
        </row>
        <row r="73">
          <cell r="D73" t="str">
            <v>CONCRETE  PAVING</v>
          </cell>
          <cell r="F73" t="str">
            <v>|</v>
          </cell>
        </row>
        <row r="74">
          <cell r="F74" t="str">
            <v>|</v>
          </cell>
        </row>
        <row r="75">
          <cell r="C75">
            <v>2117.0100000000002</v>
          </cell>
          <cell r="D75" t="str">
            <v>Surface levelling</v>
          </cell>
          <cell r="E75" t="str">
            <v>sqm</v>
          </cell>
          <cell r="F75" t="str">
            <v>|</v>
          </cell>
          <cell r="G75">
            <v>0</v>
          </cell>
        </row>
        <row r="76">
          <cell r="C76">
            <v>2117.02</v>
          </cell>
          <cell r="D76" t="str">
            <v>Surface compaction 90%</v>
          </cell>
          <cell r="E76" t="str">
            <v>sqm</v>
          </cell>
          <cell r="F76" t="str">
            <v>|</v>
          </cell>
          <cell r="G76">
            <v>0</v>
          </cell>
        </row>
        <row r="77">
          <cell r="C77">
            <v>2111.3000000000002</v>
          </cell>
          <cell r="D77" t="str">
            <v>Soil sect.exc.by mach.up to 2m</v>
          </cell>
          <cell r="E77" t="str">
            <v>cum</v>
          </cell>
          <cell r="F77" t="str">
            <v>|</v>
          </cell>
          <cell r="G77">
            <v>0</v>
          </cell>
        </row>
        <row r="78">
          <cell r="C78">
            <v>2112.04</v>
          </cell>
          <cell r="D78" t="str">
            <v>Materials from excav.transport</v>
          </cell>
          <cell r="E78" t="str">
            <v>cum</v>
          </cell>
          <cell r="F78" t="str">
            <v>|</v>
          </cell>
          <cell r="G78">
            <v>0</v>
          </cell>
        </row>
        <row r="79">
          <cell r="C79">
            <v>1716.01</v>
          </cell>
          <cell r="D79" t="str">
            <v>Floor sub-base</v>
          </cell>
          <cell r="E79" t="str">
            <v>cum</v>
          </cell>
          <cell r="F79" t="str">
            <v>|</v>
          </cell>
          <cell r="G79">
            <v>0</v>
          </cell>
        </row>
        <row r="80">
          <cell r="C80">
            <v>1716.02</v>
          </cell>
          <cell r="D80" t="str">
            <v>Stabilized floor sub-base</v>
          </cell>
          <cell r="E80" t="str">
            <v>cum</v>
          </cell>
          <cell r="F80" t="str">
            <v>|</v>
          </cell>
          <cell r="G80">
            <v>0</v>
          </cell>
        </row>
        <row r="81">
          <cell r="C81">
            <v>1716.03</v>
          </cell>
          <cell r="D81" t="str">
            <v>Polyethilene vapor barrier</v>
          </cell>
          <cell r="E81" t="str">
            <v>sqm</v>
          </cell>
          <cell r="F81" t="str">
            <v>|</v>
          </cell>
          <cell r="G81">
            <v>0</v>
          </cell>
        </row>
        <row r="82">
          <cell r="C82">
            <v>1716.04</v>
          </cell>
          <cell r="D82" t="str">
            <v>Reinf.concrete paving thk 10cm</v>
          </cell>
          <cell r="E82" t="str">
            <v>sqm</v>
          </cell>
          <cell r="F82" t="str">
            <v>|</v>
          </cell>
          <cell r="G82">
            <v>0</v>
          </cell>
        </row>
        <row r="83">
          <cell r="C83">
            <v>1716.05</v>
          </cell>
          <cell r="D83" t="str">
            <v>Reinf.concrete paving thk 15cm</v>
          </cell>
          <cell r="E83" t="str">
            <v>sqm</v>
          </cell>
          <cell r="F83" t="str">
            <v>|</v>
          </cell>
          <cell r="G83">
            <v>0</v>
          </cell>
        </row>
        <row r="84">
          <cell r="C84">
            <v>1716.06</v>
          </cell>
          <cell r="D84" t="str">
            <v>Reinf.concrete paving thk 20cm</v>
          </cell>
          <cell r="E84" t="str">
            <v>sqm</v>
          </cell>
          <cell r="F84" t="str">
            <v>|</v>
          </cell>
          <cell r="G84">
            <v>0</v>
          </cell>
        </row>
        <row r="85">
          <cell r="C85">
            <v>1714.13</v>
          </cell>
          <cell r="D85" t="str">
            <v>Welded wire mesh</v>
          </cell>
          <cell r="E85" t="str">
            <v>Kg</v>
          </cell>
          <cell r="F85" t="str">
            <v>|</v>
          </cell>
          <cell r="G85">
            <v>0</v>
          </cell>
        </row>
        <row r="86">
          <cell r="C86">
            <v>2116.0100000000002</v>
          </cell>
          <cell r="D86" t="str">
            <v>Sidewalk kerb</v>
          </cell>
          <cell r="E86" t="str">
            <v>lm</v>
          </cell>
          <cell r="F86" t="str">
            <v>|</v>
          </cell>
          <cell r="G86">
            <v>0</v>
          </cell>
        </row>
        <row r="87">
          <cell r="C87">
            <v>2116.02</v>
          </cell>
          <cell r="D87" t="str">
            <v>Sidewalk fndn w.matl from exc.</v>
          </cell>
          <cell r="E87" t="str">
            <v>cum</v>
          </cell>
          <cell r="F87" t="str">
            <v>|</v>
          </cell>
          <cell r="G87">
            <v>0</v>
          </cell>
        </row>
        <row r="88">
          <cell r="C88">
            <v>2116.0500000000002</v>
          </cell>
          <cell r="D88" t="str">
            <v>Side-walk pav. 10cm thk</v>
          </cell>
          <cell r="E88" t="str">
            <v>sqm</v>
          </cell>
          <cell r="F88" t="str">
            <v>|</v>
          </cell>
          <cell r="G88">
            <v>0</v>
          </cell>
        </row>
        <row r="89">
          <cell r="C89">
            <v>1716.08</v>
          </cell>
          <cell r="D89" t="str">
            <v>Reinf.concrete curb</v>
          </cell>
          <cell r="E89" t="str">
            <v>lm</v>
          </cell>
          <cell r="F89" t="str">
            <v>|</v>
          </cell>
          <cell r="G89">
            <v>0</v>
          </cell>
        </row>
        <row r="90">
          <cell r="C90">
            <v>1716.13</v>
          </cell>
          <cell r="D90" t="str">
            <v>Cut joint ( control )</v>
          </cell>
          <cell r="E90" t="str">
            <v>lm</v>
          </cell>
          <cell r="F90" t="str">
            <v>|</v>
          </cell>
          <cell r="G90">
            <v>0</v>
          </cell>
        </row>
        <row r="91">
          <cell r="C91">
            <v>1716.14</v>
          </cell>
          <cell r="D91" t="str">
            <v>Construction joint</v>
          </cell>
          <cell r="E91" t="str">
            <v>lm</v>
          </cell>
          <cell r="F91" t="str">
            <v>|</v>
          </cell>
          <cell r="G91">
            <v>0</v>
          </cell>
        </row>
        <row r="92">
          <cell r="C92">
            <v>1716.15</v>
          </cell>
          <cell r="D92" t="str">
            <v>Isolation joint</v>
          </cell>
          <cell r="E92" t="str">
            <v>lm</v>
          </cell>
          <cell r="F92" t="str">
            <v>|</v>
          </cell>
          <cell r="G92">
            <v>0</v>
          </cell>
        </row>
        <row r="93">
          <cell r="C93">
            <v>1716.16</v>
          </cell>
          <cell r="D93" t="str">
            <v>Expansion joint ( contraction )</v>
          </cell>
          <cell r="E93" t="str">
            <v>lm</v>
          </cell>
          <cell r="F93" t="str">
            <v>|</v>
          </cell>
          <cell r="G93">
            <v>0</v>
          </cell>
        </row>
        <row r="94">
          <cell r="C94">
            <v>1799.35</v>
          </cell>
          <cell r="D94" t="str">
            <v>Coal Tar Epoxy painting on cls surfaces</v>
          </cell>
          <cell r="E94" t="str">
            <v>sqm</v>
          </cell>
          <cell r="F94" t="str">
            <v>|</v>
          </cell>
          <cell r="G94">
            <v>0</v>
          </cell>
        </row>
        <row r="95">
          <cell r="C95">
            <v>1718.21</v>
          </cell>
          <cell r="D95" t="str">
            <v>Acid-resistant lining w. tiles</v>
          </cell>
          <cell r="E95" t="str">
            <v>sqm</v>
          </cell>
          <cell r="F95" t="str">
            <v>|</v>
          </cell>
          <cell r="G95">
            <v>0</v>
          </cell>
        </row>
        <row r="96">
          <cell r="C96">
            <v>1718.23</v>
          </cell>
          <cell r="D96" t="str">
            <v>Acid-resistant plaster w.resin</v>
          </cell>
          <cell r="E96" t="str">
            <v>sqm</v>
          </cell>
          <cell r="F96" t="str">
            <v>|</v>
          </cell>
          <cell r="G96">
            <v>0</v>
          </cell>
        </row>
        <row r="97">
          <cell r="C97">
            <v>1716.09</v>
          </cell>
          <cell r="D97" t="str">
            <v>Hardener on paving (dust)</v>
          </cell>
          <cell r="E97" t="str">
            <v>sqm</v>
          </cell>
          <cell r="F97" t="str">
            <v>|</v>
          </cell>
          <cell r="G97">
            <v>0</v>
          </cell>
        </row>
        <row r="98">
          <cell r="F98" t="str">
            <v>|</v>
          </cell>
        </row>
        <row r="99">
          <cell r="D99" t="str">
            <v>Total Concrete Paving</v>
          </cell>
          <cell r="E99" t="str">
            <v>sqm</v>
          </cell>
          <cell r="F99" t="str">
            <v>|</v>
          </cell>
        </row>
        <row r="100">
          <cell r="F100" t="str">
            <v>|</v>
          </cell>
        </row>
        <row r="101">
          <cell r="D101" t="str">
            <v>SOIL FINISHING</v>
          </cell>
          <cell r="F101" t="str">
            <v>|</v>
          </cell>
        </row>
        <row r="102">
          <cell r="F102" t="str">
            <v>|</v>
          </cell>
        </row>
        <row r="103">
          <cell r="C103">
            <v>2117.0100000000002</v>
          </cell>
          <cell r="D103" t="str">
            <v>Surface levelling</v>
          </cell>
          <cell r="E103" t="str">
            <v>sqm</v>
          </cell>
          <cell r="F103" t="str">
            <v>|</v>
          </cell>
          <cell r="G103">
            <v>0</v>
          </cell>
        </row>
        <row r="104">
          <cell r="C104">
            <v>2117.02</v>
          </cell>
          <cell r="D104" t="str">
            <v>Surface compaction 90%</v>
          </cell>
          <cell r="E104" t="str">
            <v>sqm</v>
          </cell>
          <cell r="F104" t="str">
            <v>|</v>
          </cell>
          <cell r="G104">
            <v>0</v>
          </cell>
        </row>
        <row r="105">
          <cell r="C105">
            <v>2117.04</v>
          </cell>
          <cell r="D105" t="str">
            <v>Crush.stone finish 5cm thk</v>
          </cell>
          <cell r="E105" t="str">
            <v>sqm</v>
          </cell>
          <cell r="F105" t="str">
            <v>|</v>
          </cell>
          <cell r="G105">
            <v>0</v>
          </cell>
        </row>
        <row r="106">
          <cell r="F106" t="str">
            <v>|</v>
          </cell>
        </row>
        <row r="107">
          <cell r="D107" t="str">
            <v>Total Soil Finishing</v>
          </cell>
          <cell r="E107" t="str">
            <v>sqm</v>
          </cell>
          <cell r="F107" t="str">
            <v>|</v>
          </cell>
        </row>
        <row r="108">
          <cell r="F108" t="str">
            <v>|</v>
          </cell>
        </row>
        <row r="109">
          <cell r="D109" t="str">
            <v>ROADS &amp; YARDS</v>
          </cell>
          <cell r="F109" t="str">
            <v>|</v>
          </cell>
        </row>
        <row r="110">
          <cell r="F110" t="str">
            <v>|</v>
          </cell>
        </row>
        <row r="111">
          <cell r="C111">
            <v>2111.3000000000002</v>
          </cell>
          <cell r="D111" t="str">
            <v>Soil sect.exc.by mach.up to 2m</v>
          </cell>
          <cell r="E111" t="str">
            <v>cum</v>
          </cell>
          <cell r="F111" t="str">
            <v>|</v>
          </cell>
          <cell r="G111">
            <v>0</v>
          </cell>
        </row>
        <row r="112">
          <cell r="C112">
            <v>2112.04</v>
          </cell>
          <cell r="D112" t="str">
            <v>Materials from excav.transport</v>
          </cell>
          <cell r="E112" t="str">
            <v>cum</v>
          </cell>
          <cell r="F112" t="str">
            <v>|</v>
          </cell>
          <cell r="G112">
            <v>0</v>
          </cell>
        </row>
        <row r="113">
          <cell r="C113">
            <v>2199.21</v>
          </cell>
          <cell r="D113" t="str">
            <v>Backfill with desert matl.</v>
          </cell>
          <cell r="E113" t="str">
            <v>cum</v>
          </cell>
          <cell r="F113" t="str">
            <v>|</v>
          </cell>
          <cell r="G113">
            <v>0</v>
          </cell>
        </row>
        <row r="114">
          <cell r="C114">
            <v>2117.0100000000002</v>
          </cell>
          <cell r="D114" t="str">
            <v>Surface levelling</v>
          </cell>
          <cell r="E114" t="str">
            <v>sqm</v>
          </cell>
          <cell r="F114" t="str">
            <v>|</v>
          </cell>
          <cell r="G114">
            <v>0</v>
          </cell>
        </row>
        <row r="115">
          <cell r="C115">
            <v>2117.0300000000002</v>
          </cell>
          <cell r="D115" t="str">
            <v>Surface compaction 95%</v>
          </cell>
          <cell r="E115" t="str">
            <v>sqm</v>
          </cell>
          <cell r="F115" t="str">
            <v>|</v>
          </cell>
          <cell r="G115">
            <v>0</v>
          </cell>
        </row>
        <row r="116">
          <cell r="C116">
            <v>2115.0500000000002</v>
          </cell>
          <cell r="D116" t="str">
            <v>Road fndn.w.matl by contr.</v>
          </cell>
          <cell r="E116" t="str">
            <v>cum</v>
          </cell>
          <cell r="F116" t="str">
            <v>|</v>
          </cell>
          <cell r="G116">
            <v>0</v>
          </cell>
        </row>
        <row r="117">
          <cell r="C117">
            <v>2115.08</v>
          </cell>
          <cell r="D117" t="str">
            <v>Base-course w/ matl by contr.</v>
          </cell>
          <cell r="E117" t="str">
            <v>cum</v>
          </cell>
          <cell r="F117" t="str">
            <v>|</v>
          </cell>
          <cell r="G117">
            <v>0</v>
          </cell>
        </row>
        <row r="118">
          <cell r="C118">
            <v>2115.09</v>
          </cell>
          <cell r="D118" t="str">
            <v>Bituminous emulsion 1,5Kg/sqm</v>
          </cell>
          <cell r="E118" t="str">
            <v>sqm</v>
          </cell>
          <cell r="F118" t="str">
            <v>|</v>
          </cell>
          <cell r="G118">
            <v>0</v>
          </cell>
        </row>
        <row r="119">
          <cell r="C119">
            <v>2115.1</v>
          </cell>
          <cell r="D119" t="str">
            <v>Binder 7cm thk.</v>
          </cell>
          <cell r="E119" t="str">
            <v>sqm</v>
          </cell>
          <cell r="F119" t="str">
            <v>|</v>
          </cell>
          <cell r="G119">
            <v>0</v>
          </cell>
        </row>
        <row r="120">
          <cell r="C120">
            <v>2115.11</v>
          </cell>
          <cell r="D120" t="str">
            <v>Binder thk. variation: 1cm</v>
          </cell>
          <cell r="E120" t="str">
            <v>sqm</v>
          </cell>
          <cell r="F120" t="str">
            <v>|</v>
          </cell>
          <cell r="G120">
            <v>0</v>
          </cell>
        </row>
        <row r="121">
          <cell r="C121">
            <v>2115.12</v>
          </cell>
          <cell r="D121" t="str">
            <v>Bituminous emulsion 1,0Kg/sqm</v>
          </cell>
          <cell r="E121" t="str">
            <v>sqm</v>
          </cell>
          <cell r="F121" t="str">
            <v>|</v>
          </cell>
          <cell r="G121">
            <v>0</v>
          </cell>
        </row>
        <row r="122">
          <cell r="C122">
            <v>2115.13</v>
          </cell>
          <cell r="D122" t="str">
            <v>Wearing course 3cm thk.</v>
          </cell>
          <cell r="E122" t="str">
            <v>sqm</v>
          </cell>
          <cell r="F122" t="str">
            <v>|</v>
          </cell>
          <cell r="G122">
            <v>0</v>
          </cell>
        </row>
        <row r="123">
          <cell r="C123">
            <v>2115.14</v>
          </cell>
          <cell r="D123" t="str">
            <v>Wearing course thk. var.: 1cm</v>
          </cell>
          <cell r="E123" t="str">
            <v>sqm</v>
          </cell>
          <cell r="F123" t="str">
            <v>|</v>
          </cell>
          <cell r="G123">
            <v>0</v>
          </cell>
        </row>
        <row r="124">
          <cell r="C124">
            <v>1711.12</v>
          </cell>
          <cell r="D124" t="str">
            <v>Earth Slope lining 8 cm thk conc.slab</v>
          </cell>
          <cell r="E124" t="str">
            <v>sqm</v>
          </cell>
          <cell r="F124" t="str">
            <v>|</v>
          </cell>
          <cell r="G124">
            <v>0</v>
          </cell>
        </row>
        <row r="125">
          <cell r="C125">
            <v>1799.06</v>
          </cell>
          <cell r="D125" t="str">
            <v>As item 1711.12 ditches lining 10 cm thk</v>
          </cell>
          <cell r="E125" t="str">
            <v>sqm</v>
          </cell>
          <cell r="F125" t="str">
            <v>|</v>
          </cell>
          <cell r="G125">
            <v>0</v>
          </cell>
        </row>
        <row r="126">
          <cell r="C126">
            <v>1714.13</v>
          </cell>
          <cell r="D126" t="str">
            <v>Welded wire mesh</v>
          </cell>
          <cell r="E126" t="str">
            <v>Kg</v>
          </cell>
          <cell r="F126" t="str">
            <v>|</v>
          </cell>
          <cell r="G126">
            <v>0</v>
          </cell>
        </row>
        <row r="127">
          <cell r="C127">
            <v>1710.01</v>
          </cell>
          <cell r="D127" t="str">
            <v>Lean concrete 5cm thk.</v>
          </cell>
          <cell r="E127" t="str">
            <v>sqm</v>
          </cell>
          <cell r="F127" t="str">
            <v>|</v>
          </cell>
          <cell r="G127">
            <v>0</v>
          </cell>
        </row>
        <row r="128">
          <cell r="C128">
            <v>2199.09</v>
          </cell>
          <cell r="D128" t="str">
            <v>Precast Con.Side ditch (Det.2 ST 2100.03)</v>
          </cell>
          <cell r="E128" t="str">
            <v>lm</v>
          </cell>
          <cell r="F128" t="str">
            <v>|</v>
          </cell>
          <cell r="G128">
            <v>0</v>
          </cell>
        </row>
        <row r="129">
          <cell r="C129">
            <v>2199.1</v>
          </cell>
          <cell r="D129" t="str">
            <v>Excav. for earth ditches formation</v>
          </cell>
          <cell r="E129" t="str">
            <v>cum</v>
          </cell>
          <cell r="F129" t="str">
            <v>|</v>
          </cell>
          <cell r="G129">
            <v>0</v>
          </cell>
        </row>
        <row r="130">
          <cell r="C130">
            <v>1716.08</v>
          </cell>
          <cell r="D130" t="str">
            <v>Reinf.concrete curb</v>
          </cell>
          <cell r="E130" t="str">
            <v>lm</v>
          </cell>
          <cell r="F130" t="str">
            <v>|</v>
          </cell>
          <cell r="G130">
            <v>0</v>
          </cell>
        </row>
        <row r="131">
          <cell r="C131">
            <v>2199.14</v>
          </cell>
          <cell r="D131" t="str">
            <v>As item 2115.09 but 3kg/sqm for shoulders</v>
          </cell>
          <cell r="E131" t="str">
            <v>sqm</v>
          </cell>
          <cell r="F131" t="str">
            <v>|</v>
          </cell>
          <cell r="G131">
            <v>0</v>
          </cell>
        </row>
        <row r="132">
          <cell r="C132">
            <v>2199.0100000000002</v>
          </cell>
          <cell r="D132" t="str">
            <v>Roads w.c. w/ comp. gravel 10 cm thk.</v>
          </cell>
          <cell r="E132" t="str">
            <v>sqm</v>
          </cell>
          <cell r="F132" t="str">
            <v>|</v>
          </cell>
          <cell r="G132">
            <v>0</v>
          </cell>
        </row>
        <row r="133">
          <cell r="F133" t="str">
            <v>|</v>
          </cell>
        </row>
        <row r="134">
          <cell r="D134" t="str">
            <v>Total Roads &amp; Yards</v>
          </cell>
          <cell r="E134" t="str">
            <v>sqm</v>
          </cell>
          <cell r="F134" t="str">
            <v>|</v>
          </cell>
        </row>
        <row r="135">
          <cell r="F135" t="str">
            <v>|</v>
          </cell>
        </row>
        <row r="136">
          <cell r="D136" t="str">
            <v>FENCING &amp; GATES</v>
          </cell>
          <cell r="F136" t="str">
            <v>|</v>
          </cell>
        </row>
        <row r="137">
          <cell r="F137" t="str">
            <v>|</v>
          </cell>
        </row>
        <row r="138">
          <cell r="C138">
            <v>2117.0700000000002</v>
          </cell>
          <cell r="D138" t="str">
            <v>Transformers galvanized fence</v>
          </cell>
          <cell r="E138" t="str">
            <v>lm</v>
          </cell>
          <cell r="F138" t="str">
            <v>|</v>
          </cell>
          <cell r="G138">
            <v>0</v>
          </cell>
        </row>
        <row r="139">
          <cell r="C139">
            <v>2117.08</v>
          </cell>
          <cell r="D139" t="str">
            <v>Property galvanized fence</v>
          </cell>
          <cell r="E139" t="str">
            <v>lm</v>
          </cell>
          <cell r="F139" t="str">
            <v>|</v>
          </cell>
          <cell r="G139">
            <v>0</v>
          </cell>
        </row>
        <row r="140">
          <cell r="C140">
            <v>2117.09</v>
          </cell>
          <cell r="D140" t="str">
            <v>Property R.C. fence</v>
          </cell>
          <cell r="E140" t="str">
            <v>lm</v>
          </cell>
          <cell r="F140" t="str">
            <v>|</v>
          </cell>
          <cell r="G140">
            <v>0</v>
          </cell>
        </row>
        <row r="141">
          <cell r="C141">
            <v>2117.1</v>
          </cell>
          <cell r="D141" t="str">
            <v>Galvanized steel gate</v>
          </cell>
          <cell r="E141" t="str">
            <v>u</v>
          </cell>
          <cell r="F141" t="str">
            <v>|</v>
          </cell>
          <cell r="G141">
            <v>0</v>
          </cell>
        </row>
        <row r="142">
          <cell r="C142">
            <v>2117.11</v>
          </cell>
          <cell r="D142" t="str">
            <v>Pedestrian gate</v>
          </cell>
          <cell r="E142" t="str">
            <v>u</v>
          </cell>
          <cell r="F142" t="str">
            <v>|</v>
          </cell>
          <cell r="G142">
            <v>0</v>
          </cell>
        </row>
        <row r="143">
          <cell r="C143">
            <v>2117.12</v>
          </cell>
          <cell r="D143" t="str">
            <v>Motorized barrier</v>
          </cell>
          <cell r="E143" t="str">
            <v>u</v>
          </cell>
          <cell r="F143" t="str">
            <v>|</v>
          </cell>
          <cell r="G143">
            <v>0</v>
          </cell>
        </row>
        <row r="144">
          <cell r="C144">
            <v>2117.13</v>
          </cell>
          <cell r="D144" t="str">
            <v>Fence as per KS</v>
          </cell>
          <cell r="E144" t="str">
            <v>lm</v>
          </cell>
          <cell r="F144" t="str">
            <v>|</v>
          </cell>
          <cell r="G144">
            <v>0</v>
          </cell>
        </row>
        <row r="145">
          <cell r="F145" t="str">
            <v>|</v>
          </cell>
        </row>
        <row r="146">
          <cell r="D146" t="str">
            <v>Total Fencing &amp; Gates</v>
          </cell>
          <cell r="E146" t="str">
            <v>lm</v>
          </cell>
          <cell r="F146" t="str">
            <v>|</v>
          </cell>
        </row>
        <row r="147">
          <cell r="F147" t="str">
            <v>|</v>
          </cell>
        </row>
        <row r="148">
          <cell r="D148" t="str">
            <v xml:space="preserve"> PILING</v>
          </cell>
          <cell r="F148" t="str">
            <v>|</v>
          </cell>
        </row>
        <row r="149">
          <cell r="F149" t="str">
            <v>|</v>
          </cell>
        </row>
        <row r="150">
          <cell r="C150">
            <v>2702.2</v>
          </cell>
          <cell r="D150" t="str">
            <v>Supply of precast concrete piles 30 tons</v>
          </cell>
          <cell r="E150" t="str">
            <v>lm</v>
          </cell>
          <cell r="F150" t="str">
            <v>|</v>
          </cell>
          <cell r="G150">
            <v>0</v>
          </cell>
        </row>
        <row r="151">
          <cell r="C151">
            <v>2703.2</v>
          </cell>
          <cell r="D151" t="str">
            <v>Driving of concrete piles</v>
          </cell>
          <cell r="E151" t="str">
            <v>lm</v>
          </cell>
          <cell r="F151" t="str">
            <v>|</v>
          </cell>
          <cell r="G151">
            <v>0</v>
          </cell>
        </row>
        <row r="152">
          <cell r="C152">
            <v>2799.04</v>
          </cell>
          <cell r="D152" t="str">
            <v xml:space="preserve">Cast in situ piles diam. 0.6 m &amp; h=16 m </v>
          </cell>
          <cell r="E152" t="str">
            <v>lm</v>
          </cell>
          <cell r="F152" t="str">
            <v>|</v>
          </cell>
          <cell r="G152">
            <v>0</v>
          </cell>
        </row>
        <row r="153">
          <cell r="C153">
            <v>2799.02</v>
          </cell>
          <cell r="D153" t="str">
            <v>Compression test for drilled piles</v>
          </cell>
          <cell r="E153" t="str">
            <v>tons</v>
          </cell>
          <cell r="F153" t="str">
            <v>|</v>
          </cell>
          <cell r="G153">
            <v>0</v>
          </cell>
        </row>
        <row r="154">
          <cell r="C154">
            <v>2799.03</v>
          </cell>
          <cell r="D154" t="str">
            <v>Tension test for drilled piles</v>
          </cell>
          <cell r="E154" t="str">
            <v>tons</v>
          </cell>
          <cell r="F154" t="str">
            <v>|</v>
          </cell>
          <cell r="G154">
            <v>0</v>
          </cell>
        </row>
        <row r="155">
          <cell r="C155">
            <v>2706.2</v>
          </cell>
          <cell r="D155" t="str">
            <v>Compression test</v>
          </cell>
          <cell r="E155" t="str">
            <v>u.</v>
          </cell>
          <cell r="F155" t="str">
            <v>|</v>
          </cell>
          <cell r="G155">
            <v>0</v>
          </cell>
        </row>
        <row r="156">
          <cell r="C156">
            <v>2706.5</v>
          </cell>
          <cell r="D156" t="str">
            <v>Tension test</v>
          </cell>
          <cell r="E156" t="str">
            <v>u.</v>
          </cell>
          <cell r="F156" t="str">
            <v>|</v>
          </cell>
          <cell r="G156">
            <v>0</v>
          </cell>
        </row>
        <row r="157">
          <cell r="F157" t="str">
            <v>|</v>
          </cell>
        </row>
        <row r="158">
          <cell r="D158" t="str">
            <v>Total Piling</v>
          </cell>
          <cell r="E158" t="str">
            <v>lm</v>
          </cell>
          <cell r="F158" t="str">
            <v>|</v>
          </cell>
        </row>
        <row r="159">
          <cell r="F159" t="str">
            <v>|</v>
          </cell>
        </row>
        <row r="160">
          <cell r="D160" t="str">
            <v>FOUNDATIONS CONCRETE</v>
          </cell>
          <cell r="F160" t="str">
            <v>|</v>
          </cell>
        </row>
        <row r="161">
          <cell r="F161" t="str">
            <v>|</v>
          </cell>
        </row>
        <row r="162">
          <cell r="C162">
            <v>1710.02</v>
          </cell>
          <cell r="D162" t="str">
            <v>Lean concrete 10cm thk.</v>
          </cell>
          <cell r="E162" t="str">
            <v>sqm</v>
          </cell>
          <cell r="F162" t="str">
            <v>|</v>
          </cell>
          <cell r="G162">
            <v>427.12666666666667</v>
          </cell>
        </row>
        <row r="163">
          <cell r="C163">
            <v>1710.03</v>
          </cell>
          <cell r="D163" t="str">
            <v>Lean concrete &gt;10cm thk.</v>
          </cell>
          <cell r="E163" t="str">
            <v>cum</v>
          </cell>
          <cell r="F163" t="str">
            <v>|</v>
          </cell>
          <cell r="G163">
            <v>0</v>
          </cell>
        </row>
        <row r="164">
          <cell r="C164">
            <v>1711.01</v>
          </cell>
          <cell r="D164" t="str">
            <v>Concrete for foundation</v>
          </cell>
          <cell r="E164" t="str">
            <v>cum</v>
          </cell>
          <cell r="F164" t="str">
            <v>|</v>
          </cell>
          <cell r="G164">
            <v>455.25333333333333</v>
          </cell>
        </row>
        <row r="165">
          <cell r="C165">
            <v>1711.02</v>
          </cell>
          <cell r="D165" t="str">
            <v>Bitumen coat for foundation</v>
          </cell>
          <cell r="E165" t="str">
            <v>sqm</v>
          </cell>
          <cell r="F165" t="str">
            <v>|</v>
          </cell>
          <cell r="G165">
            <v>0</v>
          </cell>
        </row>
        <row r="166">
          <cell r="C166">
            <v>1712.01</v>
          </cell>
          <cell r="D166" t="str">
            <v>Concrete elev. up to 10m</v>
          </cell>
          <cell r="E166" t="str">
            <v>cum</v>
          </cell>
          <cell r="F166" t="str">
            <v>|</v>
          </cell>
          <cell r="G166">
            <v>150.03920000000002</v>
          </cell>
        </row>
        <row r="167">
          <cell r="C167">
            <v>1714.01</v>
          </cell>
          <cell r="D167" t="str">
            <v>Formwork foundation</v>
          </cell>
          <cell r="E167" t="str">
            <v>sqm</v>
          </cell>
          <cell r="F167" t="str">
            <v>|</v>
          </cell>
          <cell r="G167">
            <v>479.56666666666666</v>
          </cell>
        </row>
        <row r="168">
          <cell r="C168">
            <v>1714.02</v>
          </cell>
          <cell r="D168" t="str">
            <v>Formwork elev. up to 10m</v>
          </cell>
          <cell r="E168" t="str">
            <v>sqm</v>
          </cell>
          <cell r="F168" t="str">
            <v>|</v>
          </cell>
          <cell r="G168">
            <v>582.05999999999995</v>
          </cell>
        </row>
        <row r="169">
          <cell r="C169">
            <v>1714.12</v>
          </cell>
          <cell r="D169" t="str">
            <v>Improved bond reinf.steel</v>
          </cell>
          <cell r="E169" t="str">
            <v>Kg</v>
          </cell>
          <cell r="F169" t="str">
            <v>|</v>
          </cell>
          <cell r="G169">
            <v>58650.666666666664</v>
          </cell>
        </row>
        <row r="170">
          <cell r="C170">
            <v>1714.17</v>
          </cell>
          <cell r="D170" t="str">
            <v>Anchor bolts weight up to 20Kg</v>
          </cell>
          <cell r="E170" t="str">
            <v>Kg</v>
          </cell>
          <cell r="F170" t="str">
            <v>|</v>
          </cell>
          <cell r="G170">
            <v>801.94</v>
          </cell>
        </row>
        <row r="171">
          <cell r="C171">
            <v>1714.18</v>
          </cell>
          <cell r="D171" t="str">
            <v>Anchor bolts weight &gt;20Kg</v>
          </cell>
          <cell r="E171" t="str">
            <v>Kg</v>
          </cell>
          <cell r="F171" t="str">
            <v>|</v>
          </cell>
          <cell r="G171">
            <v>0</v>
          </cell>
        </row>
        <row r="172">
          <cell r="C172">
            <v>1714.21</v>
          </cell>
          <cell r="D172" t="str">
            <v>Sliding plates</v>
          </cell>
          <cell r="E172" t="str">
            <v>Kg</v>
          </cell>
          <cell r="F172" t="str">
            <v>|</v>
          </cell>
          <cell r="G172">
            <v>220.5</v>
          </cell>
        </row>
        <row r="173">
          <cell r="C173">
            <v>1714.25</v>
          </cell>
          <cell r="D173" t="str">
            <v>Steel insert</v>
          </cell>
          <cell r="E173" t="str">
            <v>Kg</v>
          </cell>
          <cell r="F173" t="str">
            <v>|</v>
          </cell>
          <cell r="G173">
            <v>174.4</v>
          </cell>
        </row>
        <row r="174">
          <cell r="C174">
            <v>1716.05</v>
          </cell>
          <cell r="D174" t="str">
            <v>Reinf.concrete paving thk 15cm</v>
          </cell>
          <cell r="E174" t="str">
            <v>sqm</v>
          </cell>
          <cell r="F174" t="str">
            <v>|</v>
          </cell>
          <cell r="G174">
            <v>0</v>
          </cell>
        </row>
        <row r="175">
          <cell r="C175">
            <v>1716.08</v>
          </cell>
          <cell r="D175" t="str">
            <v>Reinf.concrete curb</v>
          </cell>
          <cell r="E175" t="str">
            <v>lm</v>
          </cell>
          <cell r="F175" t="str">
            <v>|</v>
          </cell>
          <cell r="G175">
            <v>0</v>
          </cell>
        </row>
        <row r="176">
          <cell r="C176">
            <v>1718.01</v>
          </cell>
          <cell r="D176" t="str">
            <v>Grout 25mm thk.</v>
          </cell>
          <cell r="E176" t="str">
            <v>sqm</v>
          </cell>
          <cell r="F176" t="str">
            <v>|</v>
          </cell>
          <cell r="G176">
            <v>28.74</v>
          </cell>
        </row>
        <row r="177">
          <cell r="C177">
            <v>1718.03</v>
          </cell>
          <cell r="D177" t="str">
            <v>Grout &gt;50mm thk.</v>
          </cell>
          <cell r="E177" t="str">
            <v>cum</v>
          </cell>
          <cell r="F177" t="str">
            <v>|</v>
          </cell>
          <cell r="G177">
            <v>0</v>
          </cell>
        </row>
        <row r="178">
          <cell r="C178">
            <v>1718.04</v>
          </cell>
          <cell r="D178" t="str">
            <v>Non-shrinking grout 25mm</v>
          </cell>
          <cell r="E178" t="str">
            <v>sqm</v>
          </cell>
          <cell r="F178" t="str">
            <v>|</v>
          </cell>
          <cell r="G178">
            <v>0</v>
          </cell>
        </row>
        <row r="179">
          <cell r="C179">
            <v>1718.05</v>
          </cell>
          <cell r="D179" t="str">
            <v>Non-shrinking grout 50mm</v>
          </cell>
          <cell r="E179" t="str">
            <v>sqm</v>
          </cell>
          <cell r="F179" t="str">
            <v>|</v>
          </cell>
          <cell r="G179">
            <v>17.3</v>
          </cell>
        </row>
        <row r="180">
          <cell r="C180">
            <v>1718.06</v>
          </cell>
          <cell r="D180" t="str">
            <v>Non-shrinking grout &gt;50mm</v>
          </cell>
          <cell r="E180" t="str">
            <v>cum</v>
          </cell>
          <cell r="F180" t="str">
            <v>|</v>
          </cell>
          <cell r="G180">
            <v>0</v>
          </cell>
        </row>
        <row r="181">
          <cell r="C181">
            <v>1718.11</v>
          </cell>
          <cell r="D181" t="str">
            <v>PVC water-stop: 20cm wide</v>
          </cell>
          <cell r="E181" t="str">
            <v>lm</v>
          </cell>
          <cell r="F181" t="str">
            <v>|</v>
          </cell>
          <cell r="G181">
            <v>0</v>
          </cell>
        </row>
        <row r="182">
          <cell r="C182">
            <v>1799.03</v>
          </cell>
          <cell r="D182" t="str">
            <v>Precast concrete covers 10 cm thick</v>
          </cell>
          <cell r="E182" t="str">
            <v>sqm</v>
          </cell>
          <cell r="F182" t="str">
            <v>|</v>
          </cell>
          <cell r="G182">
            <v>0</v>
          </cell>
        </row>
        <row r="183">
          <cell r="C183">
            <v>1799.07</v>
          </cell>
          <cell r="D183" t="str">
            <v>Non-shrinking grout 25mm Epoxy Type</v>
          </cell>
          <cell r="E183" t="str">
            <v>sqm</v>
          </cell>
          <cell r="F183" t="str">
            <v>|</v>
          </cell>
          <cell r="G183">
            <v>0</v>
          </cell>
        </row>
        <row r="184">
          <cell r="C184">
            <v>1799.25</v>
          </cell>
          <cell r="D184" t="str">
            <v>Chipping of existing concrete surface</v>
          </cell>
          <cell r="E184" t="str">
            <v>sqm</v>
          </cell>
          <cell r="F184" t="str">
            <v>|</v>
          </cell>
          <cell r="G184">
            <v>0</v>
          </cell>
        </row>
        <row r="185">
          <cell r="C185">
            <v>1799.26</v>
          </cell>
          <cell r="D185" t="str">
            <v>Drilled Holes 2" on reinf. concrete</v>
          </cell>
          <cell r="E185" t="str">
            <v>lm</v>
          </cell>
          <cell r="F185" t="str">
            <v>|</v>
          </cell>
          <cell r="G185">
            <v>0</v>
          </cell>
        </row>
        <row r="186">
          <cell r="C186">
            <v>1799.27</v>
          </cell>
          <cell r="D186" t="str">
            <v>Sticking epoxy resin on concrete surface</v>
          </cell>
          <cell r="E186" t="str">
            <v>sqm</v>
          </cell>
          <cell r="F186" t="str">
            <v>|</v>
          </cell>
          <cell r="G186">
            <v>0</v>
          </cell>
        </row>
        <row r="187">
          <cell r="C187">
            <v>1799.28</v>
          </cell>
          <cell r="D187" t="str">
            <v>Injection of mortar Pagel in holes 2"</v>
          </cell>
          <cell r="E187" t="str">
            <v>cum</v>
          </cell>
          <cell r="F187" t="str">
            <v>|</v>
          </cell>
          <cell r="G187">
            <v>0</v>
          </cell>
        </row>
        <row r="188">
          <cell r="C188">
            <v>1799.3</v>
          </cell>
          <cell r="D188" t="str">
            <v>Precast concrete covers 20 cm thick</v>
          </cell>
          <cell r="E188" t="str">
            <v>sqm</v>
          </cell>
          <cell r="F188" t="str">
            <v>|</v>
          </cell>
          <cell r="G188">
            <v>0</v>
          </cell>
        </row>
        <row r="189">
          <cell r="C189">
            <v>1799.33</v>
          </cell>
          <cell r="D189" t="str">
            <v>Polyethylene sheet under foundations</v>
          </cell>
          <cell r="E189" t="str">
            <v>sqm</v>
          </cell>
          <cell r="F189" t="str">
            <v>|</v>
          </cell>
          <cell r="G189">
            <v>0</v>
          </cell>
        </row>
        <row r="190">
          <cell r="C190">
            <v>2111.1</v>
          </cell>
          <cell r="D190" t="str">
            <v>Soil sect.exc.by hand up to 2m</v>
          </cell>
          <cell r="E190" t="str">
            <v>cum</v>
          </cell>
          <cell r="F190" t="str">
            <v>|</v>
          </cell>
          <cell r="G190">
            <v>30</v>
          </cell>
        </row>
        <row r="191">
          <cell r="C191">
            <v>2111.11</v>
          </cell>
          <cell r="D191" t="str">
            <v>Sect.exc.hand from 2to4m depth</v>
          </cell>
          <cell r="E191" t="str">
            <v>cum</v>
          </cell>
          <cell r="F191" t="str">
            <v>|</v>
          </cell>
          <cell r="G191">
            <v>1139.8589999999999</v>
          </cell>
        </row>
        <row r="192">
          <cell r="C192">
            <v>2111.1999999999998</v>
          </cell>
          <cell r="D192" t="str">
            <v>Extra price for water table by hand</v>
          </cell>
          <cell r="E192" t="str">
            <v>cum</v>
          </cell>
          <cell r="F192" t="str">
            <v>|</v>
          </cell>
          <cell r="G192">
            <v>0</v>
          </cell>
        </row>
        <row r="193">
          <cell r="C193">
            <v>2111.3000000000002</v>
          </cell>
          <cell r="D193" t="str">
            <v>Soil sect.exc.by mach.up to 2m</v>
          </cell>
          <cell r="E193" t="str">
            <v>cum</v>
          </cell>
          <cell r="F193" t="str">
            <v>|</v>
          </cell>
          <cell r="G193">
            <v>0</v>
          </cell>
        </row>
        <row r="194">
          <cell r="C194">
            <v>2111.31</v>
          </cell>
          <cell r="D194" t="str">
            <v>Sect.exc.mach.from 2to4m depth</v>
          </cell>
          <cell r="E194" t="str">
            <v>cum</v>
          </cell>
          <cell r="F194" t="str">
            <v>|</v>
          </cell>
          <cell r="G194">
            <v>0</v>
          </cell>
        </row>
        <row r="195">
          <cell r="C195">
            <v>2111.4</v>
          </cell>
          <cell r="D195" t="str">
            <v>Extra price for water table by mach.</v>
          </cell>
          <cell r="E195" t="str">
            <v>cum</v>
          </cell>
          <cell r="F195" t="str">
            <v>|</v>
          </cell>
          <cell r="G195">
            <v>0</v>
          </cell>
        </row>
        <row r="196">
          <cell r="C196">
            <v>2112.04</v>
          </cell>
          <cell r="D196" t="str">
            <v>Materials from excav.transport</v>
          </cell>
          <cell r="E196" t="str">
            <v>cum</v>
          </cell>
          <cell r="F196" t="str">
            <v>|</v>
          </cell>
          <cell r="G196">
            <v>628.5</v>
          </cell>
        </row>
        <row r="197">
          <cell r="C197">
            <v>2113.0100000000002</v>
          </cell>
          <cell r="D197" t="str">
            <v>Backfill w/ matl from exc.</v>
          </cell>
          <cell r="E197" t="str">
            <v>cum</v>
          </cell>
          <cell r="F197" t="str">
            <v>|</v>
          </cell>
          <cell r="G197">
            <v>541.40000000000009</v>
          </cell>
        </row>
        <row r="198">
          <cell r="C198">
            <v>2113.0300000000002</v>
          </cell>
          <cell r="D198" t="str">
            <v>Sand for pipes bedding</v>
          </cell>
          <cell r="E198" t="str">
            <v>cum</v>
          </cell>
          <cell r="F198" t="str">
            <v>|</v>
          </cell>
          <cell r="G198">
            <v>0</v>
          </cell>
        </row>
        <row r="199">
          <cell r="C199">
            <v>2114.0700000000002</v>
          </cell>
          <cell r="D199" t="str">
            <v>Reinf. concrete paving demol.</v>
          </cell>
          <cell r="E199" t="str">
            <v>sqm</v>
          </cell>
          <cell r="F199" t="str">
            <v>|</v>
          </cell>
          <cell r="G199">
            <v>0</v>
          </cell>
        </row>
        <row r="200">
          <cell r="C200">
            <v>2115.15</v>
          </cell>
          <cell r="D200" t="str">
            <v>Reinst.of binder &amp; wear.course</v>
          </cell>
          <cell r="E200" t="str">
            <v>sqm</v>
          </cell>
          <cell r="F200" t="str">
            <v>|</v>
          </cell>
          <cell r="G200">
            <v>0</v>
          </cell>
        </row>
        <row r="201">
          <cell r="C201">
            <v>2199.02</v>
          </cell>
          <cell r="D201" t="str">
            <v>Exist. Binder &amp; W.course scarifying</v>
          </cell>
          <cell r="E201" t="str">
            <v>sqm</v>
          </cell>
          <cell r="F201" t="str">
            <v>|</v>
          </cell>
          <cell r="G201">
            <v>0</v>
          </cell>
        </row>
        <row r="202">
          <cell r="C202">
            <v>2199.0300000000002</v>
          </cell>
          <cell r="D202" t="str">
            <v>Demol.&amp; Reinst. exist. roads fnds.</v>
          </cell>
          <cell r="E202" t="str">
            <v>cum</v>
          </cell>
          <cell r="F202" t="str">
            <v>|</v>
          </cell>
          <cell r="G202">
            <v>0</v>
          </cell>
        </row>
        <row r="203">
          <cell r="C203">
            <v>2199.1999999999998</v>
          </cell>
          <cell r="D203" t="str">
            <v>Soil improv.under found.desert matl.</v>
          </cell>
          <cell r="E203" t="str">
            <v>cum</v>
          </cell>
          <cell r="F203" t="str">
            <v>|</v>
          </cell>
          <cell r="G203">
            <v>0</v>
          </cell>
        </row>
        <row r="204">
          <cell r="C204">
            <v>2199.23</v>
          </cell>
          <cell r="D204" t="str">
            <v>Formation of anchor bolts pockets</v>
          </cell>
          <cell r="E204" t="str">
            <v>cu.dm</v>
          </cell>
          <cell r="F204" t="str">
            <v>|</v>
          </cell>
          <cell r="G204">
            <v>0</v>
          </cell>
        </row>
        <row r="205">
          <cell r="F205" t="str">
            <v>|</v>
          </cell>
        </row>
        <row r="206">
          <cell r="D206" t="str">
            <v>Total Foundations Concrete</v>
          </cell>
          <cell r="E206" t="str">
            <v>cum</v>
          </cell>
          <cell r="F206" t="str">
            <v>|</v>
          </cell>
        </row>
        <row r="207">
          <cell r="F207" t="str">
            <v>|</v>
          </cell>
        </row>
        <row r="208">
          <cell r="D208" t="str">
            <v>ELEVATION CONCRETE STRUCTURES</v>
          </cell>
          <cell r="F208" t="str">
            <v>|</v>
          </cell>
        </row>
        <row r="209">
          <cell r="F209" t="str">
            <v>|</v>
          </cell>
        </row>
        <row r="210">
          <cell r="C210">
            <v>1712.01</v>
          </cell>
          <cell r="D210" t="str">
            <v>Concrete elev. up to 10m</v>
          </cell>
          <cell r="E210" t="str">
            <v>cum</v>
          </cell>
          <cell r="F210" t="str">
            <v>|</v>
          </cell>
          <cell r="G210">
            <v>69.233333333333334</v>
          </cell>
        </row>
        <row r="211">
          <cell r="C211">
            <v>1712.02</v>
          </cell>
          <cell r="D211" t="str">
            <v>Concr.elev.from 10,01to20m</v>
          </cell>
          <cell r="E211" t="str">
            <v>cum</v>
          </cell>
          <cell r="F211" t="str">
            <v>|</v>
          </cell>
          <cell r="G211">
            <v>63.333333333333336</v>
          </cell>
        </row>
        <row r="212">
          <cell r="C212">
            <v>1712.03</v>
          </cell>
          <cell r="D212" t="str">
            <v>Concr.elev.   &gt;20m</v>
          </cell>
          <cell r="E212" t="str">
            <v>cum</v>
          </cell>
          <cell r="F212" t="str">
            <v>|</v>
          </cell>
          <cell r="G212">
            <v>0</v>
          </cell>
        </row>
        <row r="213">
          <cell r="C213">
            <v>1714.02</v>
          </cell>
          <cell r="D213" t="str">
            <v>Formwork elev. up to 10m</v>
          </cell>
          <cell r="E213" t="str">
            <v>sqm</v>
          </cell>
          <cell r="F213" t="str">
            <v>|</v>
          </cell>
          <cell r="G213">
            <v>345.5</v>
          </cell>
        </row>
        <row r="214">
          <cell r="C214">
            <v>1714.03</v>
          </cell>
          <cell r="D214" t="str">
            <v>Formwork elev. 10/20m</v>
          </cell>
          <cell r="E214" t="str">
            <v>sqm</v>
          </cell>
          <cell r="F214" t="str">
            <v>|</v>
          </cell>
          <cell r="G214">
            <v>316.66666666666669</v>
          </cell>
        </row>
        <row r="215">
          <cell r="C215">
            <v>1714.04</v>
          </cell>
          <cell r="D215" t="str">
            <v>Formwork elev. &gt;20m</v>
          </cell>
          <cell r="E215" t="str">
            <v>sqm</v>
          </cell>
          <cell r="F215" t="str">
            <v>|</v>
          </cell>
          <cell r="G215">
            <v>0</v>
          </cell>
        </row>
        <row r="216">
          <cell r="C216">
            <v>1714.08</v>
          </cell>
          <cell r="D216" t="str">
            <v>Fair-faced formwork el. &lt;10m</v>
          </cell>
          <cell r="E216" t="str">
            <v>sqm</v>
          </cell>
          <cell r="F216" t="str">
            <v>|</v>
          </cell>
          <cell r="G216">
            <v>0</v>
          </cell>
        </row>
        <row r="217">
          <cell r="C217">
            <v>1714.09</v>
          </cell>
          <cell r="D217" t="str">
            <v>Fair-faced formwork el.10/20m</v>
          </cell>
          <cell r="E217" t="str">
            <v>sqm</v>
          </cell>
          <cell r="F217" t="str">
            <v>|</v>
          </cell>
          <cell r="G217">
            <v>0</v>
          </cell>
        </row>
        <row r="218">
          <cell r="C218">
            <v>1714.1</v>
          </cell>
          <cell r="D218" t="str">
            <v>Fair-faced formwork el. &gt;20m</v>
          </cell>
          <cell r="E218" t="str">
            <v>sqm</v>
          </cell>
          <cell r="F218" t="str">
            <v>|</v>
          </cell>
          <cell r="G218">
            <v>0</v>
          </cell>
        </row>
        <row r="219">
          <cell r="C219">
            <v>1714.05</v>
          </cell>
          <cell r="D219" t="str">
            <v>Circular formwork el. &lt;10m</v>
          </cell>
          <cell r="E219" t="str">
            <v>sqm</v>
          </cell>
          <cell r="F219" t="str">
            <v>|</v>
          </cell>
          <cell r="G219">
            <v>0</v>
          </cell>
        </row>
        <row r="220">
          <cell r="C220">
            <v>1714.12</v>
          </cell>
          <cell r="D220" t="str">
            <v>Improved bond reinf.steel</v>
          </cell>
          <cell r="E220" t="str">
            <v>Kg</v>
          </cell>
          <cell r="F220" t="str">
            <v>|</v>
          </cell>
          <cell r="G220">
            <v>27119.833333333336</v>
          </cell>
        </row>
        <row r="221">
          <cell r="C221">
            <v>1718.01</v>
          </cell>
          <cell r="D221" t="str">
            <v>Grout 25mm thk.</v>
          </cell>
          <cell r="E221" t="str">
            <v>sqm</v>
          </cell>
          <cell r="F221" t="str">
            <v>|</v>
          </cell>
          <cell r="G221">
            <v>5.8183333333333334</v>
          </cell>
        </row>
        <row r="222">
          <cell r="C222">
            <v>1718.05</v>
          </cell>
          <cell r="D222" t="str">
            <v>Non-shrinking grout 50mm</v>
          </cell>
          <cell r="E222" t="str">
            <v>sqm</v>
          </cell>
          <cell r="F222" t="str">
            <v>|</v>
          </cell>
          <cell r="G222">
            <v>0</v>
          </cell>
        </row>
        <row r="223">
          <cell r="C223">
            <v>1799.07</v>
          </cell>
          <cell r="D223" t="str">
            <v>Non-shrinking grout 25mm Epoxy Type</v>
          </cell>
          <cell r="E223" t="str">
            <v>sqm</v>
          </cell>
          <cell r="F223" t="str">
            <v>|</v>
          </cell>
          <cell r="G223">
            <v>0</v>
          </cell>
        </row>
        <row r="224">
          <cell r="C224">
            <v>1799.09</v>
          </cell>
          <cell r="D224" t="str">
            <v>Non-shrinking grout &gt;50mm Epoxy Type</v>
          </cell>
          <cell r="E224" t="str">
            <v>cum</v>
          </cell>
          <cell r="F224" t="str">
            <v>|</v>
          </cell>
          <cell r="G224">
            <v>0</v>
          </cell>
        </row>
        <row r="225">
          <cell r="C225">
            <v>1714.17</v>
          </cell>
          <cell r="D225" t="str">
            <v>Anchor bolts weight up to 20Kg</v>
          </cell>
          <cell r="E225" t="str">
            <v>Kg</v>
          </cell>
          <cell r="F225" t="str">
            <v>|</v>
          </cell>
          <cell r="G225">
            <v>43.833333333333336</v>
          </cell>
        </row>
        <row r="226">
          <cell r="C226">
            <v>1714.18</v>
          </cell>
          <cell r="D226" t="str">
            <v>Anchor bolts weight &gt;20Kg</v>
          </cell>
          <cell r="E226" t="str">
            <v>Kg</v>
          </cell>
          <cell r="F226" t="str">
            <v>|</v>
          </cell>
          <cell r="G226">
            <v>0</v>
          </cell>
        </row>
        <row r="227">
          <cell r="C227">
            <v>1714.25</v>
          </cell>
          <cell r="D227" t="str">
            <v>Steel insert</v>
          </cell>
          <cell r="E227" t="str">
            <v>Kg</v>
          </cell>
          <cell r="F227" t="str">
            <v>|</v>
          </cell>
          <cell r="G227">
            <v>4855.8333333333339</v>
          </cell>
        </row>
        <row r="228">
          <cell r="F228" t="str">
            <v>|</v>
          </cell>
        </row>
        <row r="229">
          <cell r="D229" t="str">
            <v>Total Elevation Concrete Structures</v>
          </cell>
          <cell r="E229" t="str">
            <v>cum</v>
          </cell>
          <cell r="F229" t="str">
            <v>|</v>
          </cell>
        </row>
        <row r="230">
          <cell r="F230" t="str">
            <v>|</v>
          </cell>
        </row>
        <row r="231">
          <cell r="D231" t="str">
            <v xml:space="preserve"> CONCRETE BASINS</v>
          </cell>
          <cell r="F231" t="str">
            <v>|</v>
          </cell>
        </row>
        <row r="232">
          <cell r="F232" t="str">
            <v>|</v>
          </cell>
        </row>
        <row r="233">
          <cell r="C233">
            <v>2111.3000000000002</v>
          </cell>
          <cell r="D233" t="str">
            <v>Soil sect.exc.by mach.up to 2m</v>
          </cell>
          <cell r="E233" t="str">
            <v>cum</v>
          </cell>
          <cell r="F233" t="str">
            <v>|</v>
          </cell>
          <cell r="G233">
            <v>0</v>
          </cell>
        </row>
        <row r="234">
          <cell r="C234">
            <v>2111.1</v>
          </cell>
          <cell r="D234" t="str">
            <v>Soil sect.exc.by hand up to 2m</v>
          </cell>
          <cell r="E234" t="str">
            <v>cum</v>
          </cell>
          <cell r="F234" t="str">
            <v>|</v>
          </cell>
          <cell r="G234">
            <v>0</v>
          </cell>
        </row>
        <row r="235">
          <cell r="C235">
            <v>2111.31</v>
          </cell>
          <cell r="D235" t="str">
            <v>Sect.exc.mach.from 2to4m depth</v>
          </cell>
          <cell r="E235" t="str">
            <v>cum</v>
          </cell>
          <cell r="F235" t="str">
            <v>|</v>
          </cell>
          <cell r="G235">
            <v>0</v>
          </cell>
        </row>
        <row r="236">
          <cell r="C236">
            <v>2111.11</v>
          </cell>
          <cell r="D236" t="str">
            <v>Sect.exc.hand from 2to4m depth</v>
          </cell>
          <cell r="E236" t="str">
            <v>cum</v>
          </cell>
          <cell r="F236" t="str">
            <v>|</v>
          </cell>
          <cell r="G236">
            <v>0</v>
          </cell>
        </row>
        <row r="237">
          <cell r="C237">
            <v>2111.3200000000002</v>
          </cell>
          <cell r="D237" t="str">
            <v>Sect.exc.mach.exceed. 4m depth</v>
          </cell>
          <cell r="E237" t="str">
            <v>cum</v>
          </cell>
          <cell r="F237" t="str">
            <v>|</v>
          </cell>
          <cell r="G237">
            <v>0</v>
          </cell>
        </row>
        <row r="238">
          <cell r="C238">
            <v>2111.12</v>
          </cell>
          <cell r="D238" t="str">
            <v>Sect.exc.hand exceed. 4m depth</v>
          </cell>
          <cell r="E238" t="str">
            <v>cum</v>
          </cell>
          <cell r="F238" t="str">
            <v>|</v>
          </cell>
          <cell r="G238">
            <v>0</v>
          </cell>
        </row>
        <row r="239">
          <cell r="C239">
            <v>2112.04</v>
          </cell>
          <cell r="D239" t="str">
            <v>Materials from excav.transport</v>
          </cell>
          <cell r="E239" t="str">
            <v>cum</v>
          </cell>
          <cell r="F239" t="str">
            <v>|</v>
          </cell>
          <cell r="G239">
            <v>0</v>
          </cell>
        </row>
        <row r="240">
          <cell r="C240">
            <v>2113.0100000000002</v>
          </cell>
          <cell r="D240" t="str">
            <v>Backfill w/ matl from exc.</v>
          </cell>
          <cell r="E240" t="str">
            <v>cum</v>
          </cell>
          <cell r="F240" t="str">
            <v>|</v>
          </cell>
          <cell r="G240">
            <v>0</v>
          </cell>
        </row>
        <row r="241">
          <cell r="C241">
            <v>2115.08</v>
          </cell>
          <cell r="D241" t="str">
            <v>Base-course w/ matl by contr.</v>
          </cell>
          <cell r="E241" t="str">
            <v>cum</v>
          </cell>
          <cell r="F241" t="str">
            <v>|</v>
          </cell>
          <cell r="G241">
            <v>0</v>
          </cell>
        </row>
        <row r="242">
          <cell r="C242">
            <v>1710.02</v>
          </cell>
          <cell r="D242" t="str">
            <v>Lean concrete 10cm thk.</v>
          </cell>
          <cell r="E242" t="str">
            <v>sqm</v>
          </cell>
          <cell r="F242" t="str">
            <v>|</v>
          </cell>
          <cell r="G242">
            <v>0</v>
          </cell>
        </row>
        <row r="243">
          <cell r="C243">
            <v>1711.01</v>
          </cell>
          <cell r="D243" t="str">
            <v>Concrete for foundation</v>
          </cell>
          <cell r="E243" t="str">
            <v>cum</v>
          </cell>
          <cell r="F243" t="str">
            <v>|</v>
          </cell>
          <cell r="G243">
            <v>0</v>
          </cell>
        </row>
        <row r="244">
          <cell r="C244">
            <v>1712.01</v>
          </cell>
          <cell r="D244" t="str">
            <v>Concrete elev. up to 10m</v>
          </cell>
          <cell r="E244" t="str">
            <v>cum</v>
          </cell>
          <cell r="F244" t="str">
            <v>|</v>
          </cell>
          <cell r="G244">
            <v>0</v>
          </cell>
        </row>
        <row r="245">
          <cell r="C245">
            <v>1714.01</v>
          </cell>
          <cell r="D245" t="str">
            <v>Formwork foundation</v>
          </cell>
          <cell r="E245" t="str">
            <v>sqm</v>
          </cell>
          <cell r="F245" t="str">
            <v>|</v>
          </cell>
          <cell r="G245">
            <v>0</v>
          </cell>
        </row>
        <row r="246">
          <cell r="C246">
            <v>1714.02</v>
          </cell>
          <cell r="D246" t="str">
            <v>Formwork elev. up to 10m</v>
          </cell>
          <cell r="E246" t="str">
            <v>sqm</v>
          </cell>
          <cell r="F246" t="str">
            <v>|</v>
          </cell>
          <cell r="G246">
            <v>0</v>
          </cell>
        </row>
        <row r="247">
          <cell r="C247">
            <v>1714.05</v>
          </cell>
          <cell r="D247" t="str">
            <v>Circular formwork el. &lt;10m</v>
          </cell>
          <cell r="E247" t="str">
            <v>sqm</v>
          </cell>
          <cell r="F247" t="str">
            <v>|</v>
          </cell>
          <cell r="G247">
            <v>0</v>
          </cell>
        </row>
        <row r="248">
          <cell r="C248">
            <v>1714.08</v>
          </cell>
          <cell r="D248" t="str">
            <v>Fair-faced formwork el. &lt;10m</v>
          </cell>
          <cell r="E248" t="str">
            <v>sqm</v>
          </cell>
          <cell r="F248" t="str">
            <v>|</v>
          </cell>
          <cell r="G248">
            <v>0</v>
          </cell>
        </row>
        <row r="249">
          <cell r="C249">
            <v>1714.12</v>
          </cell>
          <cell r="D249" t="str">
            <v>Improved bond reinf.steel</v>
          </cell>
          <cell r="E249" t="str">
            <v>Kg</v>
          </cell>
          <cell r="F249" t="str">
            <v>|</v>
          </cell>
          <cell r="G249">
            <v>0</v>
          </cell>
        </row>
        <row r="250">
          <cell r="C250">
            <v>1718.01</v>
          </cell>
          <cell r="D250" t="str">
            <v>Grout 25mm thk.</v>
          </cell>
          <cell r="E250" t="str">
            <v>sqm</v>
          </cell>
          <cell r="F250" t="str">
            <v>|</v>
          </cell>
          <cell r="G250">
            <v>0</v>
          </cell>
        </row>
        <row r="251">
          <cell r="C251">
            <v>1718.21</v>
          </cell>
          <cell r="D251" t="str">
            <v>Acid-resistant lining w. tiles</v>
          </cell>
          <cell r="E251" t="str">
            <v>sqm</v>
          </cell>
          <cell r="F251" t="str">
            <v>|</v>
          </cell>
          <cell r="G251">
            <v>0</v>
          </cell>
        </row>
        <row r="252">
          <cell r="C252">
            <v>1718.22</v>
          </cell>
          <cell r="D252" t="str">
            <v>Acid-resistant lining w. epoxy</v>
          </cell>
          <cell r="E252" t="str">
            <v>sqm</v>
          </cell>
          <cell r="F252" t="str">
            <v>|</v>
          </cell>
          <cell r="G252">
            <v>0</v>
          </cell>
        </row>
        <row r="253">
          <cell r="C253">
            <v>1714.17</v>
          </cell>
          <cell r="D253" t="str">
            <v>Anchor bolts weight up to 20Kg</v>
          </cell>
          <cell r="E253" t="str">
            <v>Kg</v>
          </cell>
          <cell r="F253" t="str">
            <v>|</v>
          </cell>
          <cell r="G253">
            <v>0</v>
          </cell>
        </row>
        <row r="254">
          <cell r="C254">
            <v>1714.21</v>
          </cell>
          <cell r="D254" t="str">
            <v>Sliding plates</v>
          </cell>
          <cell r="E254" t="str">
            <v>Kg</v>
          </cell>
          <cell r="F254" t="str">
            <v>|</v>
          </cell>
          <cell r="G254">
            <v>0</v>
          </cell>
        </row>
        <row r="255">
          <cell r="C255">
            <v>1714.25</v>
          </cell>
          <cell r="D255" t="str">
            <v>Steel insert</v>
          </cell>
          <cell r="E255" t="str">
            <v>Kg</v>
          </cell>
          <cell r="F255" t="str">
            <v>|</v>
          </cell>
          <cell r="G255">
            <v>0</v>
          </cell>
        </row>
        <row r="256">
          <cell r="C256">
            <v>1715.08</v>
          </cell>
          <cell r="D256" t="str">
            <v>Supply of cast iron cover</v>
          </cell>
          <cell r="E256" t="str">
            <v>Kg</v>
          </cell>
          <cell r="F256" t="str">
            <v>|</v>
          </cell>
          <cell r="G256">
            <v>0</v>
          </cell>
        </row>
        <row r="257">
          <cell r="C257">
            <v>1715.09</v>
          </cell>
          <cell r="D257" t="str">
            <v>Laying of cast-iron cover</v>
          </cell>
          <cell r="E257" t="str">
            <v>Kg</v>
          </cell>
          <cell r="F257" t="str">
            <v>|</v>
          </cell>
          <cell r="G257">
            <v>0</v>
          </cell>
        </row>
        <row r="258">
          <cell r="C258">
            <v>1715.12</v>
          </cell>
          <cell r="D258" t="str">
            <v>Checkered plate cover</v>
          </cell>
          <cell r="E258" t="str">
            <v>Kg</v>
          </cell>
          <cell r="F258" t="str">
            <v>|</v>
          </cell>
          <cell r="G258">
            <v>0</v>
          </cell>
        </row>
        <row r="259">
          <cell r="C259">
            <v>1718.11</v>
          </cell>
          <cell r="D259" t="str">
            <v>PVC water-stop: 20cm wide</v>
          </cell>
          <cell r="E259" t="str">
            <v>lm</v>
          </cell>
          <cell r="F259" t="str">
            <v>|</v>
          </cell>
          <cell r="G259">
            <v>0</v>
          </cell>
        </row>
        <row r="260">
          <cell r="C260">
            <v>1799.02</v>
          </cell>
          <cell r="D260" t="str">
            <v>Waterproof cement additive</v>
          </cell>
          <cell r="E260" t="str">
            <v>kg</v>
          </cell>
          <cell r="F260" t="str">
            <v>|</v>
          </cell>
          <cell r="G260">
            <v>0</v>
          </cell>
        </row>
        <row r="261">
          <cell r="C261">
            <v>1711.02</v>
          </cell>
          <cell r="D261" t="str">
            <v>Bitumen coat for foundation</v>
          </cell>
          <cell r="E261" t="str">
            <v>sqm</v>
          </cell>
          <cell r="F261" t="str">
            <v>|</v>
          </cell>
          <cell r="G261">
            <v>0</v>
          </cell>
        </row>
        <row r="262">
          <cell r="C262">
            <v>1799.33</v>
          </cell>
          <cell r="D262" t="str">
            <v>Polyethylene sheet under foundations</v>
          </cell>
          <cell r="E262" t="str">
            <v>sqm</v>
          </cell>
          <cell r="F262" t="str">
            <v>|</v>
          </cell>
          <cell r="G262">
            <v>0</v>
          </cell>
        </row>
        <row r="263">
          <cell r="F263" t="str">
            <v>|</v>
          </cell>
        </row>
        <row r="264">
          <cell r="D264" t="str">
            <v>Total Concrete Basins</v>
          </cell>
          <cell r="E264" t="str">
            <v>cum</v>
          </cell>
          <cell r="F264" t="str">
            <v>|</v>
          </cell>
        </row>
        <row r="265">
          <cell r="F265" t="str">
            <v>|</v>
          </cell>
        </row>
        <row r="266">
          <cell r="D266" t="str">
            <v>CONCRETE WALLS</v>
          </cell>
          <cell r="F266" t="str">
            <v>|</v>
          </cell>
        </row>
        <row r="267">
          <cell r="F267" t="str">
            <v>|</v>
          </cell>
        </row>
        <row r="268">
          <cell r="C268">
            <v>2111.3000000000002</v>
          </cell>
          <cell r="D268" t="str">
            <v>Soil sect.exc.by mach.up to 2m</v>
          </cell>
          <cell r="E268" t="str">
            <v>cum</v>
          </cell>
          <cell r="F268" t="str">
            <v>|</v>
          </cell>
          <cell r="G268">
            <v>0</v>
          </cell>
        </row>
        <row r="269">
          <cell r="C269">
            <v>2111.1</v>
          </cell>
          <cell r="D269" t="str">
            <v>Soil sect.exc.by hand up to 2m</v>
          </cell>
          <cell r="E269" t="str">
            <v>cum</v>
          </cell>
          <cell r="F269" t="str">
            <v>|</v>
          </cell>
          <cell r="G269">
            <v>0</v>
          </cell>
        </row>
        <row r="270">
          <cell r="C270">
            <v>2112.04</v>
          </cell>
          <cell r="D270" t="str">
            <v>Materials from excav.transport</v>
          </cell>
          <cell r="E270" t="str">
            <v>cum</v>
          </cell>
          <cell r="F270" t="str">
            <v>|</v>
          </cell>
          <cell r="G270">
            <v>0</v>
          </cell>
        </row>
        <row r="271">
          <cell r="C271">
            <v>2113.0100000000002</v>
          </cell>
          <cell r="D271" t="str">
            <v>Backfill w/ matl from exc.</v>
          </cell>
          <cell r="E271" t="str">
            <v>cum</v>
          </cell>
          <cell r="F271" t="str">
            <v>|</v>
          </cell>
          <cell r="G271">
            <v>0</v>
          </cell>
        </row>
        <row r="272">
          <cell r="C272">
            <v>1710.02</v>
          </cell>
          <cell r="D272" t="str">
            <v>Lean concrete 10cm thk.</v>
          </cell>
          <cell r="E272" t="str">
            <v>sqm</v>
          </cell>
          <cell r="F272" t="str">
            <v>|</v>
          </cell>
          <cell r="G272">
            <v>0</v>
          </cell>
        </row>
        <row r="273">
          <cell r="C273">
            <v>1711.01</v>
          </cell>
          <cell r="D273" t="str">
            <v>Concrete for foundation</v>
          </cell>
          <cell r="E273" t="str">
            <v>cum</v>
          </cell>
          <cell r="F273" t="str">
            <v>|</v>
          </cell>
          <cell r="G273">
            <v>0</v>
          </cell>
        </row>
        <row r="274">
          <cell r="C274">
            <v>1712.01</v>
          </cell>
          <cell r="D274" t="str">
            <v>Concrete elev. up to 10m</v>
          </cell>
          <cell r="E274" t="str">
            <v>cum</v>
          </cell>
          <cell r="F274" t="str">
            <v>|</v>
          </cell>
          <cell r="G274">
            <v>0</v>
          </cell>
        </row>
        <row r="275">
          <cell r="C275">
            <v>1714.01</v>
          </cell>
          <cell r="D275" t="str">
            <v>Formwork foundation</v>
          </cell>
          <cell r="E275" t="str">
            <v>sqm</v>
          </cell>
          <cell r="F275" t="str">
            <v>|</v>
          </cell>
          <cell r="G275">
            <v>0</v>
          </cell>
        </row>
        <row r="276">
          <cell r="C276">
            <v>1714.02</v>
          </cell>
          <cell r="D276" t="str">
            <v>Formwork elev. up to 10m</v>
          </cell>
          <cell r="E276" t="str">
            <v>sqm</v>
          </cell>
          <cell r="F276" t="str">
            <v>|</v>
          </cell>
          <cell r="G276">
            <v>0</v>
          </cell>
        </row>
        <row r="277">
          <cell r="C277">
            <v>1714.12</v>
          </cell>
          <cell r="D277" t="str">
            <v>Improved bond reinf.steel</v>
          </cell>
          <cell r="E277" t="str">
            <v>Kg</v>
          </cell>
          <cell r="F277" t="str">
            <v>|</v>
          </cell>
          <cell r="G277">
            <v>0</v>
          </cell>
        </row>
        <row r="278">
          <cell r="C278">
            <v>1714.17</v>
          </cell>
          <cell r="D278" t="str">
            <v>Anchor bolts weight up to 20Kg</v>
          </cell>
          <cell r="E278" t="str">
            <v>Kg</v>
          </cell>
          <cell r="F278" t="str">
            <v>|</v>
          </cell>
          <cell r="G278">
            <v>0</v>
          </cell>
        </row>
        <row r="279">
          <cell r="C279">
            <v>1718.01</v>
          </cell>
          <cell r="D279" t="str">
            <v>Grout 25mm thk.</v>
          </cell>
          <cell r="E279" t="str">
            <v>sqm</v>
          </cell>
          <cell r="F279" t="str">
            <v>|</v>
          </cell>
          <cell r="G279">
            <v>0</v>
          </cell>
        </row>
        <row r="280">
          <cell r="C280">
            <v>1714.25</v>
          </cell>
          <cell r="D280" t="str">
            <v>Steel insert</v>
          </cell>
          <cell r="E280" t="str">
            <v>Kg</v>
          </cell>
          <cell r="F280" t="str">
            <v>|</v>
          </cell>
          <cell r="G280">
            <v>0</v>
          </cell>
        </row>
        <row r="281">
          <cell r="C281">
            <v>1711.02</v>
          </cell>
          <cell r="D281" t="str">
            <v>Bitumen coat for foundation</v>
          </cell>
          <cell r="E281" t="str">
            <v>sqm</v>
          </cell>
          <cell r="F281" t="str">
            <v>|</v>
          </cell>
          <cell r="G281">
            <v>0</v>
          </cell>
        </row>
        <row r="282">
          <cell r="C282">
            <v>1799.33</v>
          </cell>
          <cell r="D282" t="str">
            <v>Polyethylene sheet under foundations</v>
          </cell>
          <cell r="E282" t="str">
            <v>sqm</v>
          </cell>
          <cell r="F282" t="str">
            <v>|</v>
          </cell>
          <cell r="G282">
            <v>0</v>
          </cell>
        </row>
        <row r="283">
          <cell r="C283">
            <v>1799.35</v>
          </cell>
          <cell r="D283" t="str">
            <v>Coal Tar Epoxy painting on cls surfaces</v>
          </cell>
          <cell r="E283" t="str">
            <v>sqm</v>
          </cell>
          <cell r="F283" t="str">
            <v>|</v>
          </cell>
          <cell r="G283">
            <v>0</v>
          </cell>
        </row>
        <row r="284">
          <cell r="C284">
            <v>1718.22</v>
          </cell>
          <cell r="D284" t="str">
            <v>Acid-resistant lining w. epoxy</v>
          </cell>
          <cell r="E284" t="str">
            <v>sqm</v>
          </cell>
          <cell r="F284" t="str">
            <v>|</v>
          </cell>
          <cell r="G284">
            <v>0</v>
          </cell>
        </row>
        <row r="285">
          <cell r="C285">
            <v>1718.11</v>
          </cell>
          <cell r="D285" t="str">
            <v>PVC water-stop: 20cm wide</v>
          </cell>
          <cell r="E285" t="str">
            <v>lm</v>
          </cell>
          <cell r="F285" t="str">
            <v>|</v>
          </cell>
          <cell r="G285">
            <v>0</v>
          </cell>
        </row>
        <row r="286">
          <cell r="F286" t="str">
            <v>|</v>
          </cell>
        </row>
        <row r="287">
          <cell r="D287" t="str">
            <v>Total Concrete Walls</v>
          </cell>
          <cell r="E287" t="str">
            <v>cum</v>
          </cell>
          <cell r="F287" t="str">
            <v>|</v>
          </cell>
        </row>
        <row r="288">
          <cell r="F288" t="str">
            <v>|</v>
          </cell>
        </row>
        <row r="289">
          <cell r="D289" t="str">
            <v>SLEEPERS</v>
          </cell>
          <cell r="F289" t="str">
            <v>|</v>
          </cell>
        </row>
        <row r="290">
          <cell r="F290" t="str">
            <v>|</v>
          </cell>
        </row>
        <row r="291">
          <cell r="C291">
            <v>1711.05</v>
          </cell>
          <cell r="D291" t="str">
            <v xml:space="preserve">Sleepers </v>
          </cell>
          <cell r="E291" t="str">
            <v>lm</v>
          </cell>
          <cell r="F291" t="str">
            <v>|</v>
          </cell>
          <cell r="G291">
            <v>0</v>
          </cell>
        </row>
        <row r="292">
          <cell r="C292">
            <v>1799.23</v>
          </cell>
          <cell r="D292" t="str">
            <v>Sleepers type "1"</v>
          </cell>
          <cell r="E292" t="str">
            <v>lm</v>
          </cell>
          <cell r="F292" t="str">
            <v>|</v>
          </cell>
          <cell r="G292">
            <v>0</v>
          </cell>
        </row>
        <row r="293">
          <cell r="C293">
            <v>1799.24</v>
          </cell>
          <cell r="D293" t="str">
            <v>Sleepers fixed point type</v>
          </cell>
          <cell r="E293" t="str">
            <v>cum</v>
          </cell>
          <cell r="F293" t="str">
            <v>|</v>
          </cell>
          <cell r="G293">
            <v>0</v>
          </cell>
        </row>
        <row r="294">
          <cell r="F294" t="str">
            <v>|</v>
          </cell>
        </row>
        <row r="295">
          <cell r="D295" t="str">
            <v>Total Sleepers</v>
          </cell>
          <cell r="E295" t="str">
            <v>lm</v>
          </cell>
          <cell r="F295" t="str">
            <v>|</v>
          </cell>
        </row>
        <row r="296">
          <cell r="F296" t="str">
            <v>|</v>
          </cell>
        </row>
        <row r="297">
          <cell r="D297" t="str">
            <v>FIREPROOFING</v>
          </cell>
          <cell r="F297" t="str">
            <v>|</v>
          </cell>
        </row>
        <row r="298">
          <cell r="F298" t="str">
            <v>|</v>
          </cell>
        </row>
        <row r="299">
          <cell r="C299">
            <v>1717.01</v>
          </cell>
          <cell r="D299" t="str">
            <v>Concrete for steel structure</v>
          </cell>
          <cell r="E299" t="str">
            <v>cum</v>
          </cell>
          <cell r="F299" t="str">
            <v>|</v>
          </cell>
          <cell r="G299">
            <v>0</v>
          </cell>
        </row>
        <row r="300">
          <cell r="C300">
            <v>1717.03</v>
          </cell>
          <cell r="D300" t="str">
            <v>Concrete for vessel bottom</v>
          </cell>
          <cell r="E300" t="str">
            <v>cum</v>
          </cell>
          <cell r="F300" t="str">
            <v>|</v>
          </cell>
          <cell r="G300">
            <v>0</v>
          </cell>
        </row>
        <row r="301">
          <cell r="C301">
            <v>1717.06</v>
          </cell>
          <cell r="D301" t="str">
            <v>Sprayed mortar for skirt</v>
          </cell>
          <cell r="E301" t="str">
            <v>sqm</v>
          </cell>
          <cell r="F301" t="str">
            <v>|</v>
          </cell>
          <cell r="G301">
            <v>0</v>
          </cell>
        </row>
        <row r="302">
          <cell r="C302">
            <v>1717.07</v>
          </cell>
          <cell r="D302" t="str">
            <v>Sprayed mortar for vessel bott</v>
          </cell>
          <cell r="E302" t="str">
            <v>sqm</v>
          </cell>
          <cell r="F302" t="str">
            <v>|</v>
          </cell>
          <cell r="G302">
            <v>0</v>
          </cell>
        </row>
        <row r="303">
          <cell r="C303">
            <v>1717.04</v>
          </cell>
          <cell r="D303" t="str">
            <v>Concrete for skirt-curb</v>
          </cell>
          <cell r="E303" t="str">
            <v>cum</v>
          </cell>
          <cell r="F303" t="str">
            <v>|</v>
          </cell>
          <cell r="G303">
            <v>0</v>
          </cell>
        </row>
        <row r="304">
          <cell r="F304" t="str">
            <v>|</v>
          </cell>
        </row>
        <row r="305">
          <cell r="D305" t="str">
            <v>Total Fireproofing</v>
          </cell>
          <cell r="E305" t="str">
            <v>cum</v>
          </cell>
          <cell r="F305" t="str">
            <v>|</v>
          </cell>
        </row>
        <row r="306">
          <cell r="F306" t="str">
            <v>|</v>
          </cell>
        </row>
        <row r="307">
          <cell r="D307" t="str">
            <v>SEWERS</v>
          </cell>
          <cell r="F307" t="str">
            <v>|</v>
          </cell>
        </row>
        <row r="308">
          <cell r="F308" t="str">
            <v>|</v>
          </cell>
        </row>
        <row r="309">
          <cell r="C309">
            <v>2111.3000000000002</v>
          </cell>
          <cell r="D309" t="str">
            <v>Soil sect.exc.by mach.up to 2m</v>
          </cell>
          <cell r="E309" t="str">
            <v>cum</v>
          </cell>
          <cell r="F309" t="str">
            <v>|</v>
          </cell>
          <cell r="G309">
            <v>0</v>
          </cell>
        </row>
        <row r="310">
          <cell r="C310">
            <v>2111.1</v>
          </cell>
          <cell r="D310" t="str">
            <v>Soil sect.exc.by hand up to 2m</v>
          </cell>
          <cell r="E310" t="str">
            <v>cum</v>
          </cell>
          <cell r="F310" t="str">
            <v>|</v>
          </cell>
          <cell r="G310">
            <v>130</v>
          </cell>
        </row>
        <row r="311">
          <cell r="C311">
            <v>2112.04</v>
          </cell>
          <cell r="D311" t="str">
            <v>Materials from excav.transport</v>
          </cell>
          <cell r="E311" t="str">
            <v>cum</v>
          </cell>
          <cell r="F311" t="str">
            <v>|</v>
          </cell>
          <cell r="G311">
            <v>8</v>
          </cell>
        </row>
        <row r="312">
          <cell r="C312">
            <v>2113.0100000000002</v>
          </cell>
          <cell r="D312" t="str">
            <v>Backfill w/ matl from exc.</v>
          </cell>
          <cell r="E312" t="str">
            <v>cum</v>
          </cell>
          <cell r="F312" t="str">
            <v>|</v>
          </cell>
          <cell r="G312">
            <v>122</v>
          </cell>
        </row>
        <row r="313">
          <cell r="C313">
            <v>1710.02</v>
          </cell>
          <cell r="D313" t="str">
            <v>Lean concrete 10cm thk.</v>
          </cell>
          <cell r="E313" t="str">
            <v>sqm</v>
          </cell>
          <cell r="F313" t="str">
            <v>|</v>
          </cell>
          <cell r="G313">
            <v>0</v>
          </cell>
        </row>
        <row r="314">
          <cell r="C314">
            <v>1710.04</v>
          </cell>
          <cell r="D314" t="str">
            <v>L.C. for U/G pipes bedding</v>
          </cell>
          <cell r="E314" t="str">
            <v>cum</v>
          </cell>
          <cell r="F314" t="str">
            <v>|</v>
          </cell>
          <cell r="G314">
            <v>0</v>
          </cell>
        </row>
        <row r="315">
          <cell r="C315">
            <v>2113.0300000000002</v>
          </cell>
          <cell r="D315" t="str">
            <v>Sand for pipes bedding</v>
          </cell>
          <cell r="E315" t="str">
            <v>cum</v>
          </cell>
          <cell r="F315" t="str">
            <v>|</v>
          </cell>
          <cell r="G315">
            <v>4</v>
          </cell>
        </row>
        <row r="316">
          <cell r="C316">
            <v>1711.01</v>
          </cell>
          <cell r="D316" t="str">
            <v>Concrete for foundation</v>
          </cell>
          <cell r="E316" t="str">
            <v>cum</v>
          </cell>
          <cell r="F316" t="str">
            <v>|</v>
          </cell>
          <cell r="G316">
            <v>0</v>
          </cell>
        </row>
        <row r="317">
          <cell r="C317">
            <v>1714.01</v>
          </cell>
          <cell r="D317" t="str">
            <v>Formwork foundation</v>
          </cell>
          <cell r="E317" t="str">
            <v>sqm</v>
          </cell>
          <cell r="F317" t="str">
            <v>|</v>
          </cell>
          <cell r="G317">
            <v>0</v>
          </cell>
        </row>
        <row r="318">
          <cell r="C318">
            <v>1714.12</v>
          </cell>
          <cell r="D318" t="str">
            <v>Improved bond reinf.steel</v>
          </cell>
          <cell r="E318" t="str">
            <v>Kg</v>
          </cell>
          <cell r="F318" t="str">
            <v>|</v>
          </cell>
          <cell r="G318">
            <v>0</v>
          </cell>
        </row>
        <row r="319">
          <cell r="C319">
            <v>1715.1</v>
          </cell>
          <cell r="D319" t="str">
            <v>Galvanized grating cover</v>
          </cell>
          <cell r="E319" t="str">
            <v>Kg</v>
          </cell>
          <cell r="F319" t="str">
            <v>|</v>
          </cell>
          <cell r="G319">
            <v>0</v>
          </cell>
        </row>
        <row r="320">
          <cell r="C320">
            <v>1715.08</v>
          </cell>
          <cell r="D320" t="str">
            <v>Supply of cast iron cover</v>
          </cell>
          <cell r="E320" t="str">
            <v>Kg</v>
          </cell>
          <cell r="F320" t="str">
            <v>|</v>
          </cell>
          <cell r="G320">
            <v>0</v>
          </cell>
        </row>
        <row r="321">
          <cell r="C321">
            <v>1715.09</v>
          </cell>
          <cell r="D321" t="str">
            <v>Laying of cast-iron cover</v>
          </cell>
          <cell r="E321" t="str">
            <v>Kg</v>
          </cell>
          <cell r="F321" t="str">
            <v>|</v>
          </cell>
          <cell r="G321">
            <v>0</v>
          </cell>
        </row>
        <row r="322">
          <cell r="C322">
            <v>1715.12</v>
          </cell>
          <cell r="D322" t="str">
            <v>Checkered plate cover</v>
          </cell>
          <cell r="E322" t="str">
            <v>Kg</v>
          </cell>
          <cell r="F322" t="str">
            <v>|</v>
          </cell>
          <cell r="G322">
            <v>0</v>
          </cell>
        </row>
        <row r="323">
          <cell r="C323">
            <v>1715.07</v>
          </cell>
          <cell r="D323" t="str">
            <v>Prefabricated septic-tank</v>
          </cell>
          <cell r="E323" t="str">
            <v>u</v>
          </cell>
          <cell r="F323" t="str">
            <v>|</v>
          </cell>
          <cell r="G323">
            <v>0</v>
          </cell>
        </row>
        <row r="324">
          <cell r="C324">
            <v>1715.01</v>
          </cell>
          <cell r="D324" t="str">
            <v>Pit 0,5x0,5 to 0,9x0,9m</v>
          </cell>
          <cell r="E324" t="str">
            <v>cum</v>
          </cell>
          <cell r="F324" t="str">
            <v>|</v>
          </cell>
          <cell r="G324">
            <v>8</v>
          </cell>
        </row>
        <row r="325">
          <cell r="C325">
            <v>1715.02</v>
          </cell>
          <cell r="D325" t="str">
            <v>Pit 0,91x0,91 to 1,5x1,5m</v>
          </cell>
          <cell r="E325" t="str">
            <v>cum</v>
          </cell>
          <cell r="F325" t="str">
            <v>|</v>
          </cell>
          <cell r="G325">
            <v>0</v>
          </cell>
        </row>
        <row r="326">
          <cell r="C326">
            <v>1718.11</v>
          </cell>
          <cell r="D326" t="str">
            <v>PVC water-stop: 20cm wide</v>
          </cell>
          <cell r="E326" t="str">
            <v>lm</v>
          </cell>
          <cell r="F326" t="str">
            <v>|</v>
          </cell>
          <cell r="G326">
            <v>0</v>
          </cell>
        </row>
        <row r="327">
          <cell r="C327">
            <v>1718.12</v>
          </cell>
          <cell r="D327" t="str">
            <v>PVC water-stop: 30cm wide</v>
          </cell>
          <cell r="E327" t="str">
            <v>lm</v>
          </cell>
          <cell r="F327" t="str">
            <v>|</v>
          </cell>
          <cell r="G327">
            <v>0</v>
          </cell>
        </row>
        <row r="328">
          <cell r="C328">
            <v>1718.21</v>
          </cell>
          <cell r="D328" t="str">
            <v>Acid-resistant lining w. tiles</v>
          </cell>
          <cell r="E328" t="str">
            <v>sqm</v>
          </cell>
          <cell r="F328" t="str">
            <v>|</v>
          </cell>
          <cell r="G328">
            <v>0</v>
          </cell>
        </row>
        <row r="329">
          <cell r="C329">
            <v>1718.22</v>
          </cell>
          <cell r="D329" t="str">
            <v>Acid-resistant lining w. epoxy</v>
          </cell>
          <cell r="E329" t="str">
            <v>sqm</v>
          </cell>
          <cell r="F329" t="str">
            <v>|</v>
          </cell>
          <cell r="G329">
            <v>0</v>
          </cell>
        </row>
        <row r="330">
          <cell r="C330">
            <v>1416.01</v>
          </cell>
          <cell r="D330" t="str">
            <v>Carbon steel piping</v>
          </cell>
          <cell r="E330" t="str">
            <v>Kg</v>
          </cell>
          <cell r="F330" t="str">
            <v>|</v>
          </cell>
          <cell r="G330">
            <v>3740</v>
          </cell>
        </row>
        <row r="331">
          <cell r="C331">
            <v>1416.03</v>
          </cell>
          <cell r="D331" t="str">
            <v>Carbon steel valve</v>
          </cell>
          <cell r="E331" t="str">
            <v>Kg</v>
          </cell>
          <cell r="F331" t="str">
            <v>|</v>
          </cell>
          <cell r="G331">
            <v>0</v>
          </cell>
        </row>
        <row r="332">
          <cell r="C332">
            <v>1410.01</v>
          </cell>
          <cell r="D332" t="str">
            <v>Cast iron piping</v>
          </cell>
          <cell r="E332" t="str">
            <v>Kg</v>
          </cell>
          <cell r="F332" t="str">
            <v>|</v>
          </cell>
          <cell r="G332">
            <v>0</v>
          </cell>
        </row>
        <row r="333">
          <cell r="C333">
            <v>1411.16</v>
          </cell>
          <cell r="D333" t="str">
            <v>Centr. r.c. piping    dia.50cm</v>
          </cell>
          <cell r="E333" t="str">
            <v>lm</v>
          </cell>
          <cell r="F333" t="str">
            <v>|</v>
          </cell>
          <cell r="G333">
            <v>0</v>
          </cell>
        </row>
        <row r="334">
          <cell r="C334">
            <v>1411.35</v>
          </cell>
          <cell r="D334" t="str">
            <v>R.c. pip. inst. only  dia.50cm</v>
          </cell>
          <cell r="E334" t="str">
            <v>lm</v>
          </cell>
          <cell r="F334" t="str">
            <v>|</v>
          </cell>
          <cell r="G334">
            <v>0</v>
          </cell>
        </row>
        <row r="335">
          <cell r="C335">
            <v>1413.02</v>
          </cell>
          <cell r="D335" t="str">
            <v>PVC piping         dia. 160mm</v>
          </cell>
          <cell r="E335" t="str">
            <v>lm</v>
          </cell>
          <cell r="F335" t="str">
            <v>|</v>
          </cell>
          <cell r="G335">
            <v>0</v>
          </cell>
        </row>
        <row r="336">
          <cell r="C336">
            <v>1413.03</v>
          </cell>
          <cell r="D336" t="str">
            <v>PVC piping         dia. 200mm</v>
          </cell>
          <cell r="E336" t="str">
            <v>lm</v>
          </cell>
          <cell r="F336" t="str">
            <v>|</v>
          </cell>
          <cell r="G336">
            <v>0</v>
          </cell>
        </row>
        <row r="337">
          <cell r="C337">
            <v>2199.0300000000002</v>
          </cell>
          <cell r="D337" t="str">
            <v>Demol.&amp; Reinst. exist. roads fnds.</v>
          </cell>
          <cell r="E337" t="str">
            <v>cum</v>
          </cell>
          <cell r="F337" t="str">
            <v>|</v>
          </cell>
          <cell r="G337">
            <v>0</v>
          </cell>
        </row>
        <row r="338">
          <cell r="C338">
            <v>2199.02</v>
          </cell>
          <cell r="D338" t="str">
            <v>Exist. Binder &amp; W.course scarifying</v>
          </cell>
          <cell r="E338" t="str">
            <v>sqm</v>
          </cell>
          <cell r="F338" t="str">
            <v>|</v>
          </cell>
          <cell r="G338">
            <v>0</v>
          </cell>
        </row>
        <row r="339">
          <cell r="C339">
            <v>2115.15</v>
          </cell>
          <cell r="D339" t="str">
            <v>Reinst.of binder &amp; wear.course</v>
          </cell>
          <cell r="E339" t="str">
            <v>sqm</v>
          </cell>
          <cell r="F339" t="str">
            <v>|</v>
          </cell>
          <cell r="G339">
            <v>0</v>
          </cell>
        </row>
        <row r="340">
          <cell r="C340">
            <v>1714.25</v>
          </cell>
          <cell r="D340" t="str">
            <v>Steel insert</v>
          </cell>
          <cell r="E340" t="str">
            <v>Kg</v>
          </cell>
          <cell r="F340" t="str">
            <v>|</v>
          </cell>
          <cell r="G340">
            <v>0</v>
          </cell>
        </row>
        <row r="341">
          <cell r="C341">
            <v>2114.0500000000002</v>
          </cell>
          <cell r="D341" t="str">
            <v>Reinforced concrete demol.</v>
          </cell>
          <cell r="E341" t="str">
            <v>cum</v>
          </cell>
          <cell r="F341" t="str">
            <v>|</v>
          </cell>
          <cell r="G341">
            <v>0</v>
          </cell>
        </row>
        <row r="342">
          <cell r="C342">
            <v>1799.02</v>
          </cell>
          <cell r="D342" t="str">
            <v>Waterproof cement additive</v>
          </cell>
          <cell r="E342" t="str">
            <v>kg</v>
          </cell>
          <cell r="F342" t="str">
            <v>|</v>
          </cell>
          <cell r="G342">
            <v>0</v>
          </cell>
        </row>
        <row r="343">
          <cell r="C343">
            <v>1499.04</v>
          </cell>
          <cell r="D343" t="str">
            <v>Carbon steel vents</v>
          </cell>
          <cell r="E343" t="str">
            <v>Kg</v>
          </cell>
          <cell r="F343" t="str">
            <v>|</v>
          </cell>
          <cell r="G343">
            <v>0</v>
          </cell>
        </row>
        <row r="344">
          <cell r="C344">
            <v>1499.01</v>
          </cell>
          <cell r="D344" t="str">
            <v>Cast iron floor drain  diam. 6"</v>
          </cell>
          <cell r="E344" t="str">
            <v>u</v>
          </cell>
          <cell r="F344" t="str">
            <v>|</v>
          </cell>
          <cell r="G344">
            <v>0</v>
          </cell>
        </row>
        <row r="345">
          <cell r="C345">
            <v>1499.02</v>
          </cell>
          <cell r="D345" t="str">
            <v>Carbon steel drain hubs 4"</v>
          </cell>
          <cell r="E345" t="str">
            <v>u</v>
          </cell>
          <cell r="F345" t="str">
            <v>|</v>
          </cell>
          <cell r="G345">
            <v>0</v>
          </cell>
        </row>
        <row r="346">
          <cell r="C346">
            <v>1499.03</v>
          </cell>
          <cell r="D346" t="str">
            <v>Carbon steel clean out diam. 6"</v>
          </cell>
          <cell r="E346" t="str">
            <v>u</v>
          </cell>
          <cell r="F346" t="str">
            <v>|</v>
          </cell>
          <cell r="G346">
            <v>0</v>
          </cell>
        </row>
        <row r="347">
          <cell r="C347">
            <v>1711.02</v>
          </cell>
          <cell r="D347" t="str">
            <v>Bitumen coat for foundation</v>
          </cell>
          <cell r="E347" t="str">
            <v>sqm</v>
          </cell>
          <cell r="F347" t="str">
            <v>|</v>
          </cell>
          <cell r="G347">
            <v>0</v>
          </cell>
        </row>
        <row r="348">
          <cell r="C348">
            <v>1799.33</v>
          </cell>
          <cell r="D348" t="str">
            <v>Polyethylene sheet under foundations</v>
          </cell>
          <cell r="E348" t="str">
            <v>sqm</v>
          </cell>
          <cell r="F348" t="str">
            <v>|</v>
          </cell>
          <cell r="G348">
            <v>0</v>
          </cell>
        </row>
        <row r="349">
          <cell r="C349">
            <v>2114.0700000000002</v>
          </cell>
          <cell r="D349" t="str">
            <v>Reinf. concrete paving demol.</v>
          </cell>
          <cell r="E349" t="str">
            <v>sqm</v>
          </cell>
          <cell r="F349" t="str">
            <v>|</v>
          </cell>
          <cell r="G349">
            <v>0</v>
          </cell>
        </row>
        <row r="350">
          <cell r="C350">
            <v>1716.05</v>
          </cell>
          <cell r="D350" t="str">
            <v>Reinf.concrete paving thk 15cm</v>
          </cell>
          <cell r="E350" t="str">
            <v>sqm</v>
          </cell>
          <cell r="F350" t="str">
            <v>|</v>
          </cell>
          <cell r="G350">
            <v>0</v>
          </cell>
        </row>
        <row r="351">
          <cell r="F351" t="str">
            <v>|</v>
          </cell>
        </row>
        <row r="352">
          <cell r="D352" t="str">
            <v>Total Sewers</v>
          </cell>
          <cell r="E352" t="str">
            <v>lm</v>
          </cell>
          <cell r="F352" t="str">
            <v>|</v>
          </cell>
        </row>
        <row r="353">
          <cell r="F353" t="str">
            <v>|</v>
          </cell>
        </row>
        <row r="354">
          <cell r="D354" t="str">
            <v xml:space="preserve"> UNDERGROUND PIPING</v>
          </cell>
          <cell r="F354" t="str">
            <v>|</v>
          </cell>
        </row>
        <row r="355">
          <cell r="F355" t="str">
            <v>|</v>
          </cell>
        </row>
        <row r="356">
          <cell r="C356">
            <v>2111.3000000000002</v>
          </cell>
          <cell r="D356" t="str">
            <v>Soil sect.exc.by mach.up to 2m</v>
          </cell>
          <cell r="E356" t="str">
            <v>cum</v>
          </cell>
          <cell r="F356" t="str">
            <v>|</v>
          </cell>
          <cell r="G356">
            <v>0</v>
          </cell>
        </row>
        <row r="357">
          <cell r="C357">
            <v>2111.1</v>
          </cell>
          <cell r="D357" t="str">
            <v>Soil sect.exc.by hand up to 2m</v>
          </cell>
          <cell r="E357" t="str">
            <v>cum</v>
          </cell>
          <cell r="F357" t="str">
            <v>|</v>
          </cell>
          <cell r="G357">
            <v>230</v>
          </cell>
        </row>
        <row r="358">
          <cell r="C358">
            <v>2111.31</v>
          </cell>
          <cell r="D358" t="str">
            <v>Sect.exc.mach.from 2to4m depth</v>
          </cell>
          <cell r="E358" t="str">
            <v>cum</v>
          </cell>
          <cell r="F358" t="str">
            <v>|</v>
          </cell>
          <cell r="G358">
            <v>0</v>
          </cell>
        </row>
        <row r="359">
          <cell r="C359">
            <v>2111.11</v>
          </cell>
          <cell r="D359" t="str">
            <v>Sect.exc.hand from 2to4m depth</v>
          </cell>
          <cell r="E359" t="str">
            <v>cum</v>
          </cell>
          <cell r="F359" t="str">
            <v>|</v>
          </cell>
          <cell r="G359">
            <v>0</v>
          </cell>
        </row>
        <row r="360">
          <cell r="C360">
            <v>2111.3200000000002</v>
          </cell>
          <cell r="D360" t="str">
            <v>Sect.exc.mach.exceed. 4m depth</v>
          </cell>
          <cell r="E360" t="str">
            <v>cum</v>
          </cell>
          <cell r="F360" t="str">
            <v>|</v>
          </cell>
          <cell r="G360">
            <v>0</v>
          </cell>
        </row>
        <row r="361">
          <cell r="C361">
            <v>2111.12</v>
          </cell>
          <cell r="D361" t="str">
            <v>Sect.exc.hand exceed. 4m depth</v>
          </cell>
          <cell r="E361" t="str">
            <v>cum</v>
          </cell>
          <cell r="F361" t="str">
            <v>|</v>
          </cell>
          <cell r="G361">
            <v>0</v>
          </cell>
        </row>
        <row r="362">
          <cell r="C362">
            <v>2111.4</v>
          </cell>
          <cell r="D362" t="str">
            <v>Extra price for water table by mach.</v>
          </cell>
          <cell r="E362" t="str">
            <v>cum</v>
          </cell>
          <cell r="F362" t="str">
            <v>|</v>
          </cell>
          <cell r="G362">
            <v>0</v>
          </cell>
        </row>
        <row r="363">
          <cell r="C363">
            <v>2111.1999999999998</v>
          </cell>
          <cell r="D363" t="str">
            <v>Extra price for water table by hand</v>
          </cell>
          <cell r="E363" t="str">
            <v>cum</v>
          </cell>
          <cell r="F363" t="str">
            <v>|</v>
          </cell>
          <cell r="G363">
            <v>0</v>
          </cell>
        </row>
        <row r="364">
          <cell r="C364">
            <v>2112.04</v>
          </cell>
          <cell r="D364" t="str">
            <v>Materials from excav.transport</v>
          </cell>
          <cell r="E364" t="str">
            <v>cum</v>
          </cell>
          <cell r="F364" t="str">
            <v>|</v>
          </cell>
          <cell r="G364">
            <v>20</v>
          </cell>
        </row>
        <row r="365">
          <cell r="C365">
            <v>2113.0100000000002</v>
          </cell>
          <cell r="D365" t="str">
            <v>Backfill w/ matl from exc.</v>
          </cell>
          <cell r="E365" t="str">
            <v>cum</v>
          </cell>
          <cell r="F365" t="str">
            <v>|</v>
          </cell>
          <cell r="G365">
            <v>210</v>
          </cell>
        </row>
        <row r="366">
          <cell r="C366">
            <v>2199.21</v>
          </cell>
          <cell r="D366" t="str">
            <v>Backfill with desert matl.</v>
          </cell>
          <cell r="E366" t="str">
            <v>cum</v>
          </cell>
          <cell r="F366" t="str">
            <v>|</v>
          </cell>
          <cell r="G366">
            <v>0</v>
          </cell>
        </row>
        <row r="367">
          <cell r="C367">
            <v>2113.0300000000002</v>
          </cell>
          <cell r="D367" t="str">
            <v>Sand for pipes bedding</v>
          </cell>
          <cell r="E367" t="str">
            <v>cum</v>
          </cell>
          <cell r="F367" t="str">
            <v>|</v>
          </cell>
          <cell r="G367">
            <v>5</v>
          </cell>
        </row>
        <row r="368">
          <cell r="C368">
            <v>1711.02</v>
          </cell>
          <cell r="D368" t="str">
            <v>Bitumen coat for foundation</v>
          </cell>
          <cell r="E368" t="str">
            <v>sqm</v>
          </cell>
          <cell r="F368" t="str">
            <v>|</v>
          </cell>
          <cell r="G368">
            <v>0</v>
          </cell>
        </row>
        <row r="369">
          <cell r="C369">
            <v>1799.33</v>
          </cell>
          <cell r="D369" t="str">
            <v>Polyethylene sheet under foundations</v>
          </cell>
          <cell r="E369" t="str">
            <v>sqm</v>
          </cell>
          <cell r="F369" t="str">
            <v>|</v>
          </cell>
          <cell r="G369">
            <v>0</v>
          </cell>
        </row>
        <row r="370">
          <cell r="C370">
            <v>1710.02</v>
          </cell>
          <cell r="D370" t="str">
            <v>Lean concrete 10cm thk.</v>
          </cell>
          <cell r="E370" t="str">
            <v>sqm</v>
          </cell>
          <cell r="F370" t="str">
            <v>|</v>
          </cell>
          <cell r="G370">
            <v>0</v>
          </cell>
        </row>
        <row r="371">
          <cell r="C371">
            <v>1711.01</v>
          </cell>
          <cell r="D371" t="str">
            <v>Concrete for foundation</v>
          </cell>
          <cell r="E371" t="str">
            <v>cum</v>
          </cell>
          <cell r="F371" t="str">
            <v>|</v>
          </cell>
          <cell r="G371">
            <v>0</v>
          </cell>
        </row>
        <row r="372">
          <cell r="C372">
            <v>1712.01</v>
          </cell>
          <cell r="D372" t="str">
            <v>Concrete elev. up to 10m</v>
          </cell>
          <cell r="E372" t="str">
            <v>cum</v>
          </cell>
          <cell r="F372" t="str">
            <v>|</v>
          </cell>
          <cell r="G372">
            <v>0</v>
          </cell>
        </row>
        <row r="373">
          <cell r="C373">
            <v>1714.01</v>
          </cell>
          <cell r="D373" t="str">
            <v>Formwork foundation</v>
          </cell>
          <cell r="E373" t="str">
            <v>sqm</v>
          </cell>
          <cell r="F373" t="str">
            <v>|</v>
          </cell>
          <cell r="G373">
            <v>0</v>
          </cell>
        </row>
        <row r="374">
          <cell r="C374">
            <v>1714.02</v>
          </cell>
          <cell r="D374" t="str">
            <v>Formwork elev. up to 10m</v>
          </cell>
          <cell r="E374" t="str">
            <v>sqm</v>
          </cell>
          <cell r="F374" t="str">
            <v>|</v>
          </cell>
          <cell r="G374">
            <v>0</v>
          </cell>
        </row>
        <row r="375">
          <cell r="C375">
            <v>1714.12</v>
          </cell>
          <cell r="D375" t="str">
            <v>Improved bond reinf.steel</v>
          </cell>
          <cell r="E375" t="str">
            <v>Kg</v>
          </cell>
          <cell r="F375" t="str">
            <v>|</v>
          </cell>
          <cell r="G375">
            <v>0</v>
          </cell>
        </row>
        <row r="376">
          <cell r="C376">
            <v>1718.11</v>
          </cell>
          <cell r="D376" t="str">
            <v>PVC water-stop: 20cm wide</v>
          </cell>
          <cell r="E376" t="str">
            <v>lm</v>
          </cell>
          <cell r="F376" t="str">
            <v>|</v>
          </cell>
          <cell r="G376">
            <v>0</v>
          </cell>
        </row>
        <row r="377">
          <cell r="C377">
            <v>1714.25</v>
          </cell>
          <cell r="D377" t="str">
            <v>Steel insert</v>
          </cell>
          <cell r="E377" t="str">
            <v>Kg</v>
          </cell>
          <cell r="F377" t="str">
            <v>|</v>
          </cell>
          <cell r="G377">
            <v>0</v>
          </cell>
        </row>
        <row r="378">
          <cell r="C378">
            <v>1799.1</v>
          </cell>
          <cell r="D378" t="str">
            <v>Hydrants Basements</v>
          </cell>
          <cell r="E378" t="str">
            <v>u</v>
          </cell>
          <cell r="F378" t="str">
            <v>|</v>
          </cell>
          <cell r="G378">
            <v>0</v>
          </cell>
        </row>
        <row r="379">
          <cell r="C379">
            <v>1799.11</v>
          </cell>
          <cell r="D379" t="str">
            <v>Lance Monitor Basements</v>
          </cell>
          <cell r="E379" t="str">
            <v>u</v>
          </cell>
          <cell r="F379" t="str">
            <v>|</v>
          </cell>
          <cell r="G379">
            <v>0</v>
          </cell>
        </row>
        <row r="380">
          <cell r="C380">
            <v>1715.02</v>
          </cell>
          <cell r="D380" t="str">
            <v>Pit 0,91x0,91 to 1,5x1,5m</v>
          </cell>
          <cell r="E380" t="str">
            <v>cum</v>
          </cell>
          <cell r="F380" t="str">
            <v>|</v>
          </cell>
          <cell r="G380">
            <v>5</v>
          </cell>
        </row>
        <row r="381">
          <cell r="C381">
            <v>1715.12</v>
          </cell>
          <cell r="D381" t="str">
            <v>Checkered plate cover</v>
          </cell>
          <cell r="E381" t="str">
            <v>Kg</v>
          </cell>
          <cell r="F381" t="str">
            <v>|</v>
          </cell>
          <cell r="G381">
            <v>0</v>
          </cell>
        </row>
        <row r="382">
          <cell r="C382">
            <v>2115.15</v>
          </cell>
          <cell r="D382" t="str">
            <v>Reinst.of binder &amp; wear.course</v>
          </cell>
          <cell r="E382" t="str">
            <v>sqm</v>
          </cell>
          <cell r="F382" t="str">
            <v>|</v>
          </cell>
          <cell r="G382">
            <v>0</v>
          </cell>
        </row>
        <row r="383">
          <cell r="C383">
            <v>2199.0300000000002</v>
          </cell>
          <cell r="D383" t="str">
            <v>Demol.&amp; Reinst. exist. roads fnds.</v>
          </cell>
          <cell r="E383" t="str">
            <v>cum</v>
          </cell>
          <cell r="F383" t="str">
            <v>|</v>
          </cell>
          <cell r="G383">
            <v>0</v>
          </cell>
        </row>
        <row r="384">
          <cell r="C384">
            <v>2199.02</v>
          </cell>
          <cell r="D384" t="str">
            <v>Exist. Binder &amp; W.course scarifying</v>
          </cell>
          <cell r="E384" t="str">
            <v>sqm</v>
          </cell>
          <cell r="F384" t="str">
            <v>|</v>
          </cell>
          <cell r="G384">
            <v>0</v>
          </cell>
        </row>
        <row r="385">
          <cell r="C385">
            <v>2114.0700000000002</v>
          </cell>
          <cell r="D385" t="str">
            <v>Reinf. concrete paving demol.</v>
          </cell>
          <cell r="E385" t="str">
            <v>sqm</v>
          </cell>
          <cell r="F385" t="str">
            <v>|</v>
          </cell>
          <cell r="G385">
            <v>0</v>
          </cell>
        </row>
        <row r="386">
          <cell r="C386">
            <v>1716.05</v>
          </cell>
          <cell r="D386" t="str">
            <v>Reinf.concrete paving thk 15cm</v>
          </cell>
          <cell r="E386" t="str">
            <v>sqm</v>
          </cell>
          <cell r="F386" t="str">
            <v>|</v>
          </cell>
          <cell r="G386">
            <v>0</v>
          </cell>
        </row>
        <row r="387">
          <cell r="F387" t="str">
            <v>|</v>
          </cell>
        </row>
        <row r="388">
          <cell r="D388" t="str">
            <v>Total Underground Piping</v>
          </cell>
          <cell r="E388" t="str">
            <v>lm</v>
          </cell>
          <cell r="F388" t="str">
            <v>|</v>
          </cell>
        </row>
        <row r="389">
          <cell r="F389" t="str">
            <v>|</v>
          </cell>
        </row>
        <row r="390">
          <cell r="D390" t="str">
            <v>ELECTRICAL CABLE TRENCHES</v>
          </cell>
          <cell r="F390" t="str">
            <v>|</v>
          </cell>
        </row>
        <row r="391">
          <cell r="F391" t="str">
            <v>|</v>
          </cell>
        </row>
        <row r="392">
          <cell r="C392">
            <v>2111.3000000000002</v>
          </cell>
          <cell r="D392" t="str">
            <v>Soil sect.exc.by mach.up to 2m</v>
          </cell>
          <cell r="E392" t="str">
            <v>cum</v>
          </cell>
          <cell r="F392" t="str">
            <v>|</v>
          </cell>
          <cell r="G392">
            <v>0</v>
          </cell>
        </row>
        <row r="393">
          <cell r="C393">
            <v>2111.1</v>
          </cell>
          <cell r="D393" t="str">
            <v>Soil sect.exc.by hand up to 2m</v>
          </cell>
          <cell r="E393" t="str">
            <v>cum</v>
          </cell>
          <cell r="F393" t="str">
            <v>|</v>
          </cell>
          <cell r="G393">
            <v>435</v>
          </cell>
        </row>
        <row r="394">
          <cell r="C394">
            <v>2112.04</v>
          </cell>
          <cell r="D394" t="str">
            <v>Materials from excav.transport</v>
          </cell>
          <cell r="E394" t="str">
            <v>cum</v>
          </cell>
          <cell r="F394" t="str">
            <v>|</v>
          </cell>
          <cell r="G394">
            <v>125</v>
          </cell>
        </row>
        <row r="395">
          <cell r="C395">
            <v>2113.0100000000002</v>
          </cell>
          <cell r="D395" t="str">
            <v>Backfill w/ matl from exc.</v>
          </cell>
          <cell r="E395" t="str">
            <v>cum</v>
          </cell>
          <cell r="F395" t="str">
            <v>|</v>
          </cell>
          <cell r="G395">
            <v>310</v>
          </cell>
        </row>
        <row r="396">
          <cell r="C396">
            <v>1710.02</v>
          </cell>
          <cell r="D396" t="str">
            <v>Lean concrete 10cm thk.</v>
          </cell>
          <cell r="E396" t="str">
            <v>sqm</v>
          </cell>
          <cell r="F396" t="str">
            <v>|</v>
          </cell>
          <cell r="G396">
            <v>0</v>
          </cell>
        </row>
        <row r="397">
          <cell r="C397">
            <v>2010.01</v>
          </cell>
          <cell r="D397" t="str">
            <v>Hollow-block wall 20cm thk</v>
          </cell>
          <cell r="E397" t="str">
            <v>sqm</v>
          </cell>
          <cell r="F397" t="str">
            <v>|</v>
          </cell>
          <cell r="G397">
            <v>0</v>
          </cell>
        </row>
        <row r="398">
          <cell r="C398">
            <v>1716.06</v>
          </cell>
          <cell r="D398" t="str">
            <v>Reinf.concrete paving thk 20cm</v>
          </cell>
          <cell r="E398" t="str">
            <v>sqm</v>
          </cell>
          <cell r="F398" t="str">
            <v>|</v>
          </cell>
          <cell r="G398">
            <v>230</v>
          </cell>
        </row>
        <row r="399">
          <cell r="C399">
            <v>1711.01</v>
          </cell>
          <cell r="D399" t="str">
            <v>Concrete for foundation</v>
          </cell>
          <cell r="E399" t="str">
            <v>cum</v>
          </cell>
          <cell r="F399" t="str">
            <v>|</v>
          </cell>
          <cell r="G399">
            <v>0</v>
          </cell>
        </row>
        <row r="400">
          <cell r="C400">
            <v>1711.09</v>
          </cell>
          <cell r="D400" t="str">
            <v>Duct bank with PVC pipes</v>
          </cell>
          <cell r="E400" t="str">
            <v>cum</v>
          </cell>
          <cell r="F400" t="str">
            <v>|</v>
          </cell>
          <cell r="G400">
            <v>125</v>
          </cell>
        </row>
        <row r="401">
          <cell r="C401">
            <v>1714.01</v>
          </cell>
          <cell r="D401" t="str">
            <v>Formwork foundation</v>
          </cell>
          <cell r="E401" t="str">
            <v>sqm</v>
          </cell>
          <cell r="F401" t="str">
            <v>|</v>
          </cell>
          <cell r="G401">
            <v>0</v>
          </cell>
        </row>
        <row r="402">
          <cell r="C402">
            <v>1714.12</v>
          </cell>
          <cell r="D402" t="str">
            <v>Improved bond reinf.steel</v>
          </cell>
          <cell r="E402" t="str">
            <v>Kg</v>
          </cell>
          <cell r="F402" t="str">
            <v>|</v>
          </cell>
          <cell r="G402">
            <v>0</v>
          </cell>
        </row>
        <row r="403">
          <cell r="C403">
            <v>1714.13</v>
          </cell>
          <cell r="D403" t="str">
            <v>Welded wire mesh</v>
          </cell>
          <cell r="E403" t="str">
            <v>Kg</v>
          </cell>
          <cell r="F403" t="str">
            <v>|</v>
          </cell>
          <cell r="G403">
            <v>0</v>
          </cell>
        </row>
        <row r="404">
          <cell r="C404">
            <v>1718.03</v>
          </cell>
          <cell r="D404" t="str">
            <v>Grout &gt;50mm thk.</v>
          </cell>
          <cell r="E404" t="str">
            <v>cum</v>
          </cell>
          <cell r="F404" t="str">
            <v>|</v>
          </cell>
          <cell r="G404">
            <v>0</v>
          </cell>
        </row>
        <row r="405">
          <cell r="C405">
            <v>1714.25</v>
          </cell>
          <cell r="D405" t="str">
            <v>Steel insert</v>
          </cell>
          <cell r="E405" t="str">
            <v>Kg</v>
          </cell>
          <cell r="F405" t="str">
            <v>|</v>
          </cell>
          <cell r="G405">
            <v>0</v>
          </cell>
        </row>
        <row r="406">
          <cell r="C406">
            <v>1710.05</v>
          </cell>
          <cell r="D406" t="str">
            <v>Red coloured lean concrete</v>
          </cell>
          <cell r="E406" t="str">
            <v>sqm</v>
          </cell>
          <cell r="F406" t="str">
            <v>|</v>
          </cell>
          <cell r="G406">
            <v>0</v>
          </cell>
        </row>
        <row r="407">
          <cell r="C407">
            <v>2113.04</v>
          </cell>
          <cell r="D407" t="str">
            <v>Sand for cables bedding</v>
          </cell>
          <cell r="E407" t="str">
            <v>cum</v>
          </cell>
          <cell r="F407" t="str">
            <v>|</v>
          </cell>
          <cell r="G407">
            <v>0</v>
          </cell>
        </row>
        <row r="408">
          <cell r="C408">
            <v>1799.33</v>
          </cell>
          <cell r="D408" t="str">
            <v>Polyethylene sheet under foundations</v>
          </cell>
          <cell r="E408" t="str">
            <v>sqm</v>
          </cell>
          <cell r="F408" t="str">
            <v>|</v>
          </cell>
          <cell r="G408">
            <v>0</v>
          </cell>
        </row>
        <row r="409">
          <cell r="C409">
            <v>1715.03</v>
          </cell>
          <cell r="D409" t="str">
            <v>Pit for cables 1,5x1,5 max</v>
          </cell>
          <cell r="E409" t="str">
            <v>cum</v>
          </cell>
          <cell r="F409" t="str">
            <v>|</v>
          </cell>
          <cell r="G409">
            <v>21</v>
          </cell>
        </row>
        <row r="410">
          <cell r="C410">
            <v>1715.12</v>
          </cell>
          <cell r="D410" t="str">
            <v>Checkered plate cover</v>
          </cell>
          <cell r="E410" t="str">
            <v>Kg</v>
          </cell>
          <cell r="F410" t="str">
            <v>|</v>
          </cell>
          <cell r="G410">
            <v>0</v>
          </cell>
        </row>
        <row r="411">
          <cell r="C411">
            <v>1711.11</v>
          </cell>
          <cell r="D411" t="str">
            <v>PVC pipes dia.110 to 160mm</v>
          </cell>
          <cell r="E411" t="str">
            <v>lm</v>
          </cell>
          <cell r="F411" t="str">
            <v>|</v>
          </cell>
          <cell r="G411">
            <v>0</v>
          </cell>
        </row>
        <row r="412">
          <cell r="C412">
            <v>1413.03</v>
          </cell>
          <cell r="D412" t="str">
            <v>PVC piping         dia. 200mm</v>
          </cell>
          <cell r="E412" t="str">
            <v>lm</v>
          </cell>
          <cell r="F412" t="str">
            <v>|</v>
          </cell>
          <cell r="G412">
            <v>0</v>
          </cell>
        </row>
        <row r="413">
          <cell r="C413">
            <v>1799.03</v>
          </cell>
          <cell r="D413" t="str">
            <v>Precast concrete covers 10 cm thick</v>
          </cell>
          <cell r="E413" t="str">
            <v>sqm</v>
          </cell>
          <cell r="F413" t="str">
            <v>|</v>
          </cell>
          <cell r="G413">
            <v>0</v>
          </cell>
        </row>
        <row r="414">
          <cell r="C414">
            <v>1799.04</v>
          </cell>
          <cell r="D414" t="str">
            <v>Precast concrete covers 15 cm thick</v>
          </cell>
          <cell r="E414" t="str">
            <v>sqm</v>
          </cell>
          <cell r="F414" t="str">
            <v>|</v>
          </cell>
          <cell r="G414">
            <v>0</v>
          </cell>
        </row>
        <row r="415">
          <cell r="C415">
            <v>1799.3</v>
          </cell>
          <cell r="D415" t="str">
            <v>Precast concrete covers 20 cm thick</v>
          </cell>
          <cell r="E415" t="str">
            <v>sqm</v>
          </cell>
          <cell r="F415" t="str">
            <v>|</v>
          </cell>
          <cell r="G415">
            <v>0</v>
          </cell>
        </row>
        <row r="416">
          <cell r="C416">
            <v>2199.0300000000002</v>
          </cell>
          <cell r="D416" t="str">
            <v>Demol.&amp; Reinst. exist. roads fnds.</v>
          </cell>
          <cell r="E416" t="str">
            <v>cum</v>
          </cell>
          <cell r="F416" t="str">
            <v>|</v>
          </cell>
          <cell r="G416">
            <v>0</v>
          </cell>
        </row>
        <row r="417">
          <cell r="C417">
            <v>2199.02</v>
          </cell>
          <cell r="D417" t="str">
            <v>Exist. Binder &amp; W.course scarifying</v>
          </cell>
          <cell r="E417" t="str">
            <v>sqm</v>
          </cell>
          <cell r="F417" t="str">
            <v>|</v>
          </cell>
          <cell r="G417">
            <v>0</v>
          </cell>
        </row>
        <row r="418">
          <cell r="C418">
            <v>2115.15</v>
          </cell>
          <cell r="D418" t="str">
            <v>Reinst.of binder &amp; wear.course</v>
          </cell>
          <cell r="E418" t="str">
            <v>sqm</v>
          </cell>
          <cell r="F418" t="str">
            <v>|</v>
          </cell>
          <cell r="G418">
            <v>0</v>
          </cell>
        </row>
        <row r="419">
          <cell r="C419">
            <v>1711.02</v>
          </cell>
          <cell r="D419" t="str">
            <v>Bitumen coat for foundation</v>
          </cell>
          <cell r="E419" t="str">
            <v>sqm</v>
          </cell>
          <cell r="F419" t="str">
            <v>|</v>
          </cell>
          <cell r="G419">
            <v>0</v>
          </cell>
        </row>
        <row r="420">
          <cell r="C420">
            <v>1799.01</v>
          </cell>
          <cell r="D420" t="str">
            <v>PVC piping         dia.  20mm</v>
          </cell>
          <cell r="E420" t="str">
            <v>lm</v>
          </cell>
          <cell r="F420" t="str">
            <v>|</v>
          </cell>
          <cell r="G420">
            <v>0</v>
          </cell>
        </row>
        <row r="421">
          <cell r="C421">
            <v>1799.29</v>
          </cell>
          <cell r="D421" t="str">
            <v>Remotion of precast concrete covers</v>
          </cell>
          <cell r="E421" t="str">
            <v>sqm</v>
          </cell>
          <cell r="F421" t="str">
            <v>|</v>
          </cell>
          <cell r="G421">
            <v>0</v>
          </cell>
        </row>
        <row r="422">
          <cell r="C422">
            <v>2114.0700000000002</v>
          </cell>
          <cell r="D422" t="str">
            <v>Reinf. concrete paving demol.</v>
          </cell>
          <cell r="E422" t="str">
            <v>sqm</v>
          </cell>
          <cell r="F422" t="str">
            <v>|</v>
          </cell>
          <cell r="G422">
            <v>0</v>
          </cell>
        </row>
        <row r="423">
          <cell r="F423" t="str">
            <v>|</v>
          </cell>
        </row>
        <row r="424">
          <cell r="D424" t="str">
            <v>Total Electrical Cable Trenches</v>
          </cell>
          <cell r="E424" t="str">
            <v>lm</v>
          </cell>
          <cell r="F424" t="str">
            <v>|</v>
          </cell>
        </row>
        <row r="425">
          <cell r="F425" t="str">
            <v>|</v>
          </cell>
        </row>
        <row r="426">
          <cell r="D426" t="str">
            <v xml:space="preserve">BUILDINGS ( CONCRETE &amp; MASONRY TYPE - LSP) </v>
          </cell>
          <cell r="F426" t="str">
            <v>|</v>
          </cell>
        </row>
        <row r="427">
          <cell r="F427" t="str">
            <v>|</v>
          </cell>
        </row>
        <row r="428">
          <cell r="C428">
            <v>2099.0300000000002</v>
          </cell>
          <cell r="D428" t="str">
            <v>Electrical Substation</v>
          </cell>
          <cell r="E428" t="str">
            <v>cum</v>
          </cell>
          <cell r="F428" t="str">
            <v>|</v>
          </cell>
          <cell r="G428">
            <v>0</v>
          </cell>
        </row>
        <row r="429">
          <cell r="C429">
            <v>2099.08</v>
          </cell>
          <cell r="D429" t="str">
            <v>Administration Building</v>
          </cell>
          <cell r="E429" t="str">
            <v>cum</v>
          </cell>
          <cell r="F429" t="str">
            <v>|</v>
          </cell>
          <cell r="G429">
            <v>0</v>
          </cell>
        </row>
        <row r="430">
          <cell r="C430">
            <v>2099.09</v>
          </cell>
          <cell r="D430" t="str">
            <v>Canteen</v>
          </cell>
          <cell r="E430" t="str">
            <v>cum</v>
          </cell>
          <cell r="F430" t="str">
            <v>|</v>
          </cell>
          <cell r="G430">
            <v>0</v>
          </cell>
        </row>
        <row r="431">
          <cell r="C431">
            <v>2099.1</v>
          </cell>
          <cell r="D431" t="str">
            <v>Lockers Bldg.</v>
          </cell>
          <cell r="E431" t="str">
            <v>cum</v>
          </cell>
          <cell r="F431" t="str">
            <v>|</v>
          </cell>
          <cell r="G431">
            <v>0</v>
          </cell>
        </row>
        <row r="432">
          <cell r="C432">
            <v>2099.11</v>
          </cell>
          <cell r="D432" t="str">
            <v>First Aid Bldg.</v>
          </cell>
          <cell r="E432" t="str">
            <v>cum</v>
          </cell>
          <cell r="F432" t="str">
            <v>|</v>
          </cell>
          <cell r="G432">
            <v>0</v>
          </cell>
        </row>
        <row r="433">
          <cell r="C433">
            <v>2099.0100000000002</v>
          </cell>
          <cell r="D433" t="str">
            <v xml:space="preserve">Control Room </v>
          </cell>
          <cell r="E433" t="str">
            <v>cum</v>
          </cell>
          <cell r="F433" t="str">
            <v>|</v>
          </cell>
          <cell r="G433">
            <v>0</v>
          </cell>
        </row>
        <row r="434">
          <cell r="F434" t="str">
            <v>|</v>
          </cell>
        </row>
        <row r="435">
          <cell r="F435" t="str">
            <v>|</v>
          </cell>
        </row>
        <row r="436">
          <cell r="F436" t="str">
            <v>|</v>
          </cell>
        </row>
        <row r="437">
          <cell r="D437" t="str">
            <v>Total Build.(Concrete &amp; Masonry Type)</v>
          </cell>
          <cell r="E437" t="str">
            <v>cum</v>
          </cell>
          <cell r="F437" t="str">
            <v>|</v>
          </cell>
        </row>
        <row r="438">
          <cell r="F438" t="str">
            <v>|</v>
          </cell>
        </row>
        <row r="439">
          <cell r="D439" t="str">
            <v>BUILDINGS ( STEEL &amp; MASONRY TYPE )</v>
          </cell>
          <cell r="F439" t="str">
            <v>|</v>
          </cell>
        </row>
        <row r="440">
          <cell r="F440" t="str">
            <v>|</v>
          </cell>
        </row>
        <row r="441">
          <cell r="C441">
            <v>2111.3000000000002</v>
          </cell>
          <cell r="D441" t="str">
            <v>Soil sect.exc.by mach.up to 2m</v>
          </cell>
          <cell r="E441" t="str">
            <v>cum</v>
          </cell>
          <cell r="F441" t="str">
            <v>|</v>
          </cell>
          <cell r="G441">
            <v>0</v>
          </cell>
        </row>
        <row r="442">
          <cell r="C442">
            <v>2111.1</v>
          </cell>
          <cell r="D442" t="str">
            <v>Soil sect.exc.by hand up to 2m</v>
          </cell>
          <cell r="E442" t="str">
            <v>cum</v>
          </cell>
          <cell r="F442" t="str">
            <v>|</v>
          </cell>
          <cell r="G442">
            <v>0</v>
          </cell>
        </row>
        <row r="443">
          <cell r="C443">
            <v>2112.04</v>
          </cell>
          <cell r="D443" t="str">
            <v>Materials from excav.transport</v>
          </cell>
          <cell r="E443" t="str">
            <v>cum</v>
          </cell>
          <cell r="F443" t="str">
            <v>|</v>
          </cell>
          <cell r="G443">
            <v>0</v>
          </cell>
        </row>
        <row r="444">
          <cell r="C444">
            <v>2113.0100000000002</v>
          </cell>
          <cell r="D444" t="str">
            <v>Backfill w/ matl from exc.</v>
          </cell>
          <cell r="E444" t="str">
            <v>cum</v>
          </cell>
          <cell r="F444" t="str">
            <v>|</v>
          </cell>
          <cell r="G444">
            <v>0</v>
          </cell>
        </row>
        <row r="445">
          <cell r="C445">
            <v>2199.1999999999998</v>
          </cell>
          <cell r="D445" t="str">
            <v>Soil improv.under found.desert matl.</v>
          </cell>
          <cell r="E445" t="str">
            <v>cum</v>
          </cell>
          <cell r="F445" t="str">
            <v>|</v>
          </cell>
          <cell r="G445">
            <v>0</v>
          </cell>
        </row>
        <row r="446">
          <cell r="C446">
            <v>1710.01</v>
          </cell>
          <cell r="D446" t="str">
            <v>Lean concrete 5cm thk.</v>
          </cell>
          <cell r="E446" t="str">
            <v>sqm</v>
          </cell>
          <cell r="F446" t="str">
            <v>|</v>
          </cell>
          <cell r="G446">
            <v>0</v>
          </cell>
        </row>
        <row r="447">
          <cell r="C447">
            <v>1710.02</v>
          </cell>
          <cell r="D447" t="str">
            <v>Lean concrete 10cm thk.</v>
          </cell>
          <cell r="E447" t="str">
            <v>sqm</v>
          </cell>
          <cell r="F447" t="str">
            <v>|</v>
          </cell>
          <cell r="G447">
            <v>0</v>
          </cell>
        </row>
        <row r="448">
          <cell r="C448">
            <v>1799.33</v>
          </cell>
          <cell r="D448" t="str">
            <v>Polyethylene sheet under foundations</v>
          </cell>
          <cell r="E448" t="str">
            <v>sqm</v>
          </cell>
          <cell r="F448" t="str">
            <v>|</v>
          </cell>
          <cell r="G448">
            <v>0</v>
          </cell>
        </row>
        <row r="449">
          <cell r="C449">
            <v>1711.02</v>
          </cell>
          <cell r="D449" t="str">
            <v>Bitumen coat for foundation</v>
          </cell>
          <cell r="E449" t="str">
            <v>sqm</v>
          </cell>
          <cell r="F449" t="str">
            <v>|</v>
          </cell>
          <cell r="G449">
            <v>0</v>
          </cell>
        </row>
        <row r="450">
          <cell r="C450">
            <v>1711.01</v>
          </cell>
          <cell r="D450" t="str">
            <v>Concrete for foundation</v>
          </cell>
          <cell r="E450" t="str">
            <v>cum</v>
          </cell>
          <cell r="F450" t="str">
            <v>|</v>
          </cell>
          <cell r="G450">
            <v>0</v>
          </cell>
        </row>
        <row r="451">
          <cell r="C451">
            <v>1714.01</v>
          </cell>
          <cell r="D451" t="str">
            <v>Formwork foundation</v>
          </cell>
          <cell r="E451" t="str">
            <v>sqm</v>
          </cell>
          <cell r="F451" t="str">
            <v>|</v>
          </cell>
          <cell r="G451">
            <v>0</v>
          </cell>
        </row>
        <row r="452">
          <cell r="C452">
            <v>1714.12</v>
          </cell>
          <cell r="D452" t="str">
            <v>Improved bond reinf.steel</v>
          </cell>
          <cell r="E452" t="str">
            <v>Kg</v>
          </cell>
          <cell r="F452" t="str">
            <v>|</v>
          </cell>
          <cell r="G452">
            <v>0</v>
          </cell>
        </row>
        <row r="453">
          <cell r="C453">
            <v>1718.01</v>
          </cell>
          <cell r="D453" t="str">
            <v>Grout 25mm thk.</v>
          </cell>
          <cell r="E453" t="str">
            <v>sqm</v>
          </cell>
          <cell r="F453" t="str">
            <v>|</v>
          </cell>
          <cell r="G453">
            <v>0</v>
          </cell>
        </row>
        <row r="454">
          <cell r="C454">
            <v>1714.17</v>
          </cell>
          <cell r="D454" t="str">
            <v>Anchor bolts weight up to 20Kg</v>
          </cell>
          <cell r="E454" t="str">
            <v>Kg</v>
          </cell>
          <cell r="F454" t="str">
            <v>|</v>
          </cell>
          <cell r="G454">
            <v>0</v>
          </cell>
        </row>
        <row r="455">
          <cell r="C455">
            <v>1714.25</v>
          </cell>
          <cell r="D455" t="str">
            <v>Steel insert</v>
          </cell>
          <cell r="E455" t="str">
            <v>Kg</v>
          </cell>
          <cell r="F455" t="str">
            <v>|</v>
          </cell>
          <cell r="G455">
            <v>0</v>
          </cell>
        </row>
        <row r="456">
          <cell r="C456">
            <v>2117.0100000000002</v>
          </cell>
          <cell r="D456" t="str">
            <v>Surface levelling</v>
          </cell>
          <cell r="E456" t="str">
            <v>sqm</v>
          </cell>
          <cell r="F456" t="str">
            <v>|</v>
          </cell>
          <cell r="G456">
            <v>0</v>
          </cell>
        </row>
        <row r="457">
          <cell r="C457">
            <v>2117.02</v>
          </cell>
          <cell r="D457" t="str">
            <v>Surface compaction 90%</v>
          </cell>
          <cell r="E457" t="str">
            <v>sqm</v>
          </cell>
          <cell r="F457" t="str">
            <v>|</v>
          </cell>
          <cell r="G457">
            <v>0</v>
          </cell>
        </row>
        <row r="458">
          <cell r="C458">
            <v>1716.01</v>
          </cell>
          <cell r="D458" t="str">
            <v>Floor sub-base</v>
          </cell>
          <cell r="E458" t="str">
            <v>cum</v>
          </cell>
          <cell r="F458" t="str">
            <v>|</v>
          </cell>
          <cell r="G458">
            <v>0</v>
          </cell>
        </row>
        <row r="459">
          <cell r="C459">
            <v>1716.03</v>
          </cell>
          <cell r="D459" t="str">
            <v>Polyethilene vapor barrier</v>
          </cell>
          <cell r="E459" t="str">
            <v>sqm</v>
          </cell>
          <cell r="F459" t="str">
            <v>|</v>
          </cell>
          <cell r="G459">
            <v>0</v>
          </cell>
        </row>
        <row r="460">
          <cell r="C460">
            <v>1716.04</v>
          </cell>
          <cell r="D460" t="str">
            <v>Reinf.concrete paving thk 10cm</v>
          </cell>
          <cell r="E460" t="str">
            <v>sqm</v>
          </cell>
          <cell r="F460" t="str">
            <v>|</v>
          </cell>
          <cell r="G460">
            <v>0</v>
          </cell>
        </row>
        <row r="461">
          <cell r="C461">
            <v>1716.05</v>
          </cell>
          <cell r="D461" t="str">
            <v>Reinf.concrete paving thk 15cm</v>
          </cell>
          <cell r="E461" t="str">
            <v>sqm</v>
          </cell>
          <cell r="F461" t="str">
            <v>|</v>
          </cell>
          <cell r="G461">
            <v>0</v>
          </cell>
        </row>
        <row r="462">
          <cell r="C462">
            <v>1714.13</v>
          </cell>
          <cell r="D462" t="str">
            <v>Welded wire mesh</v>
          </cell>
          <cell r="E462" t="str">
            <v>Kg</v>
          </cell>
          <cell r="F462" t="str">
            <v>|</v>
          </cell>
          <cell r="G462">
            <v>0</v>
          </cell>
        </row>
        <row r="463">
          <cell r="C463">
            <v>1716.14</v>
          </cell>
          <cell r="D463" t="str">
            <v>Construction joint</v>
          </cell>
          <cell r="E463" t="str">
            <v>lm</v>
          </cell>
          <cell r="F463" t="str">
            <v>|</v>
          </cell>
          <cell r="G463">
            <v>0</v>
          </cell>
        </row>
        <row r="464">
          <cell r="C464">
            <v>1716.15</v>
          </cell>
          <cell r="D464" t="str">
            <v>Isolation joint</v>
          </cell>
          <cell r="E464" t="str">
            <v>lm</v>
          </cell>
          <cell r="F464" t="str">
            <v>|</v>
          </cell>
          <cell r="G464">
            <v>0</v>
          </cell>
        </row>
        <row r="465">
          <cell r="C465">
            <v>1799.34</v>
          </cell>
          <cell r="D465" t="str">
            <v>Conc. Curb 20x50cm TPL 2100.04 2of2 det.3</v>
          </cell>
          <cell r="E465" t="str">
            <v>lm</v>
          </cell>
          <cell r="F465" t="str">
            <v>|</v>
          </cell>
          <cell r="G465">
            <v>0</v>
          </cell>
        </row>
        <row r="466">
          <cell r="C466">
            <v>1718.21</v>
          </cell>
          <cell r="D466" t="str">
            <v>Acid-resistant lining w. tiles</v>
          </cell>
          <cell r="E466" t="str">
            <v>sqm</v>
          </cell>
          <cell r="F466" t="str">
            <v>|</v>
          </cell>
          <cell r="G466">
            <v>0</v>
          </cell>
        </row>
        <row r="467">
          <cell r="C467">
            <v>2011.16</v>
          </cell>
          <cell r="D467" t="str">
            <v>Glazed gres skirting board</v>
          </cell>
          <cell r="E467" t="str">
            <v>lm</v>
          </cell>
          <cell r="F467" t="str">
            <v>|</v>
          </cell>
          <cell r="G467">
            <v>0</v>
          </cell>
        </row>
        <row r="468">
          <cell r="C468">
            <v>2010.13</v>
          </cell>
          <cell r="D468" t="str">
            <v>Insulating mtl for cavity-wall</v>
          </cell>
          <cell r="E468" t="str">
            <v>sqm</v>
          </cell>
          <cell r="F468" t="str">
            <v>|</v>
          </cell>
          <cell r="G468">
            <v>0</v>
          </cell>
        </row>
        <row r="469">
          <cell r="C469">
            <v>2010.01</v>
          </cell>
          <cell r="D469" t="str">
            <v>Hollow-block wall 20cm thk</v>
          </cell>
          <cell r="E469" t="str">
            <v>sqm</v>
          </cell>
          <cell r="F469" t="str">
            <v>|</v>
          </cell>
          <cell r="G469">
            <v>0</v>
          </cell>
        </row>
        <row r="470">
          <cell r="C470">
            <v>2010.02</v>
          </cell>
          <cell r="D470" t="str">
            <v>Hollow-block wall 10/12cm thk</v>
          </cell>
          <cell r="E470" t="str">
            <v>sqm</v>
          </cell>
          <cell r="F470" t="str">
            <v>|</v>
          </cell>
          <cell r="G470">
            <v>0</v>
          </cell>
        </row>
        <row r="471">
          <cell r="C471">
            <v>2116.0500000000002</v>
          </cell>
          <cell r="D471" t="str">
            <v>Side-walk pav. 10cm thk</v>
          </cell>
          <cell r="E471" t="str">
            <v>sqm</v>
          </cell>
          <cell r="F471" t="str">
            <v>|</v>
          </cell>
          <cell r="G471">
            <v>0</v>
          </cell>
        </row>
        <row r="472">
          <cell r="C472">
            <v>2116.0100000000002</v>
          </cell>
          <cell r="D472" t="str">
            <v>Sidewalk kerb</v>
          </cell>
          <cell r="E472" t="str">
            <v>lm</v>
          </cell>
          <cell r="F472" t="str">
            <v>|</v>
          </cell>
          <cell r="G472">
            <v>0</v>
          </cell>
        </row>
        <row r="473">
          <cell r="C473">
            <v>2116.02</v>
          </cell>
          <cell r="D473" t="str">
            <v>Sidewalk fndn w.matl from exc.</v>
          </cell>
          <cell r="E473" t="str">
            <v>cum</v>
          </cell>
          <cell r="F473" t="str">
            <v>|</v>
          </cell>
          <cell r="G473">
            <v>0</v>
          </cell>
        </row>
        <row r="474">
          <cell r="C474">
            <v>2010.15</v>
          </cell>
          <cell r="D474" t="str">
            <v>Rough plaster</v>
          </cell>
          <cell r="E474" t="str">
            <v>sqm</v>
          </cell>
          <cell r="F474" t="str">
            <v>|</v>
          </cell>
          <cell r="G474">
            <v>0</v>
          </cell>
        </row>
        <row r="475">
          <cell r="C475">
            <v>2010.16</v>
          </cell>
          <cell r="D475" t="str">
            <v>3-layers plastering</v>
          </cell>
          <cell r="E475" t="str">
            <v>sqm</v>
          </cell>
          <cell r="F475" t="str">
            <v>|</v>
          </cell>
          <cell r="G475">
            <v>0</v>
          </cell>
        </row>
        <row r="476">
          <cell r="C476">
            <v>2015.02</v>
          </cell>
          <cell r="D476" t="str">
            <v>Washable acrilic paint</v>
          </cell>
          <cell r="E476" t="str">
            <v>sqm</v>
          </cell>
          <cell r="F476" t="str">
            <v>|</v>
          </cell>
          <cell r="G476">
            <v>0</v>
          </cell>
        </row>
        <row r="477">
          <cell r="C477">
            <v>1799.25</v>
          </cell>
          <cell r="D477" t="str">
            <v>Chipping of existing concrete surface</v>
          </cell>
          <cell r="E477" t="str">
            <v>sqm</v>
          </cell>
          <cell r="F477" t="str">
            <v>|</v>
          </cell>
          <cell r="G477">
            <v>0</v>
          </cell>
        </row>
        <row r="478">
          <cell r="C478">
            <v>2011.01</v>
          </cell>
          <cell r="D478" t="str">
            <v>Cem. floor topping 5cm thk</v>
          </cell>
          <cell r="E478" t="str">
            <v>sqm</v>
          </cell>
          <cell r="F478" t="str">
            <v>|</v>
          </cell>
          <cell r="G478">
            <v>0</v>
          </cell>
        </row>
        <row r="479">
          <cell r="C479">
            <v>1716.09</v>
          </cell>
          <cell r="D479" t="str">
            <v>Hardener on paving (dust)</v>
          </cell>
          <cell r="E479" t="str">
            <v>sqm</v>
          </cell>
          <cell r="F479" t="str">
            <v>|</v>
          </cell>
          <cell r="G479">
            <v>0</v>
          </cell>
        </row>
        <row r="480">
          <cell r="C480">
            <v>2015.05</v>
          </cell>
          <cell r="D480" t="str">
            <v>Quartz paint</v>
          </cell>
          <cell r="E480" t="str">
            <v>sqm</v>
          </cell>
          <cell r="F480" t="str">
            <v>|</v>
          </cell>
          <cell r="G480">
            <v>0</v>
          </cell>
        </row>
        <row r="481">
          <cell r="C481">
            <v>1715.1</v>
          </cell>
          <cell r="D481" t="str">
            <v>Galvanized grating cover</v>
          </cell>
          <cell r="E481" t="str">
            <v>Kg</v>
          </cell>
          <cell r="F481" t="str">
            <v>|</v>
          </cell>
          <cell r="G481">
            <v>0</v>
          </cell>
        </row>
        <row r="482">
          <cell r="C482">
            <v>2012.02</v>
          </cell>
          <cell r="D482" t="str">
            <v>Quarry stone for caps, etc.</v>
          </cell>
          <cell r="E482" t="str">
            <v>sqm</v>
          </cell>
          <cell r="F482" t="str">
            <v>|</v>
          </cell>
          <cell r="G482">
            <v>0</v>
          </cell>
        </row>
        <row r="483">
          <cell r="C483">
            <v>2012.03</v>
          </cell>
          <cell r="D483" t="str">
            <v>Quarry stone for special tread</v>
          </cell>
          <cell r="E483" t="str">
            <v>sqm</v>
          </cell>
          <cell r="F483" t="str">
            <v>|</v>
          </cell>
          <cell r="G483">
            <v>0</v>
          </cell>
        </row>
        <row r="484">
          <cell r="F484" t="str">
            <v>|</v>
          </cell>
        </row>
        <row r="485">
          <cell r="D485" t="str">
            <v>Total Build.( Steel &amp; Masonry Type )</v>
          </cell>
          <cell r="E485" t="str">
            <v>cum</v>
          </cell>
          <cell r="F485" t="str">
            <v>|</v>
          </cell>
        </row>
        <row r="486">
          <cell r="F486" t="str">
            <v>|</v>
          </cell>
        </row>
        <row r="487">
          <cell r="D487" t="str">
            <v xml:space="preserve">BUILDINGS ( CONCRETE &amp; MASONRY TYPE ) </v>
          </cell>
          <cell r="F487" t="str">
            <v>|</v>
          </cell>
        </row>
        <row r="488">
          <cell r="F488" t="str">
            <v>|</v>
          </cell>
        </row>
        <row r="489">
          <cell r="C489">
            <v>2111.3000000000002</v>
          </cell>
          <cell r="D489" t="str">
            <v>Soil sect.exc.by mach.up to 2m</v>
          </cell>
          <cell r="E489" t="str">
            <v>cum</v>
          </cell>
          <cell r="F489" t="str">
            <v>|</v>
          </cell>
          <cell r="G489">
            <v>0</v>
          </cell>
        </row>
        <row r="490">
          <cell r="C490">
            <v>2111.1</v>
          </cell>
          <cell r="D490" t="str">
            <v>Soil sect.exc.by hand up to 2m</v>
          </cell>
          <cell r="E490" t="str">
            <v>cum</v>
          </cell>
          <cell r="F490" t="str">
            <v>|</v>
          </cell>
          <cell r="G490">
            <v>0</v>
          </cell>
        </row>
        <row r="491">
          <cell r="C491">
            <v>2111.31</v>
          </cell>
          <cell r="D491" t="str">
            <v>Sect.exc.mach.from 2to4m depth</v>
          </cell>
          <cell r="E491" t="str">
            <v>cum</v>
          </cell>
          <cell r="F491" t="str">
            <v>|</v>
          </cell>
          <cell r="G491">
            <v>0</v>
          </cell>
        </row>
        <row r="492">
          <cell r="C492">
            <v>2111.11</v>
          </cell>
          <cell r="D492" t="str">
            <v>Sect.exc.hand from 2to4m depth</v>
          </cell>
          <cell r="E492" t="str">
            <v>cum</v>
          </cell>
          <cell r="F492" t="str">
            <v>|</v>
          </cell>
          <cell r="G492">
            <v>0</v>
          </cell>
        </row>
        <row r="493">
          <cell r="C493">
            <v>2111.4</v>
          </cell>
          <cell r="D493" t="str">
            <v>Extra price for water table by mach.</v>
          </cell>
          <cell r="E493" t="str">
            <v>cum</v>
          </cell>
          <cell r="F493" t="str">
            <v>|</v>
          </cell>
          <cell r="G493">
            <v>0</v>
          </cell>
        </row>
        <row r="494">
          <cell r="C494">
            <v>2111.1999999999998</v>
          </cell>
          <cell r="D494" t="str">
            <v>Extra price for water table by hand</v>
          </cell>
          <cell r="E494" t="str">
            <v>cum</v>
          </cell>
          <cell r="F494" t="str">
            <v>|</v>
          </cell>
          <cell r="G494">
            <v>0</v>
          </cell>
        </row>
        <row r="495">
          <cell r="C495">
            <v>2112.04</v>
          </cell>
          <cell r="D495" t="str">
            <v>Materials from excav.transport</v>
          </cell>
          <cell r="E495" t="str">
            <v>cum</v>
          </cell>
          <cell r="F495" t="str">
            <v>|</v>
          </cell>
          <cell r="G495">
            <v>0</v>
          </cell>
        </row>
        <row r="496">
          <cell r="C496">
            <v>2113.0100000000002</v>
          </cell>
          <cell r="D496" t="str">
            <v>Backfill w/ matl from exc.</v>
          </cell>
          <cell r="E496" t="str">
            <v>cum</v>
          </cell>
          <cell r="F496" t="str">
            <v>|</v>
          </cell>
          <cell r="G496">
            <v>0</v>
          </cell>
        </row>
        <row r="497">
          <cell r="C497">
            <v>1710.01</v>
          </cell>
          <cell r="D497" t="str">
            <v>Lean concrete 5cm thk.</v>
          </cell>
          <cell r="E497" t="str">
            <v>sqm</v>
          </cell>
          <cell r="F497" t="str">
            <v>|</v>
          </cell>
          <cell r="G497">
            <v>0</v>
          </cell>
        </row>
        <row r="498">
          <cell r="C498">
            <v>1710.02</v>
          </cell>
          <cell r="D498" t="str">
            <v>Lean concrete 10cm thk.</v>
          </cell>
          <cell r="E498" t="str">
            <v>sqm</v>
          </cell>
          <cell r="F498" t="str">
            <v>|</v>
          </cell>
          <cell r="G498">
            <v>0</v>
          </cell>
        </row>
        <row r="499">
          <cell r="C499">
            <v>1711.01</v>
          </cell>
          <cell r="D499" t="str">
            <v>Concrete for foundation</v>
          </cell>
          <cell r="E499" t="str">
            <v>cum</v>
          </cell>
          <cell r="F499" t="str">
            <v>|</v>
          </cell>
          <cell r="G499">
            <v>0</v>
          </cell>
        </row>
        <row r="500">
          <cell r="C500">
            <v>1712.01</v>
          </cell>
          <cell r="D500" t="str">
            <v>Concrete elev. up to 10m</v>
          </cell>
          <cell r="E500" t="str">
            <v>cum</v>
          </cell>
          <cell r="F500" t="str">
            <v>|</v>
          </cell>
          <cell r="G500">
            <v>0</v>
          </cell>
        </row>
        <row r="501">
          <cell r="C501">
            <v>1712.02</v>
          </cell>
          <cell r="D501" t="str">
            <v>Concr.elev.from 10,01to20m</v>
          </cell>
          <cell r="E501" t="str">
            <v>cum</v>
          </cell>
          <cell r="F501" t="str">
            <v>|</v>
          </cell>
          <cell r="G501">
            <v>0</v>
          </cell>
        </row>
        <row r="502">
          <cell r="C502">
            <v>1714.01</v>
          </cell>
          <cell r="D502" t="str">
            <v>Formwork foundation</v>
          </cell>
          <cell r="E502" t="str">
            <v>sqm</v>
          </cell>
          <cell r="F502" t="str">
            <v>|</v>
          </cell>
          <cell r="G502">
            <v>0</v>
          </cell>
        </row>
        <row r="503">
          <cell r="C503">
            <v>1714.02</v>
          </cell>
          <cell r="D503" t="str">
            <v>Formwork elev. up to 10m</v>
          </cell>
          <cell r="E503" t="str">
            <v>sqm</v>
          </cell>
          <cell r="F503" t="str">
            <v>|</v>
          </cell>
          <cell r="G503">
            <v>0</v>
          </cell>
        </row>
        <row r="504">
          <cell r="C504">
            <v>1714.03</v>
          </cell>
          <cell r="D504" t="str">
            <v>Formwork elev. 10/20m</v>
          </cell>
          <cell r="E504" t="str">
            <v>sqm</v>
          </cell>
          <cell r="F504" t="str">
            <v>|</v>
          </cell>
          <cell r="G504">
            <v>0</v>
          </cell>
        </row>
        <row r="505">
          <cell r="C505">
            <v>1714.08</v>
          </cell>
          <cell r="D505" t="str">
            <v>Fair-faced formwork el. &lt;10m</v>
          </cell>
          <cell r="E505" t="str">
            <v>sqm</v>
          </cell>
          <cell r="F505" t="str">
            <v>|</v>
          </cell>
          <cell r="G505">
            <v>0</v>
          </cell>
        </row>
        <row r="506">
          <cell r="C506">
            <v>1714.09</v>
          </cell>
          <cell r="D506" t="str">
            <v>Fair-faced formwork el.10/20m</v>
          </cell>
          <cell r="E506" t="str">
            <v>sqm</v>
          </cell>
          <cell r="F506" t="str">
            <v>|</v>
          </cell>
          <cell r="G506">
            <v>0</v>
          </cell>
        </row>
        <row r="507">
          <cell r="C507">
            <v>1714.12</v>
          </cell>
          <cell r="D507" t="str">
            <v>Improved bond reinf.steel</v>
          </cell>
          <cell r="E507" t="str">
            <v>Kg</v>
          </cell>
          <cell r="F507" t="str">
            <v>|</v>
          </cell>
          <cell r="G507">
            <v>0</v>
          </cell>
        </row>
        <row r="508">
          <cell r="C508">
            <v>1718.01</v>
          </cell>
          <cell r="D508" t="str">
            <v>Grout 25mm thk.</v>
          </cell>
          <cell r="E508" t="str">
            <v>sqm</v>
          </cell>
          <cell r="F508" t="str">
            <v>|</v>
          </cell>
          <cell r="G508">
            <v>0</v>
          </cell>
        </row>
        <row r="509">
          <cell r="C509">
            <v>1714.17</v>
          </cell>
          <cell r="D509" t="str">
            <v>Anchor bolts weight up to 20Kg</v>
          </cell>
          <cell r="E509" t="str">
            <v>Kg</v>
          </cell>
          <cell r="F509" t="str">
            <v>|</v>
          </cell>
          <cell r="G509">
            <v>0</v>
          </cell>
        </row>
        <row r="510">
          <cell r="C510">
            <v>1714.25</v>
          </cell>
          <cell r="D510" t="str">
            <v>Steel insert</v>
          </cell>
          <cell r="E510" t="str">
            <v>Kg</v>
          </cell>
          <cell r="F510" t="str">
            <v>|</v>
          </cell>
          <cell r="G510">
            <v>0</v>
          </cell>
        </row>
        <row r="511">
          <cell r="C511">
            <v>2117.02</v>
          </cell>
          <cell r="D511" t="str">
            <v>Surface compaction 90%</v>
          </cell>
          <cell r="E511" t="str">
            <v>sqm</v>
          </cell>
          <cell r="F511" t="str">
            <v>|</v>
          </cell>
          <cell r="G511">
            <v>0</v>
          </cell>
        </row>
        <row r="512">
          <cell r="C512">
            <v>1716.01</v>
          </cell>
          <cell r="D512" t="str">
            <v>Floor sub-base</v>
          </cell>
          <cell r="E512" t="str">
            <v>cum</v>
          </cell>
          <cell r="F512" t="str">
            <v>|</v>
          </cell>
          <cell r="G512">
            <v>0</v>
          </cell>
        </row>
        <row r="513">
          <cell r="C513">
            <v>1716.03</v>
          </cell>
          <cell r="D513" t="str">
            <v>Polyethilene vapor barrier</v>
          </cell>
          <cell r="E513" t="str">
            <v>sqm</v>
          </cell>
          <cell r="F513" t="str">
            <v>|</v>
          </cell>
          <cell r="G513">
            <v>0</v>
          </cell>
        </row>
        <row r="514">
          <cell r="C514">
            <v>1711.02</v>
          </cell>
          <cell r="D514" t="str">
            <v>Bitumen coat for foundation</v>
          </cell>
          <cell r="E514" t="str">
            <v>sqm</v>
          </cell>
          <cell r="F514" t="str">
            <v>|</v>
          </cell>
          <cell r="G514">
            <v>0</v>
          </cell>
        </row>
        <row r="515">
          <cell r="C515">
            <v>1799.33</v>
          </cell>
          <cell r="D515" t="str">
            <v>Polyethylene sheet under foundations</v>
          </cell>
          <cell r="E515" t="str">
            <v>sqm</v>
          </cell>
          <cell r="F515" t="str">
            <v>|</v>
          </cell>
          <cell r="G515">
            <v>0</v>
          </cell>
        </row>
        <row r="516">
          <cell r="C516">
            <v>1716.04</v>
          </cell>
          <cell r="D516" t="str">
            <v>Reinf.concrete paving thk 10cm</v>
          </cell>
          <cell r="E516" t="str">
            <v>sqm</v>
          </cell>
          <cell r="F516" t="str">
            <v>|</v>
          </cell>
          <cell r="G516">
            <v>0</v>
          </cell>
        </row>
        <row r="517">
          <cell r="C517">
            <v>1716.05</v>
          </cell>
          <cell r="D517" t="str">
            <v>Reinf.concrete paving thk 15cm</v>
          </cell>
          <cell r="E517" t="str">
            <v>sqm</v>
          </cell>
          <cell r="F517" t="str">
            <v>|</v>
          </cell>
          <cell r="G517">
            <v>0</v>
          </cell>
        </row>
        <row r="518">
          <cell r="C518">
            <v>1714.13</v>
          </cell>
          <cell r="D518" t="str">
            <v>Welded wire mesh</v>
          </cell>
          <cell r="E518" t="str">
            <v>Kg</v>
          </cell>
          <cell r="F518" t="str">
            <v>|</v>
          </cell>
          <cell r="G518">
            <v>0</v>
          </cell>
        </row>
        <row r="519">
          <cell r="C519">
            <v>1716.14</v>
          </cell>
          <cell r="D519" t="str">
            <v>Construction joint</v>
          </cell>
          <cell r="E519" t="str">
            <v>lm</v>
          </cell>
          <cell r="F519" t="str">
            <v>|</v>
          </cell>
          <cell r="G519">
            <v>0</v>
          </cell>
        </row>
        <row r="520">
          <cell r="C520">
            <v>2010.13</v>
          </cell>
          <cell r="D520" t="str">
            <v>Insulating mtl for cavity-wall</v>
          </cell>
          <cell r="E520" t="str">
            <v>sqm</v>
          </cell>
          <cell r="F520" t="str">
            <v>|</v>
          </cell>
          <cell r="G520">
            <v>0</v>
          </cell>
        </row>
        <row r="521">
          <cell r="C521">
            <v>1799.25</v>
          </cell>
          <cell r="D521" t="str">
            <v>Chipping of existing concrete surface</v>
          </cell>
          <cell r="E521" t="str">
            <v>sqm</v>
          </cell>
          <cell r="F521" t="str">
            <v>|</v>
          </cell>
          <cell r="G521">
            <v>0</v>
          </cell>
        </row>
        <row r="522">
          <cell r="C522">
            <v>1799.26</v>
          </cell>
          <cell r="D522" t="str">
            <v>Drilled Holes 2" on reinf. concrete</v>
          </cell>
          <cell r="E522" t="str">
            <v>lm</v>
          </cell>
          <cell r="F522" t="str">
            <v>|</v>
          </cell>
          <cell r="G522">
            <v>0</v>
          </cell>
        </row>
        <row r="523">
          <cell r="C523">
            <v>1799.27</v>
          </cell>
          <cell r="D523" t="str">
            <v>Sticking epoxy resin on concrete surface</v>
          </cell>
          <cell r="E523" t="str">
            <v>sqm</v>
          </cell>
          <cell r="F523" t="str">
            <v>|</v>
          </cell>
          <cell r="G523">
            <v>0</v>
          </cell>
        </row>
        <row r="524">
          <cell r="C524">
            <v>1799.28</v>
          </cell>
          <cell r="D524" t="str">
            <v>Injection of mortar Pagel in holes 2"</v>
          </cell>
          <cell r="E524" t="str">
            <v>cum</v>
          </cell>
          <cell r="F524" t="str">
            <v>|</v>
          </cell>
          <cell r="G524">
            <v>0</v>
          </cell>
        </row>
        <row r="525">
          <cell r="C525">
            <v>1799.29</v>
          </cell>
          <cell r="D525" t="str">
            <v>Remotion of precast concrete covers</v>
          </cell>
          <cell r="E525" t="str">
            <v>sqm</v>
          </cell>
          <cell r="F525" t="str">
            <v>|</v>
          </cell>
          <cell r="G525">
            <v>0</v>
          </cell>
        </row>
        <row r="526">
          <cell r="C526">
            <v>2010.01</v>
          </cell>
          <cell r="D526" t="str">
            <v>Hollow-block wall 20cm thk</v>
          </cell>
          <cell r="E526" t="str">
            <v>sqm</v>
          </cell>
          <cell r="F526" t="str">
            <v>|</v>
          </cell>
          <cell r="G526">
            <v>0</v>
          </cell>
        </row>
        <row r="527">
          <cell r="C527">
            <v>2010.02</v>
          </cell>
          <cell r="D527" t="str">
            <v>Hollow-block wall 10/12cm thk</v>
          </cell>
          <cell r="E527" t="str">
            <v>sqm</v>
          </cell>
          <cell r="F527" t="str">
            <v>|</v>
          </cell>
          <cell r="G527">
            <v>0</v>
          </cell>
        </row>
        <row r="528">
          <cell r="C528">
            <v>2116.0500000000002</v>
          </cell>
          <cell r="D528" t="str">
            <v>Side-walk pav. 10cm thk</v>
          </cell>
          <cell r="E528" t="str">
            <v>sqm</v>
          </cell>
          <cell r="F528" t="str">
            <v>|</v>
          </cell>
          <cell r="G528">
            <v>0</v>
          </cell>
        </row>
        <row r="529">
          <cell r="C529">
            <v>2116.0100000000002</v>
          </cell>
          <cell r="D529" t="str">
            <v>Sidewalk kerb</v>
          </cell>
          <cell r="E529" t="str">
            <v>lm</v>
          </cell>
          <cell r="F529" t="str">
            <v>|</v>
          </cell>
          <cell r="G529">
            <v>0</v>
          </cell>
        </row>
        <row r="530">
          <cell r="C530">
            <v>2116.02</v>
          </cell>
          <cell r="D530" t="str">
            <v>Sidewalk fndn w.matl from exc.</v>
          </cell>
          <cell r="E530" t="str">
            <v>cum</v>
          </cell>
          <cell r="F530" t="str">
            <v>|</v>
          </cell>
          <cell r="G530">
            <v>0</v>
          </cell>
        </row>
        <row r="531">
          <cell r="C531">
            <v>2010.15</v>
          </cell>
          <cell r="D531" t="str">
            <v>Rough plaster</v>
          </cell>
          <cell r="E531" t="str">
            <v>sqm</v>
          </cell>
          <cell r="F531" t="str">
            <v>|</v>
          </cell>
          <cell r="G531">
            <v>0</v>
          </cell>
        </row>
        <row r="532">
          <cell r="C532">
            <v>2010.16</v>
          </cell>
          <cell r="D532" t="str">
            <v>3-layers plastering</v>
          </cell>
          <cell r="E532" t="str">
            <v>sqm</v>
          </cell>
          <cell r="F532" t="str">
            <v>|</v>
          </cell>
          <cell r="G532">
            <v>0</v>
          </cell>
        </row>
        <row r="533">
          <cell r="C533">
            <v>2015.02</v>
          </cell>
          <cell r="D533" t="str">
            <v>Washable acrilic paint</v>
          </cell>
          <cell r="E533" t="str">
            <v>sqm</v>
          </cell>
          <cell r="F533" t="str">
            <v>|</v>
          </cell>
          <cell r="G533">
            <v>0</v>
          </cell>
        </row>
        <row r="534">
          <cell r="C534">
            <v>2015.05</v>
          </cell>
          <cell r="D534" t="str">
            <v>Quartz paint</v>
          </cell>
          <cell r="E534" t="str">
            <v>sqm</v>
          </cell>
          <cell r="F534" t="str">
            <v>|</v>
          </cell>
          <cell r="G534">
            <v>0</v>
          </cell>
        </row>
        <row r="535">
          <cell r="C535">
            <v>1716.09</v>
          </cell>
          <cell r="D535" t="str">
            <v>Hardener on paving (dust)</v>
          </cell>
          <cell r="E535" t="str">
            <v>sqm</v>
          </cell>
          <cell r="F535" t="str">
            <v>|</v>
          </cell>
          <cell r="G535">
            <v>0</v>
          </cell>
        </row>
        <row r="536">
          <cell r="C536">
            <v>1715.1</v>
          </cell>
          <cell r="D536" t="str">
            <v>Galvanized grating cover</v>
          </cell>
          <cell r="E536" t="str">
            <v>Kg</v>
          </cell>
          <cell r="F536" t="str">
            <v>|</v>
          </cell>
          <cell r="G536">
            <v>0</v>
          </cell>
        </row>
        <row r="537">
          <cell r="C537">
            <v>2012.02</v>
          </cell>
          <cell r="D537" t="str">
            <v>Quarry stone for caps, etc.</v>
          </cell>
          <cell r="E537" t="str">
            <v>sqm</v>
          </cell>
          <cell r="F537" t="str">
            <v>|</v>
          </cell>
          <cell r="G537">
            <v>0</v>
          </cell>
        </row>
        <row r="538">
          <cell r="C538">
            <v>2012.03</v>
          </cell>
          <cell r="D538" t="str">
            <v>Quarry stone for special tread</v>
          </cell>
          <cell r="E538" t="str">
            <v>sqm</v>
          </cell>
          <cell r="F538" t="str">
            <v>|</v>
          </cell>
          <cell r="G538">
            <v>0</v>
          </cell>
        </row>
        <row r="539">
          <cell r="F539" t="str">
            <v>|</v>
          </cell>
        </row>
        <row r="540">
          <cell r="D540" t="str">
            <v xml:space="preserve">Total Bldg.S ( Concrete &amp; Masonry Type ) </v>
          </cell>
          <cell r="E540" t="str">
            <v>cum</v>
          </cell>
          <cell r="F540" t="str">
            <v>|</v>
          </cell>
        </row>
        <row r="541">
          <cell r="F541" t="str">
            <v>|</v>
          </cell>
        </row>
        <row r="542">
          <cell r="D542" t="str">
            <v>DEMOLITIONS</v>
          </cell>
          <cell r="F542" t="str">
            <v>|</v>
          </cell>
        </row>
        <row r="543">
          <cell r="F543" t="str">
            <v>|</v>
          </cell>
        </row>
        <row r="544">
          <cell r="C544">
            <v>2199.0500000000002</v>
          </cell>
          <cell r="D544" t="str">
            <v>Existing Pad Tank Demolitions</v>
          </cell>
          <cell r="E544" t="str">
            <v>sqm</v>
          </cell>
          <cell r="F544" t="str">
            <v>|</v>
          </cell>
          <cell r="G544">
            <v>0</v>
          </cell>
        </row>
        <row r="545">
          <cell r="C545">
            <v>2111.3000000000002</v>
          </cell>
          <cell r="D545" t="str">
            <v>Soil sect.exc.by mach.up to 2m</v>
          </cell>
          <cell r="E545" t="str">
            <v>cum</v>
          </cell>
          <cell r="F545" t="str">
            <v>|</v>
          </cell>
          <cell r="G545">
            <v>0</v>
          </cell>
        </row>
        <row r="546">
          <cell r="C546">
            <v>2111.1</v>
          </cell>
          <cell r="D546" t="str">
            <v>Soil sect.exc.by hand up to 2m</v>
          </cell>
          <cell r="E546" t="str">
            <v>cum</v>
          </cell>
          <cell r="F546" t="str">
            <v>|</v>
          </cell>
          <cell r="G546">
            <v>120</v>
          </cell>
        </row>
        <row r="547">
          <cell r="C547">
            <v>2113.0100000000002</v>
          </cell>
          <cell r="D547" t="str">
            <v>Backfill w/ matl from exc.</v>
          </cell>
          <cell r="E547" t="str">
            <v>cum</v>
          </cell>
          <cell r="F547" t="str">
            <v>|</v>
          </cell>
          <cell r="G547">
            <v>180</v>
          </cell>
        </row>
        <row r="548">
          <cell r="C548">
            <v>2114.12</v>
          </cell>
          <cell r="D548" t="str">
            <v>Pipes dia. up to 300mm demol.</v>
          </cell>
          <cell r="E548" t="str">
            <v>lm</v>
          </cell>
          <cell r="F548" t="str">
            <v>|</v>
          </cell>
          <cell r="G548">
            <v>0</v>
          </cell>
        </row>
        <row r="549">
          <cell r="C549">
            <v>2114.0500000000002</v>
          </cell>
          <cell r="D549" t="str">
            <v>Reinforced concrete demol.</v>
          </cell>
          <cell r="E549" t="str">
            <v>cum</v>
          </cell>
          <cell r="F549" t="str">
            <v>|</v>
          </cell>
          <cell r="G549">
            <v>71</v>
          </cell>
        </row>
        <row r="550">
          <cell r="C550">
            <v>2114.15</v>
          </cell>
          <cell r="D550" t="str">
            <v>Sewer pit int.volume &gt; 1,5cum</v>
          </cell>
          <cell r="E550" t="str">
            <v>u</v>
          </cell>
          <cell r="F550" t="str">
            <v>|</v>
          </cell>
          <cell r="G550">
            <v>0</v>
          </cell>
        </row>
        <row r="551">
          <cell r="C551">
            <v>2199.02</v>
          </cell>
          <cell r="D551" t="str">
            <v>Exist. Binder &amp; W.course scarifying</v>
          </cell>
          <cell r="E551" t="str">
            <v>sqm</v>
          </cell>
          <cell r="F551" t="str">
            <v>|</v>
          </cell>
          <cell r="G551">
            <v>0</v>
          </cell>
        </row>
        <row r="552">
          <cell r="C552">
            <v>2114.11</v>
          </cell>
          <cell r="D552" t="str">
            <v>Road paving &amp; foundat. demol.</v>
          </cell>
          <cell r="E552" t="str">
            <v>sqm</v>
          </cell>
          <cell r="F552" t="str">
            <v>|</v>
          </cell>
          <cell r="G552">
            <v>0</v>
          </cell>
        </row>
        <row r="553">
          <cell r="C553">
            <v>2199.06</v>
          </cell>
          <cell r="D553" t="str">
            <v>Existing Earth Dykes Demolitions</v>
          </cell>
          <cell r="E553" t="str">
            <v>cum</v>
          </cell>
          <cell r="F553" t="str">
            <v>|</v>
          </cell>
          <cell r="G553">
            <v>0</v>
          </cell>
        </row>
        <row r="554">
          <cell r="C554">
            <v>2114.0700000000002</v>
          </cell>
          <cell r="D554" t="str">
            <v>Reinf. concrete paving demol.</v>
          </cell>
          <cell r="E554" t="str">
            <v>sqm</v>
          </cell>
          <cell r="F554" t="str">
            <v>|</v>
          </cell>
          <cell r="G554">
            <v>86</v>
          </cell>
        </row>
        <row r="555">
          <cell r="C555">
            <v>2114.0100000000002</v>
          </cell>
          <cell r="D555" t="str">
            <v>Whole building demolition</v>
          </cell>
          <cell r="E555" t="str">
            <v>cum</v>
          </cell>
          <cell r="F555" t="str">
            <v>|</v>
          </cell>
          <cell r="G555">
            <v>0</v>
          </cell>
        </row>
        <row r="556">
          <cell r="C556">
            <v>2114.02</v>
          </cell>
          <cell r="D556" t="str">
            <v>Masonry thk up to 20cm demol.</v>
          </cell>
          <cell r="E556" t="str">
            <v>cum</v>
          </cell>
          <cell r="F556" t="str">
            <v>|</v>
          </cell>
          <cell r="G556">
            <v>0</v>
          </cell>
        </row>
        <row r="557">
          <cell r="C557">
            <v>2114.1999999999998</v>
          </cell>
          <cell r="D557" t="str">
            <v>Exist. C.Room Shelter Azoto</v>
          </cell>
          <cell r="E557" t="str">
            <v>cum</v>
          </cell>
          <cell r="F557" t="str">
            <v>|</v>
          </cell>
          <cell r="G557">
            <v>0</v>
          </cell>
        </row>
        <row r="558">
          <cell r="F558" t="str">
            <v>|</v>
          </cell>
        </row>
        <row r="559">
          <cell r="F559" t="str">
            <v>|</v>
          </cell>
        </row>
        <row r="560">
          <cell r="F560" t="str">
            <v>|</v>
          </cell>
        </row>
        <row r="561">
          <cell r="D561" t="str">
            <v xml:space="preserve"> Total demolitions</v>
          </cell>
          <cell r="E561" t="str">
            <v>Lsp</v>
          </cell>
          <cell r="F561" t="str">
            <v>|</v>
          </cell>
        </row>
        <row r="562">
          <cell r="F562" t="str">
            <v>|</v>
          </cell>
        </row>
        <row r="563">
          <cell r="D563" t="str">
            <v>CONCRETE  OUTFALL CHAMBER</v>
          </cell>
          <cell r="F563" t="str">
            <v>|</v>
          </cell>
        </row>
        <row r="564">
          <cell r="F564" t="str">
            <v>|</v>
          </cell>
        </row>
        <row r="565">
          <cell r="C565">
            <v>2111.3000000000002</v>
          </cell>
          <cell r="D565" t="str">
            <v>Soil sect.exc.by mach.up to 2m</v>
          </cell>
          <cell r="E565" t="str">
            <v>cum</v>
          </cell>
          <cell r="F565" t="str">
            <v>|</v>
          </cell>
          <cell r="G565">
            <v>0</v>
          </cell>
        </row>
        <row r="566">
          <cell r="C566">
            <v>2111.31</v>
          </cell>
          <cell r="D566" t="str">
            <v>Sect.exc.mach.from 2to4m depth</v>
          </cell>
          <cell r="E566" t="str">
            <v>cum</v>
          </cell>
          <cell r="F566" t="str">
            <v>|</v>
          </cell>
          <cell r="G566">
            <v>0</v>
          </cell>
        </row>
        <row r="567">
          <cell r="C567">
            <v>2111.1</v>
          </cell>
          <cell r="D567" t="str">
            <v>Soil sect.exc.by hand up to 2m</v>
          </cell>
          <cell r="E567" t="str">
            <v>cum</v>
          </cell>
          <cell r="F567" t="str">
            <v>|</v>
          </cell>
          <cell r="G567">
            <v>0</v>
          </cell>
        </row>
        <row r="568">
          <cell r="C568">
            <v>2111.11</v>
          </cell>
          <cell r="D568" t="str">
            <v>Sect.exc.hand from 2to4m depth</v>
          </cell>
          <cell r="E568" t="str">
            <v>cum</v>
          </cell>
          <cell r="F568" t="str">
            <v>|</v>
          </cell>
          <cell r="G568">
            <v>0</v>
          </cell>
        </row>
        <row r="569">
          <cell r="C569">
            <v>2199.2399999999998</v>
          </cell>
          <cell r="D569" t="str">
            <v>Soil sect.exc.by mach.up to 2m (Betw. Larssen Piling)</v>
          </cell>
          <cell r="E569" t="str">
            <v>cum</v>
          </cell>
          <cell r="F569" t="str">
            <v>|</v>
          </cell>
          <cell r="G569">
            <v>0</v>
          </cell>
        </row>
        <row r="570">
          <cell r="C570">
            <v>2199.25</v>
          </cell>
          <cell r="D570" t="str">
            <v>Soil sect.exc.by hand up to 2m (Betw. Larssen Piling)</v>
          </cell>
          <cell r="E570" t="str">
            <v>cum</v>
          </cell>
          <cell r="F570" t="str">
            <v>|</v>
          </cell>
          <cell r="G570">
            <v>0</v>
          </cell>
        </row>
        <row r="571">
          <cell r="C571">
            <v>2199.2600000000002</v>
          </cell>
          <cell r="D571" t="str">
            <v>Sect.exc.mach.from 2to4m depth(Betw. Larssen Piling)</v>
          </cell>
          <cell r="E571" t="str">
            <v>cum</v>
          </cell>
          <cell r="F571" t="str">
            <v>|</v>
          </cell>
          <cell r="G571">
            <v>0</v>
          </cell>
        </row>
        <row r="572">
          <cell r="C572">
            <v>2199.27</v>
          </cell>
          <cell r="D572" t="str">
            <v>Sect.exc.hand from 2to4m depth(Betw. Larssen Piling)</v>
          </cell>
          <cell r="E572" t="str">
            <v>cum</v>
          </cell>
          <cell r="F572" t="str">
            <v>|</v>
          </cell>
          <cell r="G572">
            <v>0</v>
          </cell>
        </row>
        <row r="573">
          <cell r="C573">
            <v>2199.2800000000002</v>
          </cell>
          <cell r="D573" t="str">
            <v>Sect.exc.mach.exceed. 4m depth(Betw. Larssen Piling)</v>
          </cell>
          <cell r="E573" t="str">
            <v>cum</v>
          </cell>
          <cell r="F573" t="str">
            <v>|</v>
          </cell>
          <cell r="G573">
            <v>0</v>
          </cell>
        </row>
        <row r="574">
          <cell r="C574">
            <v>2199.29</v>
          </cell>
          <cell r="D574" t="str">
            <v>Sect.exc.hand exceed. 4m depth(Betw. Larssen Piling)</v>
          </cell>
          <cell r="E574" t="str">
            <v>cum</v>
          </cell>
          <cell r="F574" t="str">
            <v>|</v>
          </cell>
          <cell r="G574">
            <v>0</v>
          </cell>
        </row>
        <row r="575">
          <cell r="C575">
            <v>2111.4</v>
          </cell>
          <cell r="D575" t="str">
            <v>Extra price for water table by mach.</v>
          </cell>
          <cell r="E575" t="str">
            <v>cum</v>
          </cell>
          <cell r="F575" t="str">
            <v>|</v>
          </cell>
          <cell r="G575">
            <v>0</v>
          </cell>
        </row>
        <row r="576">
          <cell r="C576">
            <v>2111.1999999999998</v>
          </cell>
          <cell r="D576" t="str">
            <v>Extra price for water table by hand</v>
          </cell>
          <cell r="E576" t="str">
            <v>cum</v>
          </cell>
          <cell r="F576" t="str">
            <v>|</v>
          </cell>
          <cell r="G576">
            <v>0</v>
          </cell>
        </row>
        <row r="577">
          <cell r="C577">
            <v>2112.04</v>
          </cell>
          <cell r="D577" t="str">
            <v>Materials from excav.transport</v>
          </cell>
          <cell r="E577" t="str">
            <v>cum</v>
          </cell>
          <cell r="F577" t="str">
            <v>|</v>
          </cell>
          <cell r="G577">
            <v>0</v>
          </cell>
        </row>
        <row r="578">
          <cell r="C578">
            <v>2112.0500000000002</v>
          </cell>
          <cell r="D578" t="str">
            <v>Materials from demol.transport</v>
          </cell>
          <cell r="E578" t="str">
            <v>cum</v>
          </cell>
          <cell r="F578" t="str">
            <v>|</v>
          </cell>
          <cell r="G578">
            <v>0</v>
          </cell>
        </row>
        <row r="579">
          <cell r="C579">
            <v>2113.0100000000002</v>
          </cell>
          <cell r="D579" t="str">
            <v>Backfill w/ matl from exc.</v>
          </cell>
          <cell r="E579" t="str">
            <v>cum</v>
          </cell>
          <cell r="F579" t="str">
            <v>|</v>
          </cell>
          <cell r="G579">
            <v>0</v>
          </cell>
        </row>
        <row r="580">
          <cell r="C580">
            <v>2199.21</v>
          </cell>
          <cell r="D580" t="str">
            <v>Backfill with desert matl.</v>
          </cell>
          <cell r="E580" t="str">
            <v>cum</v>
          </cell>
          <cell r="F580" t="str">
            <v>|</v>
          </cell>
          <cell r="G580">
            <v>0</v>
          </cell>
        </row>
        <row r="581">
          <cell r="C581">
            <v>2199.13</v>
          </cell>
          <cell r="D581" t="str">
            <v>Soil improv.under found.granular matl.</v>
          </cell>
          <cell r="E581" t="str">
            <v>cum</v>
          </cell>
          <cell r="F581" t="str">
            <v>|</v>
          </cell>
          <cell r="G581">
            <v>0</v>
          </cell>
        </row>
        <row r="582">
          <cell r="C582">
            <v>2114.04</v>
          </cell>
          <cell r="D582" t="str">
            <v>Non reinforced concrete demol.</v>
          </cell>
          <cell r="E582" t="str">
            <v>cum</v>
          </cell>
          <cell r="F582" t="str">
            <v>|</v>
          </cell>
          <cell r="G582">
            <v>0</v>
          </cell>
        </row>
        <row r="583">
          <cell r="C583">
            <v>2114.0500000000002</v>
          </cell>
          <cell r="D583" t="str">
            <v>Reinforced concrete demol.</v>
          </cell>
          <cell r="E583" t="str">
            <v>cum</v>
          </cell>
          <cell r="F583" t="str">
            <v>|</v>
          </cell>
          <cell r="G583">
            <v>0</v>
          </cell>
        </row>
        <row r="584">
          <cell r="C584">
            <v>1711.02</v>
          </cell>
          <cell r="D584" t="str">
            <v>Bitumen coat for foundation</v>
          </cell>
          <cell r="E584" t="str">
            <v>sqm</v>
          </cell>
          <cell r="F584" t="str">
            <v>|</v>
          </cell>
          <cell r="G584">
            <v>0</v>
          </cell>
        </row>
        <row r="585">
          <cell r="C585">
            <v>1799.33</v>
          </cell>
          <cell r="D585" t="str">
            <v>Polyethylene sheet under foundations</v>
          </cell>
          <cell r="E585" t="str">
            <v>sqm</v>
          </cell>
          <cell r="F585" t="str">
            <v>|</v>
          </cell>
          <cell r="G585">
            <v>0</v>
          </cell>
        </row>
        <row r="586">
          <cell r="C586">
            <v>1710.01</v>
          </cell>
          <cell r="D586" t="str">
            <v>Lean concrete 5cm thk.</v>
          </cell>
          <cell r="E586" t="str">
            <v>sqm</v>
          </cell>
          <cell r="F586" t="str">
            <v>|</v>
          </cell>
          <cell r="G586">
            <v>0</v>
          </cell>
        </row>
        <row r="587">
          <cell r="C587">
            <v>1710.02</v>
          </cell>
          <cell r="D587" t="str">
            <v>Lean concrete 10cm thk.</v>
          </cell>
          <cell r="E587" t="str">
            <v>sqm</v>
          </cell>
          <cell r="F587" t="str">
            <v>|</v>
          </cell>
          <cell r="G587">
            <v>0</v>
          </cell>
        </row>
        <row r="588">
          <cell r="C588">
            <v>1711.01</v>
          </cell>
          <cell r="D588" t="str">
            <v>Concrete for foundation</v>
          </cell>
          <cell r="E588" t="str">
            <v>cum</v>
          </cell>
          <cell r="F588" t="str">
            <v>|</v>
          </cell>
          <cell r="G588">
            <v>0</v>
          </cell>
        </row>
        <row r="589">
          <cell r="C589">
            <v>1712.01</v>
          </cell>
          <cell r="D589" t="str">
            <v>Concrete elev. up to 10m</v>
          </cell>
          <cell r="E589" t="str">
            <v>cum</v>
          </cell>
          <cell r="F589" t="str">
            <v>|</v>
          </cell>
          <cell r="G589">
            <v>0</v>
          </cell>
        </row>
        <row r="590">
          <cell r="C590">
            <v>1714.01</v>
          </cell>
          <cell r="D590" t="str">
            <v>Formwork foundation</v>
          </cell>
          <cell r="E590" t="str">
            <v>sqm</v>
          </cell>
          <cell r="F590" t="str">
            <v>|</v>
          </cell>
          <cell r="G590">
            <v>0</v>
          </cell>
        </row>
        <row r="591">
          <cell r="C591">
            <v>1714.02</v>
          </cell>
          <cell r="D591" t="str">
            <v>Formwork elev. up to 10m</v>
          </cell>
          <cell r="E591" t="str">
            <v>sqm</v>
          </cell>
          <cell r="F591" t="str">
            <v>|</v>
          </cell>
          <cell r="G591">
            <v>0</v>
          </cell>
        </row>
        <row r="592">
          <cell r="C592">
            <v>1799.36</v>
          </cell>
          <cell r="D592" t="str">
            <v>Extra price for formworks easement made by fiberglass</v>
          </cell>
          <cell r="E592" t="str">
            <v>sqm</v>
          </cell>
          <cell r="F592" t="str">
            <v>|</v>
          </cell>
          <cell r="G592">
            <v>0</v>
          </cell>
        </row>
        <row r="593">
          <cell r="C593">
            <v>1714.05</v>
          </cell>
          <cell r="D593" t="str">
            <v>Circular formwork el. &lt;10m</v>
          </cell>
          <cell r="E593" t="str">
            <v>sqm</v>
          </cell>
          <cell r="F593" t="str">
            <v>|</v>
          </cell>
          <cell r="G593">
            <v>0</v>
          </cell>
        </row>
        <row r="594">
          <cell r="C594">
            <v>1714.12</v>
          </cell>
          <cell r="D594" t="str">
            <v>Improved bond reinf.steel</v>
          </cell>
          <cell r="E594" t="str">
            <v>Kg</v>
          </cell>
          <cell r="F594" t="str">
            <v>|</v>
          </cell>
          <cell r="G594">
            <v>0</v>
          </cell>
        </row>
        <row r="595">
          <cell r="C595">
            <v>1718.01</v>
          </cell>
          <cell r="D595" t="str">
            <v>Grout 25mm thk.</v>
          </cell>
          <cell r="E595" t="str">
            <v>sqm</v>
          </cell>
          <cell r="F595" t="str">
            <v>|</v>
          </cell>
          <cell r="G595">
            <v>0</v>
          </cell>
        </row>
        <row r="596">
          <cell r="C596">
            <v>1718.03</v>
          </cell>
          <cell r="D596" t="str">
            <v>Grout &gt;50mm thk.</v>
          </cell>
          <cell r="E596" t="str">
            <v>cum</v>
          </cell>
          <cell r="F596" t="str">
            <v>|</v>
          </cell>
          <cell r="G596">
            <v>0</v>
          </cell>
        </row>
        <row r="597">
          <cell r="C597">
            <v>1718.04</v>
          </cell>
          <cell r="D597" t="str">
            <v>Non-shrinking grout 25mm</v>
          </cell>
          <cell r="E597" t="str">
            <v>sqm</v>
          </cell>
          <cell r="F597" t="str">
            <v>|</v>
          </cell>
          <cell r="G597">
            <v>0</v>
          </cell>
        </row>
        <row r="598">
          <cell r="C598">
            <v>1718.05</v>
          </cell>
          <cell r="D598" t="str">
            <v>Non-shrinking grout 50mm</v>
          </cell>
          <cell r="E598" t="str">
            <v>sqm</v>
          </cell>
          <cell r="F598" t="str">
            <v>|</v>
          </cell>
          <cell r="G598">
            <v>0</v>
          </cell>
        </row>
        <row r="599">
          <cell r="C599">
            <v>1718.06</v>
          </cell>
          <cell r="D599" t="str">
            <v>Non-shrinking grout &gt;50mm</v>
          </cell>
          <cell r="E599" t="str">
            <v>cum</v>
          </cell>
          <cell r="F599" t="str">
            <v>|</v>
          </cell>
          <cell r="G599">
            <v>0</v>
          </cell>
        </row>
        <row r="600">
          <cell r="C600">
            <v>2199.23</v>
          </cell>
          <cell r="D600" t="str">
            <v>Formation of anchor bolts pockets</v>
          </cell>
          <cell r="E600" t="str">
            <v>cu.dm</v>
          </cell>
          <cell r="F600" t="str">
            <v>|</v>
          </cell>
          <cell r="G600">
            <v>0</v>
          </cell>
        </row>
        <row r="601">
          <cell r="C601">
            <v>1714.17</v>
          </cell>
          <cell r="D601" t="str">
            <v>Anchor bolts weight up to 20Kg</v>
          </cell>
          <cell r="E601" t="str">
            <v>Kg</v>
          </cell>
          <cell r="F601" t="str">
            <v>|</v>
          </cell>
          <cell r="G601">
            <v>0</v>
          </cell>
        </row>
        <row r="602">
          <cell r="C602">
            <v>1714.25</v>
          </cell>
          <cell r="D602" t="str">
            <v>Steel insert</v>
          </cell>
          <cell r="E602" t="str">
            <v>Kg</v>
          </cell>
          <cell r="F602" t="str">
            <v>|</v>
          </cell>
          <cell r="G602">
            <v>0</v>
          </cell>
        </row>
        <row r="603">
          <cell r="C603">
            <v>1714.26</v>
          </cell>
          <cell r="D603" t="str">
            <v>Steel insert inst. only</v>
          </cell>
          <cell r="E603" t="str">
            <v>Kg</v>
          </cell>
          <cell r="F603" t="str">
            <v>|</v>
          </cell>
          <cell r="G603">
            <v>0</v>
          </cell>
        </row>
        <row r="604">
          <cell r="C604">
            <v>1413.05</v>
          </cell>
          <cell r="D604" t="str">
            <v>PVC piping         dia. 315mm</v>
          </cell>
          <cell r="E604" t="str">
            <v>lm</v>
          </cell>
          <cell r="F604" t="str">
            <v>|</v>
          </cell>
          <cell r="G604">
            <v>0</v>
          </cell>
        </row>
        <row r="605">
          <cell r="C605">
            <v>1499.17</v>
          </cell>
          <cell r="D605" t="str">
            <v>PVC piping         dia. 600mm</v>
          </cell>
          <cell r="E605" t="str">
            <v>lm</v>
          </cell>
          <cell r="F605" t="str">
            <v>|</v>
          </cell>
          <cell r="G605">
            <v>0</v>
          </cell>
        </row>
        <row r="606">
          <cell r="C606">
            <v>1718.12</v>
          </cell>
          <cell r="D606" t="str">
            <v>PVC water-stop: 30cm wide</v>
          </cell>
          <cell r="E606" t="str">
            <v>lm</v>
          </cell>
          <cell r="F606" t="str">
            <v>|</v>
          </cell>
          <cell r="G606">
            <v>0</v>
          </cell>
        </row>
        <row r="607">
          <cell r="C607">
            <v>1799.02</v>
          </cell>
          <cell r="D607" t="str">
            <v>Waterproof cement additive</v>
          </cell>
          <cell r="E607" t="str">
            <v>kg</v>
          </cell>
          <cell r="F607" t="str">
            <v>|</v>
          </cell>
          <cell r="G607">
            <v>0</v>
          </cell>
        </row>
        <row r="608">
          <cell r="C608">
            <v>1715.12</v>
          </cell>
          <cell r="D608" t="str">
            <v>Checkered plate cover</v>
          </cell>
          <cell r="E608" t="str">
            <v>Kg</v>
          </cell>
          <cell r="F608" t="str">
            <v>|</v>
          </cell>
          <cell r="G608">
            <v>0</v>
          </cell>
        </row>
        <row r="609">
          <cell r="C609">
            <v>1715.14</v>
          </cell>
          <cell r="D609" t="str">
            <v>Steel frame</v>
          </cell>
          <cell r="E609" t="str">
            <v>Kg</v>
          </cell>
          <cell r="F609" t="str">
            <v>|</v>
          </cell>
          <cell r="G609">
            <v>0</v>
          </cell>
        </row>
        <row r="610">
          <cell r="C610">
            <v>1714.23</v>
          </cell>
          <cell r="D610" t="str">
            <v>Teflon/neoprene bearing/plate</v>
          </cell>
          <cell r="E610" t="str">
            <v>Kg</v>
          </cell>
          <cell r="F610" t="str">
            <v>|</v>
          </cell>
          <cell r="G610">
            <v>0</v>
          </cell>
        </row>
        <row r="611">
          <cell r="C611">
            <v>2016.5</v>
          </cell>
          <cell r="D611" t="str">
            <v>Steel manufactured material</v>
          </cell>
          <cell r="E611" t="str">
            <v>Kg</v>
          </cell>
          <cell r="F611" t="str">
            <v>|</v>
          </cell>
          <cell r="G611">
            <v>0</v>
          </cell>
        </row>
        <row r="612">
          <cell r="C612">
            <v>2799.05</v>
          </cell>
          <cell r="D612" t="str">
            <v>Supply install./removal C.S.Sheet Piling Type "LARSSEN"</v>
          </cell>
          <cell r="E612" t="str">
            <v>sqm</v>
          </cell>
          <cell r="F612" t="str">
            <v>|</v>
          </cell>
          <cell r="G612">
            <v>0</v>
          </cell>
        </row>
        <row r="613">
          <cell r="C613">
            <v>2799.06</v>
          </cell>
          <cell r="D613" t="str">
            <v>Tie of LARSSEN sh.pil.by tension rod /conc.anchor log</v>
          </cell>
          <cell r="E613" t="str">
            <v>u.</v>
          </cell>
          <cell r="F613" t="str">
            <v>|</v>
          </cell>
          <cell r="G613">
            <v>0</v>
          </cell>
        </row>
        <row r="614">
          <cell r="C614">
            <v>2799.07</v>
          </cell>
          <cell r="D614" t="str">
            <v>Stiffening by steel profile of LARSSEN sheet piling</v>
          </cell>
          <cell r="E614" t="str">
            <v>Kg</v>
          </cell>
          <cell r="F614" t="str">
            <v>|</v>
          </cell>
          <cell r="G614">
            <v>0</v>
          </cell>
        </row>
        <row r="615">
          <cell r="C615">
            <v>1799.31</v>
          </cell>
          <cell r="D615" t="str">
            <v>Supply installat./removal of temporary steel sluice gate</v>
          </cell>
          <cell r="E615" t="str">
            <v>Kg</v>
          </cell>
          <cell r="F615" t="str">
            <v>|</v>
          </cell>
          <cell r="G615">
            <v>0</v>
          </cell>
        </row>
        <row r="616">
          <cell r="C616">
            <v>1799.32</v>
          </cell>
          <cell r="D616" t="str">
            <v>Supply and driving in the soil of steel HEB 220÷240</v>
          </cell>
          <cell r="E616" t="str">
            <v>Kg</v>
          </cell>
          <cell r="F616" t="str">
            <v>|</v>
          </cell>
          <cell r="G616">
            <v>0</v>
          </cell>
        </row>
        <row r="617">
          <cell r="C617">
            <v>1799.39</v>
          </cell>
          <cell r="D617" t="str">
            <v>Tension rod w/screw coupling for HEB head anchoring</v>
          </cell>
          <cell r="E617" t="str">
            <v>u.</v>
          </cell>
          <cell r="F617" t="str">
            <v>|</v>
          </cell>
          <cell r="G617">
            <v>0</v>
          </cell>
        </row>
        <row r="618">
          <cell r="C618">
            <v>1799.4</v>
          </cell>
          <cell r="D618" t="str">
            <v>AISI Steel insert</v>
          </cell>
          <cell r="E618" t="str">
            <v>Kg</v>
          </cell>
          <cell r="F618" t="str">
            <v>|</v>
          </cell>
          <cell r="G618">
            <v>0</v>
          </cell>
        </row>
        <row r="619">
          <cell r="C619">
            <v>1799.41</v>
          </cell>
          <cell r="D619" t="str">
            <v>AISI Anchor bolts weight up to 20Kg</v>
          </cell>
          <cell r="E619" t="str">
            <v>Kg</v>
          </cell>
          <cell r="F619" t="str">
            <v>|</v>
          </cell>
          <cell r="G619">
            <v>0</v>
          </cell>
        </row>
        <row r="620">
          <cell r="C620">
            <v>1715.02</v>
          </cell>
          <cell r="D620" t="str">
            <v>Pit 0,91x0,91 to 1,5x1,5m</v>
          </cell>
          <cell r="E620" t="str">
            <v>cum</v>
          </cell>
          <cell r="F620" t="str">
            <v>|</v>
          </cell>
          <cell r="G620">
            <v>0</v>
          </cell>
        </row>
        <row r="621">
          <cell r="C621">
            <v>1799.37</v>
          </cell>
          <cell r="D621" t="str">
            <v>Precast concrete cover 30 cm thick</v>
          </cell>
          <cell r="E621" t="str">
            <v>sqm</v>
          </cell>
          <cell r="F621" t="str">
            <v>|</v>
          </cell>
          <cell r="G621">
            <v>0</v>
          </cell>
        </row>
        <row r="622">
          <cell r="C622">
            <v>1799.25</v>
          </cell>
          <cell r="D622" t="str">
            <v>Chipping of existing concrete surface</v>
          </cell>
          <cell r="E622" t="str">
            <v>sqm</v>
          </cell>
          <cell r="F622" t="str">
            <v>|</v>
          </cell>
          <cell r="G622">
            <v>0</v>
          </cell>
        </row>
        <row r="623">
          <cell r="C623">
            <v>1799.26</v>
          </cell>
          <cell r="D623" t="str">
            <v>Drilled Holes 2" on reinf. concrete</v>
          </cell>
          <cell r="E623" t="str">
            <v>lm</v>
          </cell>
          <cell r="F623" t="str">
            <v>|</v>
          </cell>
          <cell r="G623">
            <v>0</v>
          </cell>
        </row>
        <row r="624">
          <cell r="C624">
            <v>1799.27</v>
          </cell>
          <cell r="D624" t="str">
            <v>Sticking epoxy resin on concrete surface</v>
          </cell>
          <cell r="E624" t="str">
            <v>sqm</v>
          </cell>
          <cell r="F624" t="str">
            <v>|</v>
          </cell>
          <cell r="G624">
            <v>0</v>
          </cell>
        </row>
        <row r="625">
          <cell r="C625">
            <v>1799.28</v>
          </cell>
          <cell r="D625" t="str">
            <v>Injection of mortar Pagel in holes 2"</v>
          </cell>
          <cell r="E625" t="str">
            <v>cum</v>
          </cell>
          <cell r="F625" t="str">
            <v>|</v>
          </cell>
          <cell r="G625">
            <v>0</v>
          </cell>
        </row>
        <row r="626">
          <cell r="C626">
            <v>1799.38</v>
          </cell>
          <cell r="D626" t="str">
            <v>Protective Waterproof painting on cls surfaces</v>
          </cell>
          <cell r="E626" t="str">
            <v>sqm</v>
          </cell>
          <cell r="F626" t="str">
            <v>|</v>
          </cell>
          <cell r="G626">
            <v>0</v>
          </cell>
        </row>
        <row r="627">
          <cell r="C627">
            <v>1799.03</v>
          </cell>
          <cell r="D627" t="str">
            <v>Precast concrete covers 10 cm thick</v>
          </cell>
          <cell r="E627" t="str">
            <v>sqm</v>
          </cell>
          <cell r="F627" t="str">
            <v>|</v>
          </cell>
          <cell r="G627">
            <v>0</v>
          </cell>
        </row>
        <row r="628">
          <cell r="C628">
            <v>1715.08</v>
          </cell>
          <cell r="D628" t="str">
            <v>Supply of cast iron cover</v>
          </cell>
          <cell r="E628" t="str">
            <v>Kg</v>
          </cell>
          <cell r="F628" t="str">
            <v>|</v>
          </cell>
          <cell r="G628">
            <v>0</v>
          </cell>
        </row>
        <row r="629">
          <cell r="C629">
            <v>1715.09</v>
          </cell>
          <cell r="D629" t="str">
            <v>Laying of cast-iron cover</v>
          </cell>
          <cell r="E629" t="str">
            <v>Kg</v>
          </cell>
          <cell r="F629" t="str">
            <v>|</v>
          </cell>
          <cell r="G629">
            <v>0</v>
          </cell>
        </row>
        <row r="630">
          <cell r="C630">
            <v>2199.3000000000002</v>
          </cell>
          <cell r="D630" t="str">
            <v>Dewatering pumps diam. 100 mm w/ power &amp; check</v>
          </cell>
          <cell r="E630" t="str">
            <v>hour</v>
          </cell>
          <cell r="F630" t="str">
            <v>|</v>
          </cell>
          <cell r="G630">
            <v>0</v>
          </cell>
        </row>
        <row r="631">
          <cell r="C631">
            <v>2199.31</v>
          </cell>
          <cell r="D631" t="str">
            <v>Formation of granular base course for dewatering works</v>
          </cell>
          <cell r="E631" t="str">
            <v>cum</v>
          </cell>
          <cell r="F631" t="str">
            <v>|</v>
          </cell>
          <cell r="G631">
            <v>0</v>
          </cell>
        </row>
        <row r="632">
          <cell r="C632">
            <v>2199.3200000000002</v>
          </cell>
          <cell r="D632" t="str">
            <v>High Pressure water injection for cleaning slide guide</v>
          </cell>
          <cell r="E632" t="str">
            <v>lm</v>
          </cell>
          <cell r="F632" t="str">
            <v>|</v>
          </cell>
          <cell r="G632">
            <v>0</v>
          </cell>
        </row>
        <row r="633">
          <cell r="F633" t="str">
            <v>|</v>
          </cell>
        </row>
        <row r="634">
          <cell r="D634" t="str">
            <v>Total Concrete Outfall Chamber</v>
          </cell>
          <cell r="E634" t="str">
            <v>cum</v>
          </cell>
          <cell r="F634" t="str">
            <v>|</v>
          </cell>
        </row>
        <row r="635">
          <cell r="F635" t="str">
            <v>|</v>
          </cell>
        </row>
        <row r="636">
          <cell r="D636" t="str">
            <v>SEA WATER INTAKE CONCRETE BASIN &amp; CULVERTS</v>
          </cell>
          <cell r="F636" t="str">
            <v>|</v>
          </cell>
        </row>
        <row r="637">
          <cell r="F637" t="str">
            <v>|</v>
          </cell>
        </row>
        <row r="638">
          <cell r="C638">
            <v>2111.3000000000002</v>
          </cell>
          <cell r="D638" t="str">
            <v>Soil sect.exc.by mach.up to 2m</v>
          </cell>
          <cell r="E638" t="str">
            <v>cum</v>
          </cell>
          <cell r="F638" t="str">
            <v>|</v>
          </cell>
          <cell r="G638">
            <v>0</v>
          </cell>
        </row>
        <row r="639">
          <cell r="C639">
            <v>2111.31</v>
          </cell>
          <cell r="D639" t="str">
            <v>Sect.exc.mach.from 2to4m depth</v>
          </cell>
          <cell r="E639" t="str">
            <v>cum</v>
          </cell>
          <cell r="F639" t="str">
            <v>|</v>
          </cell>
          <cell r="G639">
            <v>0</v>
          </cell>
        </row>
        <row r="640">
          <cell r="C640">
            <v>2111.1</v>
          </cell>
          <cell r="D640" t="str">
            <v>Soil sect.exc.by hand up to 2m</v>
          </cell>
          <cell r="E640" t="str">
            <v>cum</v>
          </cell>
          <cell r="F640" t="str">
            <v>|</v>
          </cell>
          <cell r="G640">
            <v>0</v>
          </cell>
        </row>
        <row r="641">
          <cell r="C641">
            <v>2111.11</v>
          </cell>
          <cell r="D641" t="str">
            <v>Sect.exc.hand from 2to4m depth</v>
          </cell>
          <cell r="E641" t="str">
            <v>cum</v>
          </cell>
          <cell r="F641" t="str">
            <v>|</v>
          </cell>
          <cell r="G641">
            <v>0</v>
          </cell>
        </row>
        <row r="642">
          <cell r="C642">
            <v>2199.2399999999998</v>
          </cell>
          <cell r="D642" t="str">
            <v>Soil sect.exc.by mach.up to 2m (Betw. Larssen Piling)</v>
          </cell>
          <cell r="E642" t="str">
            <v>cum</v>
          </cell>
          <cell r="F642" t="str">
            <v>|</v>
          </cell>
          <cell r="G642">
            <v>0</v>
          </cell>
        </row>
        <row r="643">
          <cell r="C643">
            <v>2199.25</v>
          </cell>
          <cell r="D643" t="str">
            <v>Soil sect.exc.by hand up to 2m (Betw. Larssen Piling)</v>
          </cell>
          <cell r="E643" t="str">
            <v>cum</v>
          </cell>
          <cell r="F643" t="str">
            <v>|</v>
          </cell>
          <cell r="G643">
            <v>0</v>
          </cell>
        </row>
        <row r="644">
          <cell r="C644">
            <v>2199.2600000000002</v>
          </cell>
          <cell r="D644" t="str">
            <v>Sect.exc.mach.from 2to4m depth(Betw. Larssen Piling)</v>
          </cell>
          <cell r="E644" t="str">
            <v>cum</v>
          </cell>
          <cell r="F644" t="str">
            <v>|</v>
          </cell>
          <cell r="G644">
            <v>0</v>
          </cell>
        </row>
        <row r="645">
          <cell r="C645">
            <v>2199.27</v>
          </cell>
          <cell r="D645" t="str">
            <v>Sect.exc.hand from 2to4m depth(Betw. Larssen Piling)</v>
          </cell>
          <cell r="E645" t="str">
            <v>cum</v>
          </cell>
          <cell r="F645" t="str">
            <v>|</v>
          </cell>
          <cell r="G645">
            <v>0</v>
          </cell>
        </row>
        <row r="646">
          <cell r="C646">
            <v>2199.2800000000002</v>
          </cell>
          <cell r="D646" t="str">
            <v>Sect.exc.mach.exceed. 4m depth(Betw. Larssen Piling)</v>
          </cell>
          <cell r="E646" t="str">
            <v>cum</v>
          </cell>
          <cell r="F646" t="str">
            <v>|</v>
          </cell>
          <cell r="G646">
            <v>0</v>
          </cell>
        </row>
        <row r="647">
          <cell r="C647">
            <v>2199.29</v>
          </cell>
          <cell r="D647" t="str">
            <v>Sect.exc.hand exceed. 4m depth(Betw. Larssen Piling)</v>
          </cell>
          <cell r="E647" t="str">
            <v>cum</v>
          </cell>
          <cell r="F647" t="str">
            <v>|</v>
          </cell>
          <cell r="G647">
            <v>0</v>
          </cell>
        </row>
        <row r="648">
          <cell r="C648">
            <v>2111.4</v>
          </cell>
          <cell r="D648" t="str">
            <v>Extra price for water table by mach.</v>
          </cell>
          <cell r="E648" t="str">
            <v>cum</v>
          </cell>
          <cell r="F648" t="str">
            <v>|</v>
          </cell>
          <cell r="G648">
            <v>0</v>
          </cell>
        </row>
        <row r="649">
          <cell r="C649">
            <v>2111.1999999999998</v>
          </cell>
          <cell r="D649" t="str">
            <v>Extra price for water table by hand</v>
          </cell>
          <cell r="E649" t="str">
            <v>cum</v>
          </cell>
          <cell r="F649" t="str">
            <v>|</v>
          </cell>
          <cell r="G649">
            <v>0</v>
          </cell>
        </row>
        <row r="650">
          <cell r="C650">
            <v>2112.04</v>
          </cell>
          <cell r="D650" t="str">
            <v>Materials from excav.transport</v>
          </cell>
          <cell r="E650" t="str">
            <v>cum</v>
          </cell>
          <cell r="F650" t="str">
            <v>|</v>
          </cell>
          <cell r="G650">
            <v>0</v>
          </cell>
        </row>
        <row r="651">
          <cell r="C651">
            <v>2112.0500000000002</v>
          </cell>
          <cell r="D651" t="str">
            <v>Materials from demol.transport</v>
          </cell>
          <cell r="E651" t="str">
            <v>cum</v>
          </cell>
          <cell r="F651" t="str">
            <v>|</v>
          </cell>
          <cell r="G651">
            <v>0</v>
          </cell>
        </row>
        <row r="652">
          <cell r="C652">
            <v>2113.0100000000002</v>
          </cell>
          <cell r="D652" t="str">
            <v>Backfill w/ matl from exc.</v>
          </cell>
          <cell r="E652" t="str">
            <v>cum</v>
          </cell>
          <cell r="F652" t="str">
            <v>|</v>
          </cell>
          <cell r="G652">
            <v>0</v>
          </cell>
        </row>
        <row r="653">
          <cell r="C653">
            <v>2199.21</v>
          </cell>
          <cell r="D653" t="str">
            <v>Backfill with desert matl.</v>
          </cell>
          <cell r="E653" t="str">
            <v>cum</v>
          </cell>
          <cell r="F653" t="str">
            <v>|</v>
          </cell>
          <cell r="G653">
            <v>0</v>
          </cell>
        </row>
        <row r="654">
          <cell r="C654">
            <v>2199.13</v>
          </cell>
          <cell r="D654" t="str">
            <v>Soil improv.under found.granular matl.</v>
          </cell>
          <cell r="E654" t="str">
            <v>cum</v>
          </cell>
          <cell r="F654" t="str">
            <v>|</v>
          </cell>
          <cell r="G654">
            <v>0</v>
          </cell>
        </row>
        <row r="655">
          <cell r="C655">
            <v>2114.04</v>
          </cell>
          <cell r="D655" t="str">
            <v>Non reinforced concrete demol.</v>
          </cell>
          <cell r="E655" t="str">
            <v>cum</v>
          </cell>
          <cell r="F655" t="str">
            <v>|</v>
          </cell>
          <cell r="G655">
            <v>0</v>
          </cell>
        </row>
        <row r="656">
          <cell r="C656">
            <v>2114.0500000000002</v>
          </cell>
          <cell r="D656" t="str">
            <v>Reinforced concrete demol.</v>
          </cell>
          <cell r="E656" t="str">
            <v>cum</v>
          </cell>
          <cell r="F656" t="str">
            <v>|</v>
          </cell>
          <cell r="G656">
            <v>0</v>
          </cell>
        </row>
        <row r="657">
          <cell r="C657">
            <v>1711.02</v>
          </cell>
          <cell r="D657" t="str">
            <v>Bitumen coat for foundation</v>
          </cell>
          <cell r="E657" t="str">
            <v>sqm</v>
          </cell>
          <cell r="F657" t="str">
            <v>|</v>
          </cell>
          <cell r="G657">
            <v>0</v>
          </cell>
        </row>
        <row r="658">
          <cell r="C658">
            <v>1799.33</v>
          </cell>
          <cell r="D658" t="str">
            <v>Polyethylene sheet under foundations</v>
          </cell>
          <cell r="E658" t="str">
            <v>sqm</v>
          </cell>
          <cell r="F658" t="str">
            <v>|</v>
          </cell>
          <cell r="G658">
            <v>0</v>
          </cell>
        </row>
        <row r="659">
          <cell r="C659">
            <v>1710.01</v>
          </cell>
          <cell r="D659" t="str">
            <v>Lean concrete 5cm thk.</v>
          </cell>
          <cell r="E659" t="str">
            <v>sqm</v>
          </cell>
          <cell r="F659" t="str">
            <v>|</v>
          </cell>
          <cell r="G659">
            <v>0</v>
          </cell>
        </row>
        <row r="660">
          <cell r="C660">
            <v>1710.02</v>
          </cell>
          <cell r="D660" t="str">
            <v>Lean concrete 10cm thk.</v>
          </cell>
          <cell r="E660" t="str">
            <v>sqm</v>
          </cell>
          <cell r="F660" t="str">
            <v>|</v>
          </cell>
          <cell r="G660">
            <v>0</v>
          </cell>
        </row>
        <row r="661">
          <cell r="C661">
            <v>1711.01</v>
          </cell>
          <cell r="D661" t="str">
            <v>Concrete for foundation</v>
          </cell>
          <cell r="E661" t="str">
            <v>cum</v>
          </cell>
          <cell r="F661" t="str">
            <v>|</v>
          </cell>
          <cell r="G661">
            <v>0</v>
          </cell>
        </row>
        <row r="662">
          <cell r="C662">
            <v>1712.01</v>
          </cell>
          <cell r="D662" t="str">
            <v>Concrete elev. up to 10m</v>
          </cell>
          <cell r="E662" t="str">
            <v>cum</v>
          </cell>
          <cell r="F662" t="str">
            <v>|</v>
          </cell>
          <cell r="G662">
            <v>0</v>
          </cell>
        </row>
        <row r="663">
          <cell r="C663">
            <v>1714.01</v>
          </cell>
          <cell r="D663" t="str">
            <v>Formwork foundation</v>
          </cell>
          <cell r="E663" t="str">
            <v>sqm</v>
          </cell>
          <cell r="F663" t="str">
            <v>|</v>
          </cell>
          <cell r="G663">
            <v>0</v>
          </cell>
        </row>
        <row r="664">
          <cell r="C664">
            <v>1714.02</v>
          </cell>
          <cell r="D664" t="str">
            <v>Formwork elev. up to 10m</v>
          </cell>
          <cell r="E664" t="str">
            <v>sqm</v>
          </cell>
          <cell r="F664" t="str">
            <v>|</v>
          </cell>
          <cell r="G664">
            <v>0</v>
          </cell>
        </row>
        <row r="665">
          <cell r="C665">
            <v>1799.36</v>
          </cell>
          <cell r="D665" t="str">
            <v>Extra price for formworks easement made by fiberglass</v>
          </cell>
          <cell r="E665" t="str">
            <v>sqm</v>
          </cell>
          <cell r="F665" t="str">
            <v>|</v>
          </cell>
          <cell r="G665">
            <v>0</v>
          </cell>
        </row>
        <row r="666">
          <cell r="C666">
            <v>1714.05</v>
          </cell>
          <cell r="D666" t="str">
            <v>Circular formwork el. &lt;10m</v>
          </cell>
          <cell r="E666" t="str">
            <v>sqm</v>
          </cell>
          <cell r="F666" t="str">
            <v>|</v>
          </cell>
          <cell r="G666">
            <v>0</v>
          </cell>
        </row>
        <row r="667">
          <cell r="C667">
            <v>1714.12</v>
          </cell>
          <cell r="D667" t="str">
            <v>Improved bond reinf.steel</v>
          </cell>
          <cell r="E667" t="str">
            <v>Kg</v>
          </cell>
          <cell r="F667" t="str">
            <v>|</v>
          </cell>
          <cell r="G667">
            <v>0</v>
          </cell>
        </row>
        <row r="668">
          <cell r="C668">
            <v>1718.01</v>
          </cell>
          <cell r="D668" t="str">
            <v>Grout 25mm thk.</v>
          </cell>
          <cell r="E668" t="str">
            <v>sqm</v>
          </cell>
          <cell r="F668" t="str">
            <v>|</v>
          </cell>
          <cell r="G668">
            <v>0</v>
          </cell>
        </row>
        <row r="669">
          <cell r="C669">
            <v>1718.03</v>
          </cell>
          <cell r="D669" t="str">
            <v>Grout &gt;50mm thk.</v>
          </cell>
          <cell r="E669" t="str">
            <v>cum</v>
          </cell>
          <cell r="F669" t="str">
            <v>|</v>
          </cell>
          <cell r="G669">
            <v>0</v>
          </cell>
        </row>
        <row r="670">
          <cell r="C670">
            <v>1718.04</v>
          </cell>
          <cell r="D670" t="str">
            <v>Non-shrinking grout 25mm</v>
          </cell>
          <cell r="E670" t="str">
            <v>sqm</v>
          </cell>
          <cell r="F670" t="str">
            <v>|</v>
          </cell>
          <cell r="G670">
            <v>0</v>
          </cell>
        </row>
        <row r="671">
          <cell r="C671">
            <v>1718.05</v>
          </cell>
          <cell r="D671" t="str">
            <v>Non-shrinking grout 50mm</v>
          </cell>
          <cell r="E671" t="str">
            <v>sqm</v>
          </cell>
          <cell r="F671" t="str">
            <v>|</v>
          </cell>
          <cell r="G671">
            <v>0</v>
          </cell>
        </row>
        <row r="672">
          <cell r="C672">
            <v>1718.06</v>
          </cell>
          <cell r="D672" t="str">
            <v>Non-shrinking grout &gt;50mm</v>
          </cell>
          <cell r="E672" t="str">
            <v>cum</v>
          </cell>
          <cell r="F672" t="str">
            <v>|</v>
          </cell>
          <cell r="G672">
            <v>0</v>
          </cell>
        </row>
        <row r="673">
          <cell r="C673">
            <v>2199.23</v>
          </cell>
          <cell r="D673" t="str">
            <v>Formation of anchor bolts pockets</v>
          </cell>
          <cell r="E673" t="str">
            <v>cu.dm</v>
          </cell>
          <cell r="F673" t="str">
            <v>|</v>
          </cell>
          <cell r="G673">
            <v>0</v>
          </cell>
        </row>
        <row r="674">
          <cell r="C674">
            <v>1714.17</v>
          </cell>
          <cell r="D674" t="str">
            <v>Anchor bolts weight up to 20Kg</v>
          </cell>
          <cell r="E674" t="str">
            <v>Kg</v>
          </cell>
          <cell r="F674" t="str">
            <v>|</v>
          </cell>
          <cell r="G674">
            <v>0</v>
          </cell>
        </row>
        <row r="675">
          <cell r="C675">
            <v>1714.25</v>
          </cell>
          <cell r="D675" t="str">
            <v>Steel insert</v>
          </cell>
          <cell r="E675" t="str">
            <v>Kg</v>
          </cell>
          <cell r="F675" t="str">
            <v>|</v>
          </cell>
          <cell r="G675">
            <v>0</v>
          </cell>
        </row>
        <row r="676">
          <cell r="C676">
            <v>1714.26</v>
          </cell>
          <cell r="D676" t="str">
            <v>Steel insert inst. only</v>
          </cell>
          <cell r="E676" t="str">
            <v>Kg</v>
          </cell>
          <cell r="F676" t="str">
            <v>|</v>
          </cell>
          <cell r="G676">
            <v>0</v>
          </cell>
        </row>
        <row r="677">
          <cell r="C677">
            <v>1413.05</v>
          </cell>
          <cell r="D677" t="str">
            <v>PVC piping         dia. 315mm</v>
          </cell>
          <cell r="E677" t="str">
            <v>lm</v>
          </cell>
          <cell r="F677" t="str">
            <v>|</v>
          </cell>
          <cell r="G677">
            <v>0</v>
          </cell>
        </row>
        <row r="678">
          <cell r="C678">
            <v>1499.17</v>
          </cell>
          <cell r="D678" t="str">
            <v>PVC piping         dia. 600mm</v>
          </cell>
          <cell r="E678" t="str">
            <v>lm</v>
          </cell>
          <cell r="F678" t="str">
            <v>|</v>
          </cell>
          <cell r="G678">
            <v>0</v>
          </cell>
        </row>
        <row r="679">
          <cell r="C679">
            <v>1718.12</v>
          </cell>
          <cell r="D679" t="str">
            <v>PVC water-stop: 30cm wide</v>
          </cell>
          <cell r="E679" t="str">
            <v>lm</v>
          </cell>
          <cell r="F679" t="str">
            <v>|</v>
          </cell>
          <cell r="G679">
            <v>0</v>
          </cell>
        </row>
        <row r="680">
          <cell r="C680">
            <v>1799.02</v>
          </cell>
          <cell r="D680" t="str">
            <v>Waterproof cement additive</v>
          </cell>
          <cell r="E680" t="str">
            <v>kg</v>
          </cell>
          <cell r="F680" t="str">
            <v>|</v>
          </cell>
          <cell r="G680">
            <v>0</v>
          </cell>
        </row>
        <row r="681">
          <cell r="C681">
            <v>1715.12</v>
          </cell>
          <cell r="D681" t="str">
            <v>Checkered plate cover</v>
          </cell>
          <cell r="E681" t="str">
            <v>Kg</v>
          </cell>
          <cell r="F681" t="str">
            <v>|</v>
          </cell>
          <cell r="G681">
            <v>0</v>
          </cell>
        </row>
        <row r="682">
          <cell r="C682">
            <v>1715.14</v>
          </cell>
          <cell r="D682" t="str">
            <v>Steel frame</v>
          </cell>
          <cell r="E682" t="str">
            <v>Kg</v>
          </cell>
          <cell r="F682" t="str">
            <v>|</v>
          </cell>
          <cell r="G682">
            <v>0</v>
          </cell>
        </row>
        <row r="683">
          <cell r="C683">
            <v>1714.23</v>
          </cell>
          <cell r="D683" t="str">
            <v>Teflon/neoprene bearing/plate</v>
          </cell>
          <cell r="E683" t="str">
            <v>Kg</v>
          </cell>
          <cell r="F683" t="str">
            <v>|</v>
          </cell>
          <cell r="G683">
            <v>0</v>
          </cell>
        </row>
        <row r="684">
          <cell r="C684">
            <v>2016.5</v>
          </cell>
          <cell r="D684" t="str">
            <v>Steel manufactured material</v>
          </cell>
          <cell r="E684" t="str">
            <v>Kg</v>
          </cell>
          <cell r="F684" t="str">
            <v>|</v>
          </cell>
          <cell r="G684">
            <v>0</v>
          </cell>
        </row>
        <row r="685">
          <cell r="C685">
            <v>2799.05</v>
          </cell>
          <cell r="D685" t="str">
            <v>Supply install./removal C.S.Sheet Piling Type "LARSSEN"</v>
          </cell>
          <cell r="E685" t="str">
            <v>sqm</v>
          </cell>
          <cell r="F685" t="str">
            <v>|</v>
          </cell>
          <cell r="G685">
            <v>0</v>
          </cell>
        </row>
        <row r="686">
          <cell r="C686">
            <v>2799.06</v>
          </cell>
          <cell r="D686" t="str">
            <v>Tie of LARSSEN sh.pil.by tension rod /conc.anchor log</v>
          </cell>
          <cell r="E686" t="str">
            <v>u.</v>
          </cell>
          <cell r="F686" t="str">
            <v>|</v>
          </cell>
          <cell r="G686">
            <v>0</v>
          </cell>
        </row>
        <row r="687">
          <cell r="C687">
            <v>2799.07</v>
          </cell>
          <cell r="D687" t="str">
            <v>Stiffening by steel profile of LARSSEN sheet piling</v>
          </cell>
          <cell r="E687" t="str">
            <v>Kg</v>
          </cell>
          <cell r="F687" t="str">
            <v>|</v>
          </cell>
          <cell r="G687">
            <v>0</v>
          </cell>
        </row>
        <row r="688">
          <cell r="C688">
            <v>1799.31</v>
          </cell>
          <cell r="D688" t="str">
            <v>Supply installat./removal of temporary steel sluice gate</v>
          </cell>
          <cell r="E688" t="str">
            <v>Kg</v>
          </cell>
          <cell r="F688" t="str">
            <v>|</v>
          </cell>
          <cell r="G688">
            <v>0</v>
          </cell>
        </row>
        <row r="689">
          <cell r="C689">
            <v>1799.32</v>
          </cell>
          <cell r="D689" t="str">
            <v>Supply and driving in the soil of steel HEB 220÷240</v>
          </cell>
          <cell r="E689" t="str">
            <v>Kg</v>
          </cell>
          <cell r="F689" t="str">
            <v>|</v>
          </cell>
          <cell r="G689">
            <v>0</v>
          </cell>
        </row>
        <row r="690">
          <cell r="C690">
            <v>1799.39</v>
          </cell>
          <cell r="D690" t="str">
            <v>Tension rod w/screw coupling for HEB head anchoring</v>
          </cell>
          <cell r="E690" t="str">
            <v>u.</v>
          </cell>
          <cell r="F690" t="str">
            <v>|</v>
          </cell>
          <cell r="G690">
            <v>0</v>
          </cell>
        </row>
        <row r="691">
          <cell r="C691">
            <v>1799.4</v>
          </cell>
          <cell r="D691" t="str">
            <v>AISI Steel insert</v>
          </cell>
          <cell r="E691" t="str">
            <v>Kg</v>
          </cell>
          <cell r="F691" t="str">
            <v>|</v>
          </cell>
          <cell r="G691">
            <v>0</v>
          </cell>
        </row>
        <row r="692">
          <cell r="C692">
            <v>1799.41</v>
          </cell>
          <cell r="D692" t="str">
            <v>AISI Anchor bolts weight up to 20Kg</v>
          </cell>
          <cell r="E692" t="str">
            <v>Kg</v>
          </cell>
          <cell r="F692" t="str">
            <v>|</v>
          </cell>
          <cell r="G692">
            <v>0</v>
          </cell>
        </row>
        <row r="693">
          <cell r="C693">
            <v>1715.02</v>
          </cell>
          <cell r="D693" t="str">
            <v>Pit 0,91x0,91 to 1,5x1,5m</v>
          </cell>
          <cell r="E693" t="str">
            <v>cum</v>
          </cell>
          <cell r="F693" t="str">
            <v>|</v>
          </cell>
          <cell r="G693">
            <v>0</v>
          </cell>
        </row>
        <row r="694">
          <cell r="C694">
            <v>1799.37</v>
          </cell>
          <cell r="D694" t="str">
            <v>Precast concrete cover 30 cm thick</v>
          </cell>
          <cell r="E694" t="str">
            <v>sqm</v>
          </cell>
          <cell r="F694" t="str">
            <v>|</v>
          </cell>
          <cell r="G694">
            <v>0</v>
          </cell>
        </row>
        <row r="695">
          <cell r="C695">
            <v>1799.25</v>
          </cell>
          <cell r="D695" t="str">
            <v>Chipping of existing concrete surface</v>
          </cell>
          <cell r="E695" t="str">
            <v>sqm</v>
          </cell>
          <cell r="F695" t="str">
            <v>|</v>
          </cell>
          <cell r="G695">
            <v>0</v>
          </cell>
        </row>
        <row r="696">
          <cell r="C696">
            <v>1799.26</v>
          </cell>
          <cell r="D696" t="str">
            <v>Drilled Holes 2" on reinf. concrete</v>
          </cell>
          <cell r="E696" t="str">
            <v>lm</v>
          </cell>
          <cell r="F696" t="str">
            <v>|</v>
          </cell>
          <cell r="G696">
            <v>0</v>
          </cell>
        </row>
        <row r="697">
          <cell r="C697">
            <v>1799.27</v>
          </cell>
          <cell r="D697" t="str">
            <v>Sticking epoxy resin on concrete surface</v>
          </cell>
          <cell r="E697" t="str">
            <v>sqm</v>
          </cell>
          <cell r="F697" t="str">
            <v>|</v>
          </cell>
          <cell r="G697">
            <v>0</v>
          </cell>
        </row>
        <row r="698">
          <cell r="C698">
            <v>1799.28</v>
          </cell>
          <cell r="D698" t="str">
            <v>Injection of mortar Pagel in holes 2"</v>
          </cell>
          <cell r="E698" t="str">
            <v>cum</v>
          </cell>
          <cell r="F698" t="str">
            <v>|</v>
          </cell>
          <cell r="G698">
            <v>0</v>
          </cell>
        </row>
        <row r="699">
          <cell r="C699">
            <v>1799.38</v>
          </cell>
          <cell r="D699" t="str">
            <v>Protective Waterproof painting on cls surfaces</v>
          </cell>
          <cell r="E699" t="str">
            <v>sqm</v>
          </cell>
          <cell r="F699" t="str">
            <v>|</v>
          </cell>
          <cell r="G699">
            <v>0</v>
          </cell>
        </row>
        <row r="700">
          <cell r="C700">
            <v>1799.03</v>
          </cell>
          <cell r="D700" t="str">
            <v>Precast concrete covers 10 cm thick</v>
          </cell>
          <cell r="E700" t="str">
            <v>sqm</v>
          </cell>
          <cell r="F700" t="str">
            <v>|</v>
          </cell>
          <cell r="G700">
            <v>0</v>
          </cell>
        </row>
        <row r="701">
          <cell r="C701">
            <v>1715.08</v>
          </cell>
          <cell r="D701" t="str">
            <v>Supply of cast iron cover</v>
          </cell>
          <cell r="E701" t="str">
            <v>Kg</v>
          </cell>
          <cell r="F701" t="str">
            <v>|</v>
          </cell>
          <cell r="G701">
            <v>0</v>
          </cell>
        </row>
        <row r="702">
          <cell r="C702">
            <v>1715.09</v>
          </cell>
          <cell r="D702" t="str">
            <v>Laying of cast-iron cover</v>
          </cell>
          <cell r="E702" t="str">
            <v>Kg</v>
          </cell>
          <cell r="F702" t="str">
            <v>|</v>
          </cell>
          <cell r="G702">
            <v>0</v>
          </cell>
        </row>
        <row r="703">
          <cell r="C703">
            <v>2199.3000000000002</v>
          </cell>
          <cell r="D703" t="str">
            <v>Dewatering pumps diam. 100 mm w/ power &amp; check</v>
          </cell>
          <cell r="E703" t="str">
            <v>hour</v>
          </cell>
          <cell r="F703" t="str">
            <v>|</v>
          </cell>
          <cell r="G703">
            <v>0</v>
          </cell>
        </row>
        <row r="704">
          <cell r="C704">
            <v>2199.31</v>
          </cell>
          <cell r="D704" t="str">
            <v>Formation of granular base course for dewatering works</v>
          </cell>
          <cell r="E704" t="str">
            <v>cum</v>
          </cell>
          <cell r="F704" t="str">
            <v>|</v>
          </cell>
          <cell r="G704">
            <v>0</v>
          </cell>
        </row>
        <row r="705">
          <cell r="C705">
            <v>2199.3200000000002</v>
          </cell>
          <cell r="D705" t="str">
            <v>High Pressure water injection for cleaning slide guide</v>
          </cell>
          <cell r="E705" t="str">
            <v>lm</v>
          </cell>
          <cell r="F705" t="str">
            <v>|</v>
          </cell>
          <cell r="G705">
            <v>0</v>
          </cell>
        </row>
        <row r="706">
          <cell r="F706" t="str">
            <v>|</v>
          </cell>
        </row>
        <row r="707">
          <cell r="D707" t="str">
            <v>Total Sea Water Intake Concrete Basin &amp; Culverts</v>
          </cell>
          <cell r="E707" t="str">
            <v>cum</v>
          </cell>
          <cell r="F707" t="str">
            <v>|</v>
          </cell>
        </row>
        <row r="708">
          <cell r="F708" t="str">
            <v>|</v>
          </cell>
        </row>
        <row r="709">
          <cell r="D709" t="str">
            <v>INTERCEPTOR  CONCRETE BASIN</v>
          </cell>
          <cell r="F709" t="str">
            <v>|</v>
          </cell>
        </row>
        <row r="710">
          <cell r="F710" t="str">
            <v>|</v>
          </cell>
        </row>
        <row r="711">
          <cell r="C711">
            <v>2111.3000000000002</v>
          </cell>
          <cell r="D711" t="str">
            <v>Soil sect.exc.by mach.up to 2m</v>
          </cell>
          <cell r="E711" t="str">
            <v>cum</v>
          </cell>
          <cell r="F711" t="str">
            <v>|</v>
          </cell>
          <cell r="G711">
            <v>0</v>
          </cell>
        </row>
        <row r="712">
          <cell r="C712">
            <v>2111.31</v>
          </cell>
          <cell r="D712" t="str">
            <v>Sect.exc.mach.from 2to4m depth</v>
          </cell>
          <cell r="E712" t="str">
            <v>cum</v>
          </cell>
          <cell r="F712" t="str">
            <v>|</v>
          </cell>
          <cell r="G712">
            <v>0</v>
          </cell>
        </row>
        <row r="713">
          <cell r="C713">
            <v>2111.1</v>
          </cell>
          <cell r="D713" t="str">
            <v>Soil sect.exc.by hand up to 2m</v>
          </cell>
          <cell r="E713" t="str">
            <v>cum</v>
          </cell>
          <cell r="F713" t="str">
            <v>|</v>
          </cell>
          <cell r="G713">
            <v>0</v>
          </cell>
        </row>
        <row r="714">
          <cell r="C714">
            <v>2111.11</v>
          </cell>
          <cell r="D714" t="str">
            <v>Sect.exc.hand from 2to4m depth</v>
          </cell>
          <cell r="E714" t="str">
            <v>cum</v>
          </cell>
          <cell r="F714" t="str">
            <v>|</v>
          </cell>
          <cell r="G714">
            <v>0</v>
          </cell>
        </row>
        <row r="715">
          <cell r="C715">
            <v>2199.2399999999998</v>
          </cell>
          <cell r="D715" t="str">
            <v>Soil sect.exc.by mach.up to 2m (Betw. Larssen Piling)</v>
          </cell>
          <cell r="E715" t="str">
            <v>cum</v>
          </cell>
          <cell r="F715" t="str">
            <v>|</v>
          </cell>
          <cell r="G715">
            <v>0</v>
          </cell>
        </row>
        <row r="716">
          <cell r="C716">
            <v>2199.25</v>
          </cell>
          <cell r="D716" t="str">
            <v>Soil sect.exc.by hand up to 2m (Betw. Larssen Piling)</v>
          </cell>
          <cell r="E716" t="str">
            <v>cum</v>
          </cell>
          <cell r="F716" t="str">
            <v>|</v>
          </cell>
          <cell r="G716">
            <v>0</v>
          </cell>
        </row>
        <row r="717">
          <cell r="C717">
            <v>2199.2600000000002</v>
          </cell>
          <cell r="D717" t="str">
            <v>Sect.exc.mach.from 2to4m depth(Betw. Larssen Piling)</v>
          </cell>
          <cell r="E717" t="str">
            <v>cum</v>
          </cell>
          <cell r="F717" t="str">
            <v>|</v>
          </cell>
          <cell r="G717">
            <v>0</v>
          </cell>
        </row>
        <row r="718">
          <cell r="C718">
            <v>2199.27</v>
          </cell>
          <cell r="D718" t="str">
            <v>Sect.exc.hand from 2to4m depth(Betw. Larssen Piling)</v>
          </cell>
          <cell r="E718" t="str">
            <v>cum</v>
          </cell>
          <cell r="F718" t="str">
            <v>|</v>
          </cell>
          <cell r="G718">
            <v>0</v>
          </cell>
        </row>
        <row r="719">
          <cell r="C719">
            <v>2199.2800000000002</v>
          </cell>
          <cell r="D719" t="str">
            <v>Sect.exc.mach.exceed. 4m depth(Betw. Larssen Piling)</v>
          </cell>
          <cell r="E719" t="str">
            <v>cum</v>
          </cell>
          <cell r="F719" t="str">
            <v>|</v>
          </cell>
          <cell r="G719">
            <v>0</v>
          </cell>
        </row>
        <row r="720">
          <cell r="C720">
            <v>2199.29</v>
          </cell>
          <cell r="D720" t="str">
            <v>Sect.exc.hand exceed. 4m depth(Betw. Larssen Piling)</v>
          </cell>
          <cell r="E720" t="str">
            <v>cum</v>
          </cell>
          <cell r="F720" t="str">
            <v>|</v>
          </cell>
          <cell r="G720">
            <v>0</v>
          </cell>
        </row>
        <row r="721">
          <cell r="C721">
            <v>2111.4</v>
          </cell>
          <cell r="D721" t="str">
            <v>Extra price for water table by mach.</v>
          </cell>
          <cell r="E721" t="str">
            <v>cum</v>
          </cell>
          <cell r="F721" t="str">
            <v>|</v>
          </cell>
          <cell r="G721">
            <v>0</v>
          </cell>
        </row>
        <row r="722">
          <cell r="C722">
            <v>2111.1999999999998</v>
          </cell>
          <cell r="D722" t="str">
            <v>Extra price for water table by hand</v>
          </cell>
          <cell r="E722" t="str">
            <v>cum</v>
          </cell>
          <cell r="F722" t="str">
            <v>|</v>
          </cell>
          <cell r="G722">
            <v>0</v>
          </cell>
        </row>
        <row r="723">
          <cell r="C723">
            <v>2112.04</v>
          </cell>
          <cell r="D723" t="str">
            <v>Materials from excav.transport</v>
          </cell>
          <cell r="E723" t="str">
            <v>cum</v>
          </cell>
          <cell r="F723" t="str">
            <v>|</v>
          </cell>
          <cell r="G723">
            <v>0</v>
          </cell>
        </row>
        <row r="724">
          <cell r="C724">
            <v>2112.0500000000002</v>
          </cell>
          <cell r="D724" t="str">
            <v>Materials from demol.transport</v>
          </cell>
          <cell r="E724" t="str">
            <v>cum</v>
          </cell>
          <cell r="F724" t="str">
            <v>|</v>
          </cell>
          <cell r="G724">
            <v>0</v>
          </cell>
        </row>
        <row r="725">
          <cell r="C725">
            <v>2113.0100000000002</v>
          </cell>
          <cell r="D725" t="str">
            <v>Backfill w/ matl from exc.</v>
          </cell>
          <cell r="E725" t="str">
            <v>cum</v>
          </cell>
          <cell r="F725" t="str">
            <v>|</v>
          </cell>
          <cell r="G725">
            <v>0</v>
          </cell>
        </row>
        <row r="726">
          <cell r="C726">
            <v>2199.21</v>
          </cell>
          <cell r="D726" t="str">
            <v>Backfill with desert matl.</v>
          </cell>
          <cell r="E726" t="str">
            <v>cum</v>
          </cell>
          <cell r="F726" t="str">
            <v>|</v>
          </cell>
          <cell r="G726">
            <v>0</v>
          </cell>
        </row>
        <row r="727">
          <cell r="C727">
            <v>2199.13</v>
          </cell>
          <cell r="D727" t="str">
            <v>Soil improv.under found.granular matl.</v>
          </cell>
          <cell r="E727" t="str">
            <v>cum</v>
          </cell>
          <cell r="F727" t="str">
            <v>|</v>
          </cell>
          <cell r="G727">
            <v>0</v>
          </cell>
        </row>
        <row r="728">
          <cell r="C728">
            <v>2114.04</v>
          </cell>
          <cell r="D728" t="str">
            <v>Non reinforced concrete demol.</v>
          </cell>
          <cell r="E728" t="str">
            <v>cum</v>
          </cell>
          <cell r="F728" t="str">
            <v>|</v>
          </cell>
          <cell r="G728">
            <v>0</v>
          </cell>
        </row>
        <row r="729">
          <cell r="C729">
            <v>2114.0500000000002</v>
          </cell>
          <cell r="D729" t="str">
            <v>Reinforced concrete demol.</v>
          </cell>
          <cell r="E729" t="str">
            <v>cum</v>
          </cell>
          <cell r="F729" t="str">
            <v>|</v>
          </cell>
          <cell r="G729">
            <v>0</v>
          </cell>
        </row>
        <row r="730">
          <cell r="C730">
            <v>1711.02</v>
          </cell>
          <cell r="D730" t="str">
            <v>Bitumen coat for foundation</v>
          </cell>
          <cell r="E730" t="str">
            <v>sqm</v>
          </cell>
          <cell r="F730" t="str">
            <v>|</v>
          </cell>
          <cell r="G730">
            <v>0</v>
          </cell>
        </row>
        <row r="731">
          <cell r="C731">
            <v>1799.33</v>
          </cell>
          <cell r="D731" t="str">
            <v>Polyethylene sheet under foundations</v>
          </cell>
          <cell r="E731" t="str">
            <v>sqm</v>
          </cell>
          <cell r="F731" t="str">
            <v>|</v>
          </cell>
          <cell r="G731">
            <v>0</v>
          </cell>
        </row>
        <row r="732">
          <cell r="C732">
            <v>1710.01</v>
          </cell>
          <cell r="D732" t="str">
            <v>Lean concrete 5cm thk.</v>
          </cell>
          <cell r="E732" t="str">
            <v>sqm</v>
          </cell>
          <cell r="F732" t="str">
            <v>|</v>
          </cell>
          <cell r="G732">
            <v>0</v>
          </cell>
        </row>
        <row r="733">
          <cell r="C733">
            <v>1710.02</v>
          </cell>
          <cell r="D733" t="str">
            <v>Lean concrete 10cm thk.</v>
          </cell>
          <cell r="E733" t="str">
            <v>sqm</v>
          </cell>
          <cell r="F733" t="str">
            <v>|</v>
          </cell>
          <cell r="G733">
            <v>0</v>
          </cell>
        </row>
        <row r="734">
          <cell r="C734">
            <v>1711.01</v>
          </cell>
          <cell r="D734" t="str">
            <v>Concrete for foundation</v>
          </cell>
          <cell r="E734" t="str">
            <v>cum</v>
          </cell>
          <cell r="F734" t="str">
            <v>|</v>
          </cell>
          <cell r="G734">
            <v>0</v>
          </cell>
        </row>
        <row r="735">
          <cell r="C735">
            <v>1712.01</v>
          </cell>
          <cell r="D735" t="str">
            <v>Concrete elev. up to 10m</v>
          </cell>
          <cell r="E735" t="str">
            <v>cum</v>
          </cell>
          <cell r="F735" t="str">
            <v>|</v>
          </cell>
          <cell r="G735">
            <v>0</v>
          </cell>
        </row>
        <row r="736">
          <cell r="C736">
            <v>1714.01</v>
          </cell>
          <cell r="D736" t="str">
            <v>Formwork foundation</v>
          </cell>
          <cell r="E736" t="str">
            <v>sqm</v>
          </cell>
          <cell r="F736" t="str">
            <v>|</v>
          </cell>
          <cell r="G736">
            <v>0</v>
          </cell>
        </row>
        <row r="737">
          <cell r="C737">
            <v>1714.02</v>
          </cell>
          <cell r="D737" t="str">
            <v>Formwork elev. up to 10m</v>
          </cell>
          <cell r="E737" t="str">
            <v>sqm</v>
          </cell>
          <cell r="F737" t="str">
            <v>|</v>
          </cell>
          <cell r="G737">
            <v>0</v>
          </cell>
        </row>
        <row r="738">
          <cell r="C738">
            <v>1799.36</v>
          </cell>
          <cell r="D738" t="str">
            <v>Extra price for formworks easement made by fiberglass</v>
          </cell>
          <cell r="E738" t="str">
            <v>sqm</v>
          </cell>
          <cell r="F738" t="str">
            <v>|</v>
          </cell>
          <cell r="G738">
            <v>0</v>
          </cell>
        </row>
        <row r="739">
          <cell r="C739">
            <v>1714.05</v>
          </cell>
          <cell r="D739" t="str">
            <v>Circular formwork el. &lt;10m</v>
          </cell>
          <cell r="E739" t="str">
            <v>sqm</v>
          </cell>
          <cell r="F739" t="str">
            <v>|</v>
          </cell>
          <cell r="G739">
            <v>0</v>
          </cell>
        </row>
        <row r="740">
          <cell r="C740">
            <v>1714.12</v>
          </cell>
          <cell r="D740" t="str">
            <v>Improved bond reinf.steel</v>
          </cell>
          <cell r="E740" t="str">
            <v>Kg</v>
          </cell>
          <cell r="F740" t="str">
            <v>|</v>
          </cell>
          <cell r="G740">
            <v>0</v>
          </cell>
        </row>
        <row r="741">
          <cell r="C741">
            <v>1718.01</v>
          </cell>
          <cell r="D741" t="str">
            <v>Grout 25mm thk.</v>
          </cell>
          <cell r="E741" t="str">
            <v>sqm</v>
          </cell>
          <cell r="F741" t="str">
            <v>|</v>
          </cell>
          <cell r="G741">
            <v>0</v>
          </cell>
        </row>
        <row r="742">
          <cell r="C742">
            <v>1718.03</v>
          </cell>
          <cell r="D742" t="str">
            <v>Grout &gt;50mm thk.</v>
          </cell>
          <cell r="E742" t="str">
            <v>cum</v>
          </cell>
          <cell r="F742" t="str">
            <v>|</v>
          </cell>
          <cell r="G742">
            <v>0</v>
          </cell>
        </row>
        <row r="743">
          <cell r="C743">
            <v>1718.04</v>
          </cell>
          <cell r="D743" t="str">
            <v>Non-shrinking grout 25mm</v>
          </cell>
          <cell r="E743" t="str">
            <v>sqm</v>
          </cell>
          <cell r="F743" t="str">
            <v>|</v>
          </cell>
          <cell r="G743">
            <v>0</v>
          </cell>
        </row>
        <row r="744">
          <cell r="C744">
            <v>1718.05</v>
          </cell>
          <cell r="D744" t="str">
            <v>Non-shrinking grout 50mm</v>
          </cell>
          <cell r="E744" t="str">
            <v>sqm</v>
          </cell>
          <cell r="F744" t="str">
            <v>|</v>
          </cell>
          <cell r="G744">
            <v>0</v>
          </cell>
        </row>
        <row r="745">
          <cell r="C745">
            <v>1718.06</v>
          </cell>
          <cell r="D745" t="str">
            <v>Non-shrinking grout &gt;50mm</v>
          </cell>
          <cell r="E745" t="str">
            <v>cum</v>
          </cell>
          <cell r="F745" t="str">
            <v>|</v>
          </cell>
          <cell r="G745">
            <v>0</v>
          </cell>
        </row>
        <row r="746">
          <cell r="C746">
            <v>2199.23</v>
          </cell>
          <cell r="D746" t="str">
            <v>Formation of anchor bolts pockets</v>
          </cell>
          <cell r="E746" t="str">
            <v>cu.dm</v>
          </cell>
          <cell r="F746" t="str">
            <v>|</v>
          </cell>
          <cell r="G746">
            <v>0</v>
          </cell>
        </row>
        <row r="747">
          <cell r="C747">
            <v>1714.17</v>
          </cell>
          <cell r="D747" t="str">
            <v>Anchor bolts weight up to 20Kg</v>
          </cell>
          <cell r="E747" t="str">
            <v>Kg</v>
          </cell>
          <cell r="F747" t="str">
            <v>|</v>
          </cell>
          <cell r="G747">
            <v>0</v>
          </cell>
        </row>
        <row r="748">
          <cell r="C748">
            <v>1714.25</v>
          </cell>
          <cell r="D748" t="str">
            <v>Steel insert</v>
          </cell>
          <cell r="E748" t="str">
            <v>Kg</v>
          </cell>
          <cell r="F748" t="str">
            <v>|</v>
          </cell>
          <cell r="G748">
            <v>0</v>
          </cell>
        </row>
        <row r="749">
          <cell r="C749">
            <v>1714.26</v>
          </cell>
          <cell r="D749" t="str">
            <v>Steel insert inst. only</v>
          </cell>
          <cell r="E749" t="str">
            <v>Kg</v>
          </cell>
          <cell r="F749" t="str">
            <v>|</v>
          </cell>
          <cell r="G749">
            <v>0</v>
          </cell>
        </row>
        <row r="750">
          <cell r="C750">
            <v>1413.05</v>
          </cell>
          <cell r="D750" t="str">
            <v>PVC piping         dia. 315mm</v>
          </cell>
          <cell r="E750" t="str">
            <v>lm</v>
          </cell>
          <cell r="F750" t="str">
            <v>|</v>
          </cell>
          <cell r="G750">
            <v>0</v>
          </cell>
        </row>
        <row r="751">
          <cell r="C751">
            <v>1499.17</v>
          </cell>
          <cell r="D751" t="str">
            <v>PVC piping         dia. 600mm</v>
          </cell>
          <cell r="E751" t="str">
            <v>lm</v>
          </cell>
          <cell r="F751" t="str">
            <v>|</v>
          </cell>
          <cell r="G751">
            <v>0</v>
          </cell>
        </row>
        <row r="752">
          <cell r="C752">
            <v>1718.12</v>
          </cell>
          <cell r="D752" t="str">
            <v>PVC water-stop: 30cm wide</v>
          </cell>
          <cell r="E752" t="str">
            <v>lm</v>
          </cell>
          <cell r="F752" t="str">
            <v>|</v>
          </cell>
          <cell r="G752">
            <v>0</v>
          </cell>
        </row>
        <row r="753">
          <cell r="C753">
            <v>1799.02</v>
          </cell>
          <cell r="D753" t="str">
            <v>Waterproof cement additive</v>
          </cell>
          <cell r="E753" t="str">
            <v>kg</v>
          </cell>
          <cell r="F753" t="str">
            <v>|</v>
          </cell>
          <cell r="G753">
            <v>0</v>
          </cell>
        </row>
        <row r="754">
          <cell r="C754">
            <v>1715.12</v>
          </cell>
          <cell r="D754" t="str">
            <v>Checkered plate cover</v>
          </cell>
          <cell r="E754" t="str">
            <v>Kg</v>
          </cell>
          <cell r="F754" t="str">
            <v>|</v>
          </cell>
          <cell r="G754">
            <v>0</v>
          </cell>
        </row>
        <row r="755">
          <cell r="C755">
            <v>1715.14</v>
          </cell>
          <cell r="D755" t="str">
            <v>Steel frame</v>
          </cell>
          <cell r="E755" t="str">
            <v>Kg</v>
          </cell>
          <cell r="F755" t="str">
            <v>|</v>
          </cell>
          <cell r="G755">
            <v>0</v>
          </cell>
        </row>
        <row r="756">
          <cell r="C756">
            <v>1714.23</v>
          </cell>
          <cell r="D756" t="str">
            <v>Teflon/neoprene bearing/plate</v>
          </cell>
          <cell r="E756" t="str">
            <v>Kg</v>
          </cell>
          <cell r="F756" t="str">
            <v>|</v>
          </cell>
          <cell r="G756">
            <v>0</v>
          </cell>
        </row>
        <row r="757">
          <cell r="C757">
            <v>2016.5</v>
          </cell>
          <cell r="D757" t="str">
            <v>Steel manufactured material</v>
          </cell>
          <cell r="E757" t="str">
            <v>Kg</v>
          </cell>
          <cell r="F757" t="str">
            <v>|</v>
          </cell>
          <cell r="G757">
            <v>0</v>
          </cell>
        </row>
        <row r="758">
          <cell r="C758">
            <v>2799.05</v>
          </cell>
          <cell r="D758" t="str">
            <v>Supply install./removal C.S.Sheet Piling Type "LARSSEN"</v>
          </cell>
          <cell r="E758" t="str">
            <v>sqm</v>
          </cell>
          <cell r="F758" t="str">
            <v>|</v>
          </cell>
          <cell r="G758">
            <v>0</v>
          </cell>
        </row>
        <row r="759">
          <cell r="C759">
            <v>2799.06</v>
          </cell>
          <cell r="D759" t="str">
            <v>Tie of LARSSEN sh.pil.by tension rod /conc.anchor log</v>
          </cell>
          <cell r="E759" t="str">
            <v>u.</v>
          </cell>
          <cell r="F759" t="str">
            <v>|</v>
          </cell>
          <cell r="G759">
            <v>0</v>
          </cell>
        </row>
        <row r="760">
          <cell r="C760">
            <v>2799.07</v>
          </cell>
          <cell r="D760" t="str">
            <v>Stiffening by steel profile of LARSSEN sheet piling</v>
          </cell>
          <cell r="E760" t="str">
            <v>Kg</v>
          </cell>
          <cell r="F760" t="str">
            <v>|</v>
          </cell>
          <cell r="G760">
            <v>0</v>
          </cell>
        </row>
        <row r="761">
          <cell r="C761">
            <v>1799.31</v>
          </cell>
          <cell r="D761" t="str">
            <v>Supply installat./removal of temporary steel sluice gate</v>
          </cell>
          <cell r="E761" t="str">
            <v>Kg</v>
          </cell>
          <cell r="F761" t="str">
            <v>|</v>
          </cell>
          <cell r="G761">
            <v>0</v>
          </cell>
        </row>
        <row r="762">
          <cell r="C762">
            <v>1799.32</v>
          </cell>
          <cell r="D762" t="str">
            <v>Supply and driving in the soil of steel HEB 220÷240</v>
          </cell>
          <cell r="E762" t="str">
            <v>Kg</v>
          </cell>
          <cell r="F762" t="str">
            <v>|</v>
          </cell>
          <cell r="G762">
            <v>0</v>
          </cell>
        </row>
        <row r="763">
          <cell r="C763">
            <v>1799.39</v>
          </cell>
          <cell r="D763" t="str">
            <v>Tension rod w/screw coupling for HEB head anchoring</v>
          </cell>
          <cell r="E763" t="str">
            <v>u.</v>
          </cell>
          <cell r="F763" t="str">
            <v>|</v>
          </cell>
          <cell r="G763">
            <v>0</v>
          </cell>
        </row>
        <row r="764">
          <cell r="C764">
            <v>1799.4</v>
          </cell>
          <cell r="D764" t="str">
            <v>AISI Steel insert</v>
          </cell>
          <cell r="E764" t="str">
            <v>Kg</v>
          </cell>
          <cell r="F764" t="str">
            <v>|</v>
          </cell>
          <cell r="G764">
            <v>0</v>
          </cell>
        </row>
        <row r="765">
          <cell r="C765">
            <v>1799.41</v>
          </cell>
          <cell r="D765" t="str">
            <v>AISI Anchor bolts weight up to 20Kg</v>
          </cell>
          <cell r="E765" t="str">
            <v>Kg</v>
          </cell>
          <cell r="F765" t="str">
            <v>|</v>
          </cell>
          <cell r="G765">
            <v>0</v>
          </cell>
        </row>
        <row r="766">
          <cell r="C766">
            <v>1715.02</v>
          </cell>
          <cell r="D766" t="str">
            <v>Pit 0,91x0,91 to 1,5x1,5m</v>
          </cell>
          <cell r="E766" t="str">
            <v>cum</v>
          </cell>
          <cell r="F766" t="str">
            <v>|</v>
          </cell>
          <cell r="G766">
            <v>0</v>
          </cell>
        </row>
        <row r="767">
          <cell r="C767">
            <v>1799.37</v>
          </cell>
          <cell r="D767" t="str">
            <v>Precast concrete cover 30 cm thick</v>
          </cell>
          <cell r="E767" t="str">
            <v>sqm</v>
          </cell>
          <cell r="F767" t="str">
            <v>|</v>
          </cell>
          <cell r="G767">
            <v>0</v>
          </cell>
        </row>
        <row r="768">
          <cell r="C768">
            <v>1799.25</v>
          </cell>
          <cell r="D768" t="str">
            <v>Chipping of existing concrete surface</v>
          </cell>
          <cell r="E768" t="str">
            <v>sqm</v>
          </cell>
          <cell r="F768" t="str">
            <v>|</v>
          </cell>
          <cell r="G768">
            <v>0</v>
          </cell>
        </row>
        <row r="769">
          <cell r="C769">
            <v>1799.26</v>
          </cell>
          <cell r="D769" t="str">
            <v>Drilled Holes 2" on reinf. concrete</v>
          </cell>
          <cell r="E769" t="str">
            <v>lm</v>
          </cell>
          <cell r="F769" t="str">
            <v>|</v>
          </cell>
          <cell r="G769">
            <v>0</v>
          </cell>
        </row>
        <row r="770">
          <cell r="C770">
            <v>1799.27</v>
          </cell>
          <cell r="D770" t="str">
            <v>Sticking epoxy resin on concrete surface</v>
          </cell>
          <cell r="E770" t="str">
            <v>sqm</v>
          </cell>
          <cell r="F770" t="str">
            <v>|</v>
          </cell>
          <cell r="G770">
            <v>0</v>
          </cell>
        </row>
        <row r="771">
          <cell r="C771">
            <v>1799.28</v>
          </cell>
          <cell r="D771" t="str">
            <v>Injection of mortar Pagel in holes 2"</v>
          </cell>
          <cell r="E771" t="str">
            <v>cum</v>
          </cell>
          <cell r="F771" t="str">
            <v>|</v>
          </cell>
          <cell r="G771">
            <v>0</v>
          </cell>
        </row>
        <row r="772">
          <cell r="C772">
            <v>1799.38</v>
          </cell>
          <cell r="D772" t="str">
            <v>Protective Waterproof painting on cls surfaces</v>
          </cell>
          <cell r="E772" t="str">
            <v>sqm</v>
          </cell>
          <cell r="F772" t="str">
            <v>|</v>
          </cell>
          <cell r="G772">
            <v>0</v>
          </cell>
        </row>
        <row r="773">
          <cell r="C773">
            <v>1799.03</v>
          </cell>
          <cell r="D773" t="str">
            <v>Precast concrete covers 10 cm thick</v>
          </cell>
          <cell r="E773" t="str">
            <v>sqm</v>
          </cell>
          <cell r="F773" t="str">
            <v>|</v>
          </cell>
          <cell r="G773">
            <v>0</v>
          </cell>
        </row>
        <row r="774">
          <cell r="C774">
            <v>1715.08</v>
          </cell>
          <cell r="D774" t="str">
            <v>Supply of cast iron cover</v>
          </cell>
          <cell r="E774" t="str">
            <v>Kg</v>
          </cell>
          <cell r="F774" t="str">
            <v>|</v>
          </cell>
          <cell r="G774">
            <v>0</v>
          </cell>
        </row>
        <row r="775">
          <cell r="C775">
            <v>1715.09</v>
          </cell>
          <cell r="D775" t="str">
            <v>Laying of cast-iron cover</v>
          </cell>
          <cell r="E775" t="str">
            <v>Kg</v>
          </cell>
          <cell r="F775" t="str">
            <v>|</v>
          </cell>
          <cell r="G775">
            <v>0</v>
          </cell>
        </row>
        <row r="776">
          <cell r="C776">
            <v>2199.3000000000002</v>
          </cell>
          <cell r="D776" t="str">
            <v>Dewatering pumps diam. 100 mm w/ power &amp; check</v>
          </cell>
          <cell r="E776" t="str">
            <v>hour</v>
          </cell>
          <cell r="F776" t="str">
            <v>|</v>
          </cell>
          <cell r="G776">
            <v>0</v>
          </cell>
        </row>
        <row r="777">
          <cell r="C777">
            <v>2199.31</v>
          </cell>
          <cell r="D777" t="str">
            <v>Formation of granular base course for dewatering works</v>
          </cell>
          <cell r="E777" t="str">
            <v>cum</v>
          </cell>
          <cell r="F777" t="str">
            <v>|</v>
          </cell>
          <cell r="G777">
            <v>0</v>
          </cell>
        </row>
        <row r="778">
          <cell r="C778">
            <v>2199.3200000000002</v>
          </cell>
          <cell r="D778" t="str">
            <v>High Pressure water injection for cleaning slide guide</v>
          </cell>
          <cell r="E778" t="str">
            <v>lm</v>
          </cell>
          <cell r="F778" t="str">
            <v>|</v>
          </cell>
          <cell r="G778">
            <v>0</v>
          </cell>
        </row>
        <row r="779">
          <cell r="F779" t="str">
            <v>|</v>
          </cell>
        </row>
        <row r="780">
          <cell r="D780" t="str">
            <v>Total Interceptor Concrete Basin</v>
          </cell>
          <cell r="E780" t="str">
            <v>cum</v>
          </cell>
          <cell r="F780" t="str">
            <v>|</v>
          </cell>
        </row>
        <row r="781">
          <cell r="F781" t="str">
            <v>|</v>
          </cell>
        </row>
        <row r="782">
          <cell r="F782" t="str">
            <v>|</v>
          </cell>
        </row>
        <row r="783">
          <cell r="F783" t="str">
            <v>|</v>
          </cell>
        </row>
        <row r="784">
          <cell r="F784" t="str">
            <v>|</v>
          </cell>
        </row>
        <row r="785">
          <cell r="F785" t="str">
            <v>|</v>
          </cell>
        </row>
        <row r="786">
          <cell r="F786" t="str">
            <v>|</v>
          </cell>
        </row>
        <row r="787">
          <cell r="F787" t="str">
            <v>|</v>
          </cell>
        </row>
        <row r="788">
          <cell r="D788" t="str">
            <v>Total 25</v>
          </cell>
          <cell r="F788" t="str">
            <v>|</v>
          </cell>
        </row>
        <row r="789">
          <cell r="F789" t="str">
            <v>|</v>
          </cell>
        </row>
        <row r="790">
          <cell r="D790" t="str">
            <v xml:space="preserve">BUILDINGS ( CONCRETE BLAST PROOF TYPE - LSP) </v>
          </cell>
          <cell r="F790" t="str">
            <v>|</v>
          </cell>
        </row>
        <row r="791">
          <cell r="F791" t="str">
            <v>|</v>
          </cell>
        </row>
        <row r="792">
          <cell r="C792">
            <v>2099.19</v>
          </cell>
          <cell r="D792" t="str">
            <v>Control Room Blast Resistant type</v>
          </cell>
          <cell r="E792" t="str">
            <v>cum</v>
          </cell>
          <cell r="F792" t="str">
            <v>|</v>
          </cell>
          <cell r="G792">
            <v>0</v>
          </cell>
        </row>
        <row r="793">
          <cell r="F793" t="str">
            <v>|</v>
          </cell>
        </row>
        <row r="794">
          <cell r="F794" t="str">
            <v>|</v>
          </cell>
        </row>
        <row r="795">
          <cell r="F795" t="str">
            <v>|</v>
          </cell>
        </row>
        <row r="796">
          <cell r="F796" t="str">
            <v>|</v>
          </cell>
        </row>
        <row r="797">
          <cell r="D797" t="str">
            <v>Total Buildings (Conc. Blast Proof Type)</v>
          </cell>
          <cell r="E797" t="str">
            <v>cum</v>
          </cell>
          <cell r="F797" t="str">
            <v>|</v>
          </cell>
        </row>
        <row r="798">
          <cell r="F798" t="str">
            <v>|</v>
          </cell>
        </row>
        <row r="799">
          <cell r="C799" t="str">
            <v>_</v>
          </cell>
          <cell r="D799" t="str">
            <v>_</v>
          </cell>
          <cell r="E799" t="str">
            <v>_</v>
          </cell>
          <cell r="F799" t="str">
            <v>|</v>
          </cell>
          <cell r="G799" t="str">
            <v>_</v>
          </cell>
        </row>
        <row r="803">
          <cell r="C803" t="str">
            <v>ITEM</v>
          </cell>
        </row>
        <row r="804">
          <cell r="C804">
            <v>1799.36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 750"/>
      <sheetName val="59y22%"/>
      <sheetName val=" DESAR Y NO DESAR"/>
      <sheetName val="con 500"/>
      <sheetName val="con400 y posibles"/>
      <sheetName val="RC39,40,41,42"/>
      <sheetName val="GRAF.PRONOS"/>
      <sheetName val="Tabla"/>
      <sheetName val="Prod bas &amp; In Cto"/>
      <sheetName val="CON_750"/>
      <sheetName val="_DESAR_Y_NO_DESAR"/>
      <sheetName val="con_500"/>
      <sheetName val="con400_y_posibles"/>
      <sheetName val="GRAF_PRONOS"/>
      <sheetName val="Prod_bas_&amp;_In_Cto"/>
      <sheetName val="Lists"/>
      <sheetName val="CON_7501"/>
      <sheetName val="_DESAR_Y_NO_DESAR1"/>
      <sheetName val="con_5001"/>
      <sheetName val="con400_y_posibles1"/>
      <sheetName val="GRAF_PRONOS1"/>
      <sheetName val="Prod_bas_&amp;_In_Cto1"/>
      <sheetName val="steel"/>
      <sheetName val="civ_roma"/>
      <sheetName val="main"/>
      <sheetName val="Feed"/>
      <sheetName val="resumen p4H"/>
      <sheetName val="cantidades sf151"/>
      <sheetName val="Skid Lifting Lug"/>
      <sheetName val="cantidades sf-21"/>
      <sheetName val="tub"/>
      <sheetName val="resumen sf9"/>
      <sheetName val="Cuentas"/>
      <sheetName val="PROG PAEZ- LB"/>
      <sheetName val="DATOS"/>
      <sheetName val="Drop Down Lists"/>
      <sheetName val="TARIFAS"/>
      <sheetName val="Normalize"/>
      <sheetName val="MEMORIAS DE CALCULO"/>
      <sheetName val="ODS"/>
      <sheetName val="Curva S Llanos"/>
      <sheetName val="cantidades pH3"/>
      <sheetName val="BASE_CAL"/>
      <sheetName val="PRONRIO2"/>
      <sheetName val="Personalizar"/>
      <sheetName val="RESUMEN SEMANA 3"/>
      <sheetName val="RESUMEN SEMANA 1"/>
      <sheetName val="XXJ617"/>
      <sheetName val="SKJ452"/>
      <sheetName val="ITA878"/>
      <sheetName val="AEA-944"/>
      <sheetName val="DUB-823"/>
      <sheetName val="GPI 526"/>
      <sheetName val="SNG_855"/>
      <sheetName val="VEA 374"/>
      <sheetName val="HFB024"/>
      <sheetName val="PAJ825"/>
      <sheetName val="COSTOS DE TRANSPORTE"/>
      <sheetName val="BOUNDS &amp; ROWS"/>
      <sheetName val="COMPRA MATERIA PRIMA"/>
      <sheetName val="Tables"/>
      <sheetName val="Declinaciones"/>
      <sheetName val="Hoja2"/>
      <sheetName val="Visual Report"/>
      <sheetName val="5094-2003"/>
      <sheetName val="FORMATO B2 CONSTRUCCION "/>
      <sheetName val="TIPO"/>
      <sheetName val="7422CW00"/>
      <sheetName val="INFORMACION"/>
      <sheetName val="Control"/>
      <sheetName val="cantidades bc-4"/>
      <sheetName val="Options"/>
      <sheetName val="ID CUADRILLAS"/>
      <sheetName val="Hoja1"/>
      <sheetName val="R Y T"/>
      <sheetName val="NPCPP-70-DS-017"/>
      <sheetName val="ITEM"/>
      <sheetName val="INV. TOTAL"/>
      <sheetName val="Listado de Obras de Arte La Ye"/>
      <sheetName val="Info"/>
      <sheetName val="Data Tables"/>
      <sheetName val="COSTO ELEMENTOS N1"/>
      <sheetName val="APU COMPENSACIONES"/>
      <sheetName val="DDP LN2"/>
      <sheetName val="PESO TORRES LN4"/>
      <sheetName val="COSTO ETC SE N2"/>
      <sheetName val="COSTO ETC SE N3"/>
      <sheetName val="COSTO ETC SE N4"/>
      <sheetName val="UC"/>
      <sheetName val="1.2 COSTOS PERSONAL"/>
      <sheetName val="1. RECURSOS PERSONAL"/>
      <sheetName val="LÍNEAS DE SERVICIO"/>
      <sheetName val="3. MATERIALES Y CONSUMIBLES"/>
      <sheetName val="4. EQUIPOS"/>
      <sheetName val="6. SUMINISTROS ESPECIALES"/>
      <sheetName val="5. HERRAMIENTAS"/>
      <sheetName val="2. RECURSOS VEHÍCULOS"/>
    </sheetNames>
    <sheetDataSet>
      <sheetData sheetId="0">
        <row r="3">
          <cell r="B3">
            <v>50</v>
          </cell>
        </row>
      </sheetData>
      <sheetData sheetId="1" refreshError="1">
        <row r="3">
          <cell r="B3">
            <v>50</v>
          </cell>
          <cell r="C3">
            <v>5.6125687318306472</v>
          </cell>
          <cell r="E3" t="str">
            <v>NOTAS:</v>
          </cell>
        </row>
        <row r="4">
          <cell r="B4">
            <v>22</v>
          </cell>
          <cell r="C4">
            <v>2.049223417716306</v>
          </cell>
        </row>
        <row r="5">
          <cell r="B5">
            <v>250</v>
          </cell>
        </row>
        <row r="6">
          <cell r="B6">
            <v>9</v>
          </cell>
        </row>
        <row r="10">
          <cell r="B10" t="str">
            <v>AREA COMERCIAL VIGENTE-969 ACRES-</v>
          </cell>
          <cell r="AC10" t="str">
            <v>TERCERA EXTENSION DE AREA COMERCIAL</v>
          </cell>
          <cell r="BA10" t="str">
            <v>GOR</v>
          </cell>
        </row>
        <row r="11">
          <cell r="B11" t="str">
            <v>POZOS ACTUALES</v>
          </cell>
          <cell r="Y11" t="str">
            <v>Perforación 1998</v>
          </cell>
          <cell r="AB11" t="str">
            <v>Perf. 98</v>
          </cell>
          <cell r="AC11" t="str">
            <v>POZOS ADICIONALES</v>
          </cell>
        </row>
        <row r="12">
          <cell r="B12" t="str">
            <v>RC1</v>
          </cell>
          <cell r="C12" t="str">
            <v>RC3</v>
          </cell>
          <cell r="D12" t="str">
            <v>RC4</v>
          </cell>
          <cell r="E12" t="str">
            <v>RC5</v>
          </cell>
          <cell r="F12" t="str">
            <v>RC6</v>
          </cell>
          <cell r="G12" t="str">
            <v>RC7</v>
          </cell>
          <cell r="H12" t="str">
            <v>RC9</v>
          </cell>
          <cell r="I12" t="str">
            <v>RC11</v>
          </cell>
          <cell r="J12" t="str">
            <v>RC12</v>
          </cell>
          <cell r="K12" t="str">
            <v>RC13</v>
          </cell>
          <cell r="L12" t="str">
            <v>RC-20</v>
          </cell>
          <cell r="M12" t="str">
            <v>RC-25</v>
          </cell>
          <cell r="N12" t="str">
            <v>RC-23</v>
          </cell>
          <cell r="O12" t="str">
            <v>RC-18</v>
          </cell>
          <cell r="P12" t="str">
            <v>RC14</v>
          </cell>
          <cell r="Q12" t="str">
            <v>RC15</v>
          </cell>
          <cell r="R12" t="str">
            <v>RC-21</v>
          </cell>
          <cell r="S12" t="str">
            <v>RC-26</v>
          </cell>
          <cell r="T12" t="str">
            <v>RC-27</v>
          </cell>
          <cell r="U12" t="str">
            <v>RC-29</v>
          </cell>
          <cell r="V12" t="str">
            <v>RC-32</v>
          </cell>
          <cell r="W12" t="str">
            <v>RC-17</v>
          </cell>
          <cell r="X12" t="str">
            <v>RC-33</v>
          </cell>
          <cell r="Y12" t="str">
            <v>RC-34</v>
          </cell>
          <cell r="Z12" t="str">
            <v>RC-35</v>
          </cell>
          <cell r="AA12" t="str">
            <v>RC-8A</v>
          </cell>
          <cell r="AB12" t="str">
            <v>3 pozos</v>
          </cell>
          <cell r="AC12" t="str">
            <v>RC-38</v>
          </cell>
          <cell r="AD12" t="str">
            <v>RC-39</v>
          </cell>
          <cell r="AE12" t="str">
            <v>RC-41</v>
          </cell>
          <cell r="AF12" t="str">
            <v>RC-42</v>
          </cell>
          <cell r="AG12" t="str">
            <v>RC-43</v>
          </cell>
          <cell r="AH12" t="str">
            <v>RC-49</v>
          </cell>
          <cell r="AI12" t="str">
            <v>RCn2</v>
          </cell>
          <cell r="AJ12" t="str">
            <v>RCn3</v>
          </cell>
          <cell r="AK12" t="str">
            <v>RCn4</v>
          </cell>
          <cell r="AL12" t="str">
            <v>RC-40</v>
          </cell>
          <cell r="AM12" t="str">
            <v>RCn-5</v>
          </cell>
          <cell r="AN12" t="str">
            <v>RCn-6</v>
          </cell>
          <cell r="AO12" t="str">
            <v>RCn-7</v>
          </cell>
          <cell r="AP12" t="str">
            <v>RCn-8</v>
          </cell>
          <cell r="AQ12" t="str">
            <v>RCn-9</v>
          </cell>
          <cell r="AR12" t="str">
            <v>RCn-10</v>
          </cell>
          <cell r="AS12" t="str">
            <v>RCn-11</v>
          </cell>
          <cell r="AT12" t="str">
            <v>RCn-12</v>
          </cell>
          <cell r="BA12" t="str">
            <v>scf/stb</v>
          </cell>
        </row>
        <row r="13">
          <cell r="A13">
            <v>34335</v>
          </cell>
        </row>
        <row r="14">
          <cell r="A14">
            <v>34366</v>
          </cell>
          <cell r="B14">
            <v>62</v>
          </cell>
          <cell r="C14">
            <v>40</v>
          </cell>
          <cell r="D14">
            <v>22</v>
          </cell>
          <cell r="E14">
            <v>86</v>
          </cell>
        </row>
        <row r="15">
          <cell r="A15">
            <v>34394</v>
          </cell>
          <cell r="B15">
            <v>184</v>
          </cell>
          <cell r="C15">
            <v>84</v>
          </cell>
          <cell r="D15">
            <v>337</v>
          </cell>
          <cell r="E15">
            <v>224</v>
          </cell>
        </row>
        <row r="16">
          <cell r="A16">
            <v>34425</v>
          </cell>
          <cell r="B16">
            <v>198</v>
          </cell>
          <cell r="C16">
            <v>86</v>
          </cell>
          <cell r="D16">
            <v>546</v>
          </cell>
          <cell r="E16">
            <v>274</v>
          </cell>
        </row>
        <row r="17">
          <cell r="A17">
            <v>34455</v>
          </cell>
          <cell r="B17">
            <v>179</v>
          </cell>
          <cell r="C17">
            <v>81</v>
          </cell>
          <cell r="D17">
            <v>501</v>
          </cell>
          <cell r="E17">
            <v>95</v>
          </cell>
        </row>
        <row r="18">
          <cell r="A18">
            <v>34486</v>
          </cell>
          <cell r="B18">
            <v>166</v>
          </cell>
          <cell r="C18">
            <v>76</v>
          </cell>
          <cell r="D18">
            <v>206</v>
          </cell>
          <cell r="E18">
            <v>248</v>
          </cell>
        </row>
        <row r="19">
          <cell r="A19">
            <v>34516</v>
          </cell>
          <cell r="B19">
            <v>152</v>
          </cell>
          <cell r="C19">
            <v>73</v>
          </cell>
          <cell r="D19">
            <v>169</v>
          </cell>
          <cell r="E19">
            <v>226</v>
          </cell>
        </row>
        <row r="20">
          <cell r="A20">
            <v>34547</v>
          </cell>
          <cell r="B20">
            <v>116</v>
          </cell>
          <cell r="C20">
            <v>70</v>
          </cell>
          <cell r="D20">
            <v>164</v>
          </cell>
          <cell r="E20">
            <v>214</v>
          </cell>
        </row>
        <row r="21">
          <cell r="A21">
            <v>34578</v>
          </cell>
          <cell r="B21">
            <v>134</v>
          </cell>
          <cell r="C21">
            <v>67</v>
          </cell>
          <cell r="D21">
            <v>171</v>
          </cell>
          <cell r="E21">
            <v>194</v>
          </cell>
        </row>
        <row r="22">
          <cell r="A22">
            <v>34608</v>
          </cell>
          <cell r="B22">
            <v>90</v>
          </cell>
          <cell r="C22">
            <v>59</v>
          </cell>
          <cell r="D22">
            <v>90</v>
          </cell>
          <cell r="E22">
            <v>193</v>
          </cell>
        </row>
        <row r="23">
          <cell r="A23">
            <v>34639</v>
          </cell>
          <cell r="B23">
            <v>85</v>
          </cell>
          <cell r="C23">
            <v>348</v>
          </cell>
          <cell r="D23">
            <v>139</v>
          </cell>
          <cell r="E23">
            <v>185</v>
          </cell>
        </row>
        <row r="24">
          <cell r="A24">
            <v>34669</v>
          </cell>
          <cell r="B24">
            <v>80</v>
          </cell>
          <cell r="C24">
            <v>339</v>
          </cell>
          <cell r="D24">
            <v>243</v>
          </cell>
          <cell r="E24">
            <v>189</v>
          </cell>
        </row>
        <row r="25">
          <cell r="B25">
            <v>120.43397260273973</v>
          </cell>
          <cell r="C25">
            <v>110.18958904109589</v>
          </cell>
          <cell r="D25">
            <v>215.54849315068492</v>
          </cell>
          <cell r="E25">
            <v>177.23616438356163</v>
          </cell>
          <cell r="AM25" t="str">
            <v>rc47expl</v>
          </cell>
          <cell r="BA25">
            <v>271</v>
          </cell>
        </row>
        <row r="26">
          <cell r="A26">
            <v>34700</v>
          </cell>
          <cell r="B26">
            <v>88</v>
          </cell>
          <cell r="C26">
            <v>306</v>
          </cell>
          <cell r="D26">
            <v>116</v>
          </cell>
          <cell r="E26">
            <v>192</v>
          </cell>
          <cell r="BB26">
            <v>0</v>
          </cell>
          <cell r="BE26">
            <v>0</v>
          </cell>
        </row>
        <row r="27">
          <cell r="A27">
            <v>34731</v>
          </cell>
          <cell r="B27">
            <v>82</v>
          </cell>
          <cell r="C27">
            <v>267</v>
          </cell>
          <cell r="D27">
            <v>266</v>
          </cell>
          <cell r="E27">
            <v>176</v>
          </cell>
          <cell r="BB27">
            <v>0</v>
          </cell>
          <cell r="BE27">
            <v>0</v>
          </cell>
        </row>
        <row r="28">
          <cell r="A28">
            <v>34759</v>
          </cell>
          <cell r="B28">
            <v>81</v>
          </cell>
          <cell r="C28">
            <v>267</v>
          </cell>
          <cell r="D28">
            <v>235</v>
          </cell>
          <cell r="E28">
            <v>177</v>
          </cell>
          <cell r="BB28">
            <v>0</v>
          </cell>
          <cell r="BE28">
            <v>0</v>
          </cell>
        </row>
        <row r="29">
          <cell r="A29">
            <v>34790</v>
          </cell>
          <cell r="B29">
            <v>79</v>
          </cell>
          <cell r="C29">
            <v>252</v>
          </cell>
          <cell r="D29">
            <v>197</v>
          </cell>
          <cell r="E29">
            <v>167</v>
          </cell>
          <cell r="BB29">
            <v>0</v>
          </cell>
          <cell r="BE29">
            <v>0</v>
          </cell>
        </row>
        <row r="30">
          <cell r="A30">
            <v>34820</v>
          </cell>
          <cell r="B30">
            <v>59</v>
          </cell>
          <cell r="C30">
            <v>240</v>
          </cell>
          <cell r="D30">
            <v>198</v>
          </cell>
          <cell r="E30">
            <v>165</v>
          </cell>
          <cell r="BB30">
            <v>0</v>
          </cell>
          <cell r="BE30">
            <v>0</v>
          </cell>
        </row>
        <row r="31">
          <cell r="A31">
            <v>34851</v>
          </cell>
          <cell r="B31">
            <v>70</v>
          </cell>
          <cell r="C31">
            <v>231</v>
          </cell>
          <cell r="D31">
            <v>188</v>
          </cell>
          <cell r="E31">
            <v>164</v>
          </cell>
          <cell r="BB31">
            <v>0</v>
          </cell>
          <cell r="BE31">
            <v>0</v>
          </cell>
        </row>
        <row r="32">
          <cell r="A32">
            <v>34881</v>
          </cell>
          <cell r="B32">
            <v>68</v>
          </cell>
          <cell r="C32">
            <v>220</v>
          </cell>
          <cell r="D32">
            <v>192</v>
          </cell>
          <cell r="E32">
            <v>164</v>
          </cell>
          <cell r="BB32">
            <v>0</v>
          </cell>
          <cell r="BE32">
            <v>0</v>
          </cell>
        </row>
        <row r="33">
          <cell r="A33">
            <v>34912</v>
          </cell>
          <cell r="B33">
            <v>78</v>
          </cell>
          <cell r="C33">
            <v>193</v>
          </cell>
          <cell r="D33">
            <v>183</v>
          </cell>
          <cell r="E33">
            <v>158</v>
          </cell>
          <cell r="BB33">
            <v>0</v>
          </cell>
          <cell r="BE33">
            <v>0</v>
          </cell>
        </row>
        <row r="34">
          <cell r="A34">
            <v>34943</v>
          </cell>
          <cell r="B34">
            <v>43</v>
          </cell>
          <cell r="C34">
            <v>194</v>
          </cell>
          <cell r="D34">
            <v>183</v>
          </cell>
          <cell r="E34">
            <v>161</v>
          </cell>
          <cell r="BB34">
            <v>0</v>
          </cell>
          <cell r="BE34">
            <v>0</v>
          </cell>
        </row>
        <row r="35">
          <cell r="A35">
            <v>34973</v>
          </cell>
          <cell r="B35">
            <v>13</v>
          </cell>
          <cell r="C35">
            <v>188</v>
          </cell>
          <cell r="D35">
            <v>178</v>
          </cell>
          <cell r="E35">
            <v>139</v>
          </cell>
          <cell r="BB35">
            <v>0</v>
          </cell>
          <cell r="BE35">
            <v>0</v>
          </cell>
        </row>
        <row r="36">
          <cell r="A36">
            <v>35004</v>
          </cell>
          <cell r="B36">
            <v>57</v>
          </cell>
          <cell r="C36">
            <v>180</v>
          </cell>
          <cell r="D36">
            <v>196</v>
          </cell>
          <cell r="E36">
            <v>160</v>
          </cell>
          <cell r="BB36">
            <v>0</v>
          </cell>
          <cell r="BE36">
            <v>0</v>
          </cell>
        </row>
        <row r="37">
          <cell r="A37">
            <v>35034</v>
          </cell>
          <cell r="B37">
            <v>82</v>
          </cell>
          <cell r="C37">
            <v>181</v>
          </cell>
          <cell r="D37">
            <v>180</v>
          </cell>
          <cell r="E37">
            <v>155</v>
          </cell>
          <cell r="BB37">
            <v>0</v>
          </cell>
          <cell r="BE37">
            <v>0</v>
          </cell>
        </row>
        <row r="38">
          <cell r="B38">
            <v>66.630136986301366</v>
          </cell>
          <cell r="C38">
            <v>226.45917808219176</v>
          </cell>
          <cell r="D38">
            <v>192.56109589041097</v>
          </cell>
          <cell r="E38">
            <v>164.74301369863014</v>
          </cell>
          <cell r="BA38">
            <v>326</v>
          </cell>
        </row>
        <row r="39">
          <cell r="A39">
            <v>35065</v>
          </cell>
          <cell r="B39">
            <v>120</v>
          </cell>
          <cell r="C39">
            <v>163</v>
          </cell>
          <cell r="D39">
            <v>142</v>
          </cell>
          <cell r="E39">
            <v>151</v>
          </cell>
          <cell r="AU39">
            <v>576</v>
          </cell>
          <cell r="AY39">
            <v>576</v>
          </cell>
          <cell r="BB39">
            <v>0</v>
          </cell>
          <cell r="BE39">
            <v>0</v>
          </cell>
          <cell r="BH39">
            <v>210.24</v>
          </cell>
          <cell r="BI39">
            <v>210.24</v>
          </cell>
          <cell r="BK39">
            <v>0</v>
          </cell>
          <cell r="BL39">
            <v>0</v>
          </cell>
          <cell r="BM39">
            <v>0</v>
          </cell>
        </row>
        <row r="40">
          <cell r="A40">
            <v>35096</v>
          </cell>
          <cell r="B40">
            <v>121</v>
          </cell>
          <cell r="C40">
            <v>128</v>
          </cell>
          <cell r="D40">
            <v>145</v>
          </cell>
          <cell r="E40">
            <v>146</v>
          </cell>
          <cell r="G40">
            <v>15</v>
          </cell>
          <cell r="AU40">
            <v>555</v>
          </cell>
          <cell r="AY40">
            <v>555</v>
          </cell>
          <cell r="BB40">
            <v>0</v>
          </cell>
          <cell r="BE40">
            <v>0</v>
          </cell>
          <cell r="BH40">
            <v>202.57499999999999</v>
          </cell>
          <cell r="BI40">
            <v>202.57499999999999</v>
          </cell>
          <cell r="BK40">
            <v>0</v>
          </cell>
          <cell r="BL40">
            <v>0</v>
          </cell>
          <cell r="BM40">
            <v>0</v>
          </cell>
        </row>
        <row r="41">
          <cell r="A41">
            <v>35125</v>
          </cell>
          <cell r="B41">
            <v>107</v>
          </cell>
          <cell r="C41">
            <v>145</v>
          </cell>
          <cell r="D41">
            <v>137</v>
          </cell>
          <cell r="E41">
            <v>139</v>
          </cell>
          <cell r="G41">
            <v>167</v>
          </cell>
          <cell r="AU41">
            <v>695</v>
          </cell>
          <cell r="AY41">
            <v>695</v>
          </cell>
          <cell r="BB41">
            <v>0</v>
          </cell>
          <cell r="BE41">
            <v>0</v>
          </cell>
          <cell r="BH41">
            <v>253.67499999999998</v>
          </cell>
          <cell r="BI41">
            <v>253.67499999999998</v>
          </cell>
          <cell r="BK41">
            <v>0</v>
          </cell>
          <cell r="BL41">
            <v>0</v>
          </cell>
          <cell r="BM41">
            <v>0</v>
          </cell>
        </row>
        <row r="42">
          <cell r="A42">
            <v>35156</v>
          </cell>
          <cell r="B42">
            <v>115</v>
          </cell>
          <cell r="C42">
            <v>147</v>
          </cell>
          <cell r="D42">
            <v>131</v>
          </cell>
          <cell r="E42">
            <v>135</v>
          </cell>
          <cell r="F42">
            <v>12</v>
          </cell>
          <cell r="G42">
            <v>179</v>
          </cell>
          <cell r="AU42">
            <v>719</v>
          </cell>
          <cell r="AY42">
            <v>719</v>
          </cell>
          <cell r="BB42">
            <v>0</v>
          </cell>
          <cell r="BE42">
            <v>0</v>
          </cell>
          <cell r="BH42">
            <v>262.435</v>
          </cell>
          <cell r="BI42">
            <v>262.435</v>
          </cell>
          <cell r="BK42">
            <v>0</v>
          </cell>
          <cell r="BL42">
            <v>0</v>
          </cell>
          <cell r="BM42">
            <v>0</v>
          </cell>
        </row>
        <row r="43">
          <cell r="A43">
            <v>35186</v>
          </cell>
          <cell r="B43">
            <v>116</v>
          </cell>
          <cell r="C43">
            <v>131</v>
          </cell>
          <cell r="D43">
            <v>139</v>
          </cell>
          <cell r="E43">
            <v>141</v>
          </cell>
          <cell r="F43">
            <v>24</v>
          </cell>
          <cell r="G43">
            <v>166</v>
          </cell>
          <cell r="H43">
            <v>207</v>
          </cell>
          <cell r="AU43">
            <v>924</v>
          </cell>
          <cell r="AY43">
            <v>924</v>
          </cell>
          <cell r="BB43">
            <v>0</v>
          </cell>
          <cell r="BE43">
            <v>0</v>
          </cell>
          <cell r="BH43">
            <v>337.26</v>
          </cell>
          <cell r="BI43">
            <v>337.26</v>
          </cell>
          <cell r="BK43">
            <v>0</v>
          </cell>
          <cell r="BL43">
            <v>0</v>
          </cell>
          <cell r="BM43">
            <v>0</v>
          </cell>
        </row>
        <row r="44">
          <cell r="A44">
            <v>35217</v>
          </cell>
          <cell r="B44">
            <v>55</v>
          </cell>
          <cell r="C44">
            <v>66</v>
          </cell>
          <cell r="D44">
            <v>134</v>
          </cell>
          <cell r="E44">
            <v>137</v>
          </cell>
          <cell r="F44">
            <v>120</v>
          </cell>
          <cell r="G44">
            <v>153</v>
          </cell>
          <cell r="H44">
            <v>356</v>
          </cell>
          <cell r="I44">
            <v>140</v>
          </cell>
          <cell r="K44">
            <v>12</v>
          </cell>
          <cell r="AU44">
            <v>1173</v>
          </cell>
          <cell r="AY44">
            <v>1173</v>
          </cell>
          <cell r="BB44">
            <v>0</v>
          </cell>
          <cell r="BE44">
            <v>0</v>
          </cell>
          <cell r="BH44">
            <v>428.14499999999998</v>
          </cell>
          <cell r="BI44">
            <v>428.14499999999998</v>
          </cell>
          <cell r="BK44">
            <v>0</v>
          </cell>
          <cell r="BL44">
            <v>0</v>
          </cell>
          <cell r="BM44">
            <v>0</v>
          </cell>
        </row>
        <row r="45">
          <cell r="A45">
            <v>35247</v>
          </cell>
          <cell r="B45">
            <v>114</v>
          </cell>
          <cell r="C45">
            <v>50</v>
          </cell>
          <cell r="D45">
            <v>141</v>
          </cell>
          <cell r="E45">
            <v>131</v>
          </cell>
          <cell r="F45">
            <v>100</v>
          </cell>
          <cell r="G45">
            <v>140</v>
          </cell>
          <cell r="H45">
            <v>276</v>
          </cell>
          <cell r="I45">
            <v>170</v>
          </cell>
          <cell r="J45">
            <v>181</v>
          </cell>
          <cell r="K45">
            <v>116</v>
          </cell>
          <cell r="AU45">
            <v>1419</v>
          </cell>
          <cell r="AY45">
            <v>1419</v>
          </cell>
          <cell r="BB45">
            <v>0</v>
          </cell>
          <cell r="BE45">
            <v>0</v>
          </cell>
          <cell r="BH45">
            <v>517.93499999999995</v>
          </cell>
          <cell r="BI45">
            <v>517.93499999999995</v>
          </cell>
          <cell r="BK45">
            <v>0</v>
          </cell>
          <cell r="BL45">
            <v>0</v>
          </cell>
          <cell r="BM45">
            <v>0</v>
          </cell>
        </row>
        <row r="46">
          <cell r="A46">
            <v>35278</v>
          </cell>
          <cell r="B46">
            <v>94</v>
          </cell>
          <cell r="C46">
            <v>36</v>
          </cell>
          <cell r="D46">
            <v>137</v>
          </cell>
          <cell r="E46">
            <v>125</v>
          </cell>
          <cell r="F46">
            <v>87</v>
          </cell>
          <cell r="G46">
            <v>278</v>
          </cell>
          <cell r="H46">
            <v>30</v>
          </cell>
          <cell r="I46">
            <v>289</v>
          </cell>
          <cell r="J46">
            <v>320</v>
          </cell>
          <cell r="K46">
            <v>132</v>
          </cell>
          <cell r="AU46">
            <v>1528</v>
          </cell>
          <cell r="AY46">
            <v>1528</v>
          </cell>
          <cell r="BB46">
            <v>0</v>
          </cell>
          <cell r="BE46">
            <v>0</v>
          </cell>
          <cell r="BH46">
            <v>557.72</v>
          </cell>
          <cell r="BI46">
            <v>557.72</v>
          </cell>
          <cell r="BK46">
            <v>0</v>
          </cell>
          <cell r="BL46">
            <v>0</v>
          </cell>
          <cell r="BM46">
            <v>0</v>
          </cell>
        </row>
        <row r="47">
          <cell r="A47">
            <v>35309</v>
          </cell>
          <cell r="B47">
            <v>95</v>
          </cell>
          <cell r="C47">
            <v>43</v>
          </cell>
          <cell r="D47">
            <v>126</v>
          </cell>
          <cell r="E47">
            <v>116</v>
          </cell>
          <cell r="F47">
            <v>68</v>
          </cell>
          <cell r="G47">
            <v>250</v>
          </cell>
          <cell r="H47">
            <v>189</v>
          </cell>
          <cell r="I47">
            <v>252</v>
          </cell>
          <cell r="J47">
            <v>303</v>
          </cell>
          <cell r="K47">
            <v>100</v>
          </cell>
          <cell r="AU47">
            <v>1542</v>
          </cell>
          <cell r="AY47">
            <v>1542</v>
          </cell>
          <cell r="BB47">
            <v>0</v>
          </cell>
          <cell r="BE47">
            <v>0</v>
          </cell>
          <cell r="BH47">
            <v>562.83000000000004</v>
          </cell>
          <cell r="BI47">
            <v>562.83000000000004</v>
          </cell>
          <cell r="BK47">
            <v>0</v>
          </cell>
          <cell r="BL47">
            <v>0</v>
          </cell>
          <cell r="BM47">
            <v>0</v>
          </cell>
        </row>
        <row r="48">
          <cell r="A48">
            <v>35339</v>
          </cell>
          <cell r="B48">
            <v>103</v>
          </cell>
          <cell r="C48">
            <v>30</v>
          </cell>
          <cell r="D48">
            <v>135</v>
          </cell>
          <cell r="E48">
            <v>131</v>
          </cell>
          <cell r="F48">
            <v>71</v>
          </cell>
          <cell r="G48">
            <v>259</v>
          </cell>
          <cell r="H48">
            <v>159</v>
          </cell>
          <cell r="I48">
            <v>193</v>
          </cell>
          <cell r="J48">
            <v>298</v>
          </cell>
          <cell r="K48">
            <v>117</v>
          </cell>
          <cell r="AU48">
            <v>1496</v>
          </cell>
          <cell r="AY48">
            <v>1496</v>
          </cell>
          <cell r="BB48">
            <v>0</v>
          </cell>
          <cell r="BE48">
            <v>0</v>
          </cell>
          <cell r="BH48">
            <v>546.04</v>
          </cell>
          <cell r="BI48">
            <v>546.04</v>
          </cell>
          <cell r="BK48">
            <v>0</v>
          </cell>
          <cell r="BL48">
            <v>0</v>
          </cell>
          <cell r="BM48">
            <v>0</v>
          </cell>
        </row>
        <row r="49">
          <cell r="A49">
            <v>35370</v>
          </cell>
          <cell r="B49">
            <v>102</v>
          </cell>
          <cell r="C49">
            <v>27</v>
          </cell>
          <cell r="D49">
            <v>131</v>
          </cell>
          <cell r="E49">
            <v>128</v>
          </cell>
          <cell r="F49">
            <v>74</v>
          </cell>
          <cell r="G49">
            <v>252</v>
          </cell>
          <cell r="H49">
            <v>150</v>
          </cell>
          <cell r="I49">
            <v>173</v>
          </cell>
          <cell r="J49">
            <v>268</v>
          </cell>
          <cell r="K49">
            <v>100</v>
          </cell>
          <cell r="AU49">
            <v>1405</v>
          </cell>
          <cell r="AY49">
            <v>1405</v>
          </cell>
          <cell r="BB49">
            <v>0</v>
          </cell>
          <cell r="BE49">
            <v>0</v>
          </cell>
          <cell r="BH49">
            <v>512.82499999999993</v>
          </cell>
          <cell r="BI49">
            <v>512.82499999999993</v>
          </cell>
          <cell r="BK49">
            <v>0</v>
          </cell>
          <cell r="BL49">
            <v>0</v>
          </cell>
          <cell r="BM49">
            <v>0</v>
          </cell>
        </row>
        <row r="50">
          <cell r="A50">
            <v>35400</v>
          </cell>
          <cell r="B50">
            <v>100</v>
          </cell>
          <cell r="C50">
            <v>27</v>
          </cell>
          <cell r="D50">
            <v>123</v>
          </cell>
          <cell r="E50">
            <v>101</v>
          </cell>
          <cell r="F50">
            <v>74</v>
          </cell>
          <cell r="G50">
            <v>244</v>
          </cell>
          <cell r="H50">
            <v>144</v>
          </cell>
          <cell r="I50">
            <v>156</v>
          </cell>
          <cell r="J50">
            <v>251</v>
          </cell>
          <cell r="K50">
            <v>113</v>
          </cell>
          <cell r="P50">
            <v>10</v>
          </cell>
          <cell r="Q50">
            <v>103</v>
          </cell>
          <cell r="AU50">
            <v>1446</v>
          </cell>
          <cell r="AY50">
            <v>1446</v>
          </cell>
          <cell r="BB50">
            <v>0</v>
          </cell>
          <cell r="BE50">
            <v>0</v>
          </cell>
          <cell r="BH50">
            <v>527.79</v>
          </cell>
          <cell r="BI50">
            <v>527.79</v>
          </cell>
          <cell r="BK50">
            <v>0</v>
          </cell>
          <cell r="BL50">
            <v>0</v>
          </cell>
          <cell r="BM50">
            <v>0</v>
          </cell>
        </row>
        <row r="51">
          <cell r="B51">
            <v>103.1606557377049</v>
          </cell>
          <cell r="C51">
            <v>82.478688524590154</v>
          </cell>
          <cell r="D51">
            <v>134.64043715846992</v>
          </cell>
          <cell r="E51">
            <v>131.31803278688523</v>
          </cell>
          <cell r="F51">
            <v>52.327868852459019</v>
          </cell>
          <cell r="G51">
            <v>174.67540983606557</v>
          </cell>
          <cell r="H51">
            <v>125.50382513661202</v>
          </cell>
          <cell r="I51">
            <v>114.0415300546448</v>
          </cell>
          <cell r="J51">
            <v>134.64043715846992</v>
          </cell>
          <cell r="K51">
            <v>57.311475409836063</v>
          </cell>
          <cell r="P51">
            <v>0.8306010928961749</v>
          </cell>
          <cell r="Q51">
            <v>8.5551912568306001</v>
          </cell>
          <cell r="BA51">
            <v>1045</v>
          </cell>
        </row>
        <row r="52">
          <cell r="A52">
            <v>35431</v>
          </cell>
          <cell r="B52">
            <v>95</v>
          </cell>
          <cell r="C52">
            <v>19</v>
          </cell>
          <cell r="D52">
            <v>115</v>
          </cell>
          <cell r="E52">
            <v>95</v>
          </cell>
          <cell r="F52">
            <v>68</v>
          </cell>
          <cell r="G52">
            <v>252</v>
          </cell>
          <cell r="H52">
            <v>106</v>
          </cell>
          <cell r="I52">
            <v>146</v>
          </cell>
          <cell r="J52">
            <v>228</v>
          </cell>
          <cell r="K52">
            <v>98</v>
          </cell>
          <cell r="P52">
            <v>122</v>
          </cell>
          <cell r="Q52">
            <v>447</v>
          </cell>
          <cell r="AU52">
            <v>1791</v>
          </cell>
          <cell r="AY52">
            <v>1791</v>
          </cell>
          <cell r="BA52">
            <v>1000</v>
          </cell>
          <cell r="BB52">
            <v>1.7909999999999999</v>
          </cell>
          <cell r="BE52">
            <v>1.7909999999999999</v>
          </cell>
          <cell r="BG52">
            <v>0</v>
          </cell>
          <cell r="BH52">
            <v>863.95500000000004</v>
          </cell>
          <cell r="BI52">
            <v>863.95500000000004</v>
          </cell>
          <cell r="BK52">
            <v>0</v>
          </cell>
          <cell r="BL52">
            <v>0</v>
          </cell>
          <cell r="BM52">
            <v>0</v>
          </cell>
        </row>
        <row r="53">
          <cell r="A53">
            <v>35462</v>
          </cell>
          <cell r="B53">
            <v>86</v>
          </cell>
          <cell r="C53">
            <v>3</v>
          </cell>
          <cell r="D53">
            <v>120</v>
          </cell>
          <cell r="E53">
            <v>89</v>
          </cell>
          <cell r="F53">
            <v>67</v>
          </cell>
          <cell r="G53">
            <v>251</v>
          </cell>
          <cell r="H53">
            <v>35</v>
          </cell>
          <cell r="I53">
            <v>152</v>
          </cell>
          <cell r="J53">
            <v>215</v>
          </cell>
          <cell r="K53">
            <v>93</v>
          </cell>
          <cell r="P53">
            <v>115</v>
          </cell>
          <cell r="Q53">
            <v>340</v>
          </cell>
          <cell r="AU53">
            <v>1566</v>
          </cell>
          <cell r="AY53">
            <v>1566</v>
          </cell>
          <cell r="BA53">
            <v>1000</v>
          </cell>
          <cell r="BB53">
            <v>1.5660000000000001</v>
          </cell>
          <cell r="BE53">
            <v>1.5660000000000001</v>
          </cell>
          <cell r="BG53">
            <v>0</v>
          </cell>
          <cell r="BH53">
            <v>774.16499999999996</v>
          </cell>
          <cell r="BI53">
            <v>774.16499999999996</v>
          </cell>
          <cell r="BK53">
            <v>0</v>
          </cell>
          <cell r="BL53">
            <v>0</v>
          </cell>
          <cell r="BM53">
            <v>0</v>
          </cell>
        </row>
        <row r="54">
          <cell r="A54">
            <v>35490</v>
          </cell>
          <cell r="B54">
            <v>91</v>
          </cell>
          <cell r="C54">
            <v>1</v>
          </cell>
          <cell r="D54">
            <v>119</v>
          </cell>
          <cell r="E54">
            <v>105</v>
          </cell>
          <cell r="F54">
            <v>66</v>
          </cell>
          <cell r="G54">
            <v>252</v>
          </cell>
          <cell r="H54">
            <v>41</v>
          </cell>
          <cell r="I54">
            <v>144</v>
          </cell>
          <cell r="J54">
            <v>220</v>
          </cell>
          <cell r="K54">
            <v>97</v>
          </cell>
          <cell r="P54">
            <v>99</v>
          </cell>
          <cell r="Q54">
            <v>317</v>
          </cell>
          <cell r="AU54">
            <v>1552</v>
          </cell>
          <cell r="AY54">
            <v>1552</v>
          </cell>
          <cell r="BA54">
            <v>1000</v>
          </cell>
          <cell r="BB54">
            <v>1.552</v>
          </cell>
          <cell r="BE54">
            <v>1.552</v>
          </cell>
          <cell r="BG54">
            <v>0</v>
          </cell>
          <cell r="BH54">
            <v>820.15499999999997</v>
          </cell>
          <cell r="BI54">
            <v>820.15499999999997</v>
          </cell>
          <cell r="BK54">
            <v>0</v>
          </cell>
          <cell r="BL54">
            <v>0</v>
          </cell>
          <cell r="BM54">
            <v>0</v>
          </cell>
        </row>
        <row r="55">
          <cell r="A55">
            <v>35521</v>
          </cell>
          <cell r="B55">
            <v>96</v>
          </cell>
          <cell r="C55">
            <v>9</v>
          </cell>
          <cell r="D55">
            <v>109</v>
          </cell>
          <cell r="E55">
            <v>99</v>
          </cell>
          <cell r="F55">
            <v>65</v>
          </cell>
          <cell r="G55">
            <v>242</v>
          </cell>
          <cell r="H55">
            <v>14</v>
          </cell>
          <cell r="I55">
            <v>129</v>
          </cell>
          <cell r="J55">
            <v>201</v>
          </cell>
          <cell r="K55">
            <v>112</v>
          </cell>
          <cell r="P55">
            <v>97</v>
          </cell>
          <cell r="Q55">
            <v>358</v>
          </cell>
          <cell r="W55">
            <v>34</v>
          </cell>
          <cell r="AU55">
            <v>1565</v>
          </cell>
          <cell r="AY55">
            <v>1565</v>
          </cell>
          <cell r="BA55">
            <v>1000</v>
          </cell>
          <cell r="BB55">
            <v>1.5649999999999999</v>
          </cell>
          <cell r="BE55">
            <v>1.5649999999999999</v>
          </cell>
          <cell r="BG55">
            <v>0</v>
          </cell>
          <cell r="BH55">
            <v>833.66000000000008</v>
          </cell>
          <cell r="BI55">
            <v>833.66000000000008</v>
          </cell>
          <cell r="BK55">
            <v>0</v>
          </cell>
          <cell r="BL55">
            <v>0</v>
          </cell>
          <cell r="BM55">
            <v>0</v>
          </cell>
        </row>
        <row r="56">
          <cell r="A56">
            <v>35551</v>
          </cell>
          <cell r="B56">
            <v>77</v>
          </cell>
          <cell r="C56">
            <v>26</v>
          </cell>
          <cell r="D56">
            <v>111</v>
          </cell>
          <cell r="E56">
            <v>83</v>
          </cell>
          <cell r="F56">
            <v>53</v>
          </cell>
          <cell r="G56">
            <v>242</v>
          </cell>
          <cell r="H56">
            <v>44</v>
          </cell>
          <cell r="I56">
            <v>119</v>
          </cell>
          <cell r="J56">
            <v>206</v>
          </cell>
          <cell r="K56">
            <v>101</v>
          </cell>
          <cell r="L56">
            <v>286</v>
          </cell>
          <cell r="P56">
            <v>87</v>
          </cell>
          <cell r="Q56">
            <v>402</v>
          </cell>
          <cell r="W56">
            <v>126</v>
          </cell>
          <cell r="AU56">
            <v>1963</v>
          </cell>
          <cell r="AY56">
            <v>1963</v>
          </cell>
          <cell r="BA56">
            <v>900</v>
          </cell>
          <cell r="BB56">
            <v>1.7666999999999999</v>
          </cell>
          <cell r="BE56">
            <v>1.7666999999999999</v>
          </cell>
          <cell r="BG56">
            <v>0</v>
          </cell>
          <cell r="BH56">
            <v>1053.7550000000001</v>
          </cell>
          <cell r="BI56">
            <v>1053.7550000000001</v>
          </cell>
          <cell r="BK56">
            <v>0</v>
          </cell>
          <cell r="BL56">
            <v>0</v>
          </cell>
          <cell r="BM56">
            <v>0</v>
          </cell>
        </row>
        <row r="57">
          <cell r="A57">
            <v>35582</v>
          </cell>
          <cell r="B57">
            <v>23</v>
          </cell>
          <cell r="C57">
            <v>16</v>
          </cell>
          <cell r="D57">
            <v>107</v>
          </cell>
          <cell r="E57">
            <v>93</v>
          </cell>
          <cell r="F57">
            <v>53</v>
          </cell>
          <cell r="G57">
            <v>245</v>
          </cell>
          <cell r="H57">
            <v>37</v>
          </cell>
          <cell r="I57">
            <v>110</v>
          </cell>
          <cell r="J57">
            <v>194</v>
          </cell>
          <cell r="K57">
            <v>70</v>
          </cell>
          <cell r="L57">
            <v>376</v>
          </cell>
          <cell r="P57">
            <v>83</v>
          </cell>
          <cell r="Q57">
            <v>396</v>
          </cell>
          <cell r="R57">
            <v>25</v>
          </cell>
          <cell r="W57">
            <v>678</v>
          </cell>
          <cell r="AU57">
            <v>2506</v>
          </cell>
          <cell r="AY57">
            <v>2506</v>
          </cell>
          <cell r="BA57">
            <v>700</v>
          </cell>
          <cell r="BB57">
            <v>1.7542</v>
          </cell>
          <cell r="BE57">
            <v>1.7542</v>
          </cell>
          <cell r="BG57">
            <v>0</v>
          </cell>
          <cell r="BH57">
            <v>1342.835</v>
          </cell>
          <cell r="BI57">
            <v>1342.835</v>
          </cell>
          <cell r="BK57">
            <v>0</v>
          </cell>
          <cell r="BL57">
            <v>0</v>
          </cell>
          <cell r="BM57">
            <v>0</v>
          </cell>
        </row>
        <row r="58">
          <cell r="A58">
            <v>35612</v>
          </cell>
          <cell r="B58">
            <v>16</v>
          </cell>
          <cell r="C58">
            <v>14</v>
          </cell>
          <cell r="D58">
            <v>115</v>
          </cell>
          <cell r="E58">
            <v>111</v>
          </cell>
          <cell r="F58">
            <v>47</v>
          </cell>
          <cell r="G58">
            <v>227</v>
          </cell>
          <cell r="H58">
            <v>28</v>
          </cell>
          <cell r="I58">
            <v>104</v>
          </cell>
          <cell r="J58">
            <v>191</v>
          </cell>
          <cell r="K58">
            <v>81</v>
          </cell>
          <cell r="L58">
            <v>399</v>
          </cell>
          <cell r="M58">
            <v>66</v>
          </cell>
          <cell r="P58">
            <v>98</v>
          </cell>
          <cell r="Q58">
            <v>397</v>
          </cell>
          <cell r="R58">
            <v>33</v>
          </cell>
          <cell r="W58">
            <v>581</v>
          </cell>
          <cell r="AU58">
            <v>2508</v>
          </cell>
          <cell r="AY58">
            <v>2508</v>
          </cell>
          <cell r="BA58">
            <v>552</v>
          </cell>
          <cell r="BB58">
            <v>1.3844160000000001</v>
          </cell>
          <cell r="BE58">
            <v>1.3844160000000001</v>
          </cell>
          <cell r="BG58">
            <v>0</v>
          </cell>
          <cell r="BH58">
            <v>1433.355</v>
          </cell>
          <cell r="BI58">
            <v>1433.355</v>
          </cell>
          <cell r="BK58">
            <v>0</v>
          </cell>
          <cell r="BL58">
            <v>0</v>
          </cell>
          <cell r="BM58">
            <v>0</v>
          </cell>
        </row>
        <row r="59">
          <cell r="A59">
            <v>35643</v>
          </cell>
          <cell r="B59">
            <v>6</v>
          </cell>
          <cell r="C59">
            <v>17</v>
          </cell>
          <cell r="D59">
            <v>112</v>
          </cell>
          <cell r="E59">
            <v>95</v>
          </cell>
          <cell r="F59">
            <v>51</v>
          </cell>
          <cell r="G59">
            <v>224</v>
          </cell>
          <cell r="H59">
            <v>31</v>
          </cell>
          <cell r="I59">
            <v>98</v>
          </cell>
          <cell r="J59">
            <v>181</v>
          </cell>
          <cell r="K59">
            <v>114</v>
          </cell>
          <cell r="L59">
            <v>370</v>
          </cell>
          <cell r="M59">
            <v>102</v>
          </cell>
          <cell r="N59">
            <v>214</v>
          </cell>
          <cell r="O59">
            <v>307</v>
          </cell>
          <cell r="P59">
            <v>108</v>
          </cell>
          <cell r="Q59">
            <v>371</v>
          </cell>
          <cell r="R59">
            <v>31.198869935647362</v>
          </cell>
          <cell r="W59">
            <v>556</v>
          </cell>
          <cell r="AU59">
            <v>2988.1988699356475</v>
          </cell>
          <cell r="AY59">
            <v>2988.1988699356475</v>
          </cell>
          <cell r="BA59">
            <v>564</v>
          </cell>
          <cell r="BB59">
            <v>1.6853441626437053</v>
          </cell>
          <cell r="BE59">
            <v>1.6853441626437053</v>
          </cell>
          <cell r="BG59">
            <v>0</v>
          </cell>
          <cell r="BH59">
            <v>1648.4125875265113</v>
          </cell>
          <cell r="BI59">
            <v>1648.4125875265113</v>
          </cell>
          <cell r="BK59">
            <v>0</v>
          </cell>
          <cell r="BL59">
            <v>0</v>
          </cell>
          <cell r="BM59">
            <v>0</v>
          </cell>
        </row>
        <row r="60">
          <cell r="A60">
            <v>35674</v>
          </cell>
          <cell r="B60">
            <v>0</v>
          </cell>
          <cell r="C60">
            <v>16.655177180719889</v>
          </cell>
          <cell r="D60">
            <v>124</v>
          </cell>
          <cell r="E60">
            <v>78</v>
          </cell>
          <cell r="F60">
            <v>74</v>
          </cell>
          <cell r="G60">
            <v>213</v>
          </cell>
          <cell r="H60">
            <v>51</v>
          </cell>
          <cell r="I60">
            <v>90</v>
          </cell>
          <cell r="J60">
            <v>209</v>
          </cell>
          <cell r="K60">
            <v>134</v>
          </cell>
          <cell r="L60">
            <v>340</v>
          </cell>
          <cell r="M60">
            <v>8</v>
          </cell>
          <cell r="N60">
            <v>261</v>
          </cell>
          <cell r="O60">
            <v>440</v>
          </cell>
          <cell r="P60">
            <v>114</v>
          </cell>
          <cell r="Q60">
            <v>343</v>
          </cell>
          <cell r="R60">
            <v>32</v>
          </cell>
          <cell r="S60">
            <v>16</v>
          </cell>
          <cell r="W60">
            <v>495</v>
          </cell>
          <cell r="AU60">
            <v>3038.6551771807199</v>
          </cell>
          <cell r="AY60">
            <v>3038.6551771807199</v>
          </cell>
          <cell r="BA60">
            <v>583</v>
          </cell>
          <cell r="BB60">
            <v>1.7715359682963598</v>
          </cell>
          <cell r="BE60">
            <v>1.7715359682963598</v>
          </cell>
          <cell r="BG60">
            <v>0</v>
          </cell>
          <cell r="BH60">
            <v>1671.939139670963</v>
          </cell>
          <cell r="BI60">
            <v>1671.939139670963</v>
          </cell>
          <cell r="BK60">
            <v>0</v>
          </cell>
          <cell r="BL60">
            <v>0</v>
          </cell>
          <cell r="BM60">
            <v>0</v>
          </cell>
        </row>
        <row r="61">
          <cell r="A61">
            <v>35704</v>
          </cell>
          <cell r="B61">
            <v>0</v>
          </cell>
          <cell r="C61">
            <v>15</v>
          </cell>
          <cell r="D61">
            <v>125</v>
          </cell>
          <cell r="E61">
            <v>94</v>
          </cell>
          <cell r="F61">
            <v>52</v>
          </cell>
          <cell r="G61">
            <v>197</v>
          </cell>
          <cell r="H61">
            <v>27</v>
          </cell>
          <cell r="I61">
            <v>115</v>
          </cell>
          <cell r="J61">
            <v>224</v>
          </cell>
          <cell r="K61">
            <v>112</v>
          </cell>
          <cell r="L61">
            <v>295</v>
          </cell>
          <cell r="M61">
            <v>0</v>
          </cell>
          <cell r="N61">
            <v>222</v>
          </cell>
          <cell r="O61">
            <v>386</v>
          </cell>
          <cell r="P61">
            <v>130</v>
          </cell>
          <cell r="Q61">
            <v>314</v>
          </cell>
          <cell r="R61">
            <v>34</v>
          </cell>
          <cell r="S61">
            <v>40</v>
          </cell>
          <cell r="T61">
            <v>447</v>
          </cell>
          <cell r="V61">
            <v>155</v>
          </cell>
          <cell r="W61">
            <v>444</v>
          </cell>
          <cell r="AU61">
            <v>3428</v>
          </cell>
          <cell r="AY61">
            <v>3428</v>
          </cell>
          <cell r="BA61">
            <v>707</v>
          </cell>
          <cell r="BB61">
            <v>2.4235959999999999</v>
          </cell>
          <cell r="BE61">
            <v>2.4235959999999999</v>
          </cell>
          <cell r="BG61">
            <v>0</v>
          </cell>
          <cell r="BH61">
            <v>1797.26</v>
          </cell>
          <cell r="BI61">
            <v>1797.26</v>
          </cell>
          <cell r="BK61">
            <v>0</v>
          </cell>
          <cell r="BL61">
            <v>0</v>
          </cell>
          <cell r="BM61">
            <v>0</v>
          </cell>
        </row>
        <row r="62">
          <cell r="A62">
            <v>35735</v>
          </cell>
          <cell r="B62">
            <v>0</v>
          </cell>
          <cell r="C62">
            <v>23</v>
          </cell>
          <cell r="D62">
            <v>94</v>
          </cell>
          <cell r="E62">
            <v>95</v>
          </cell>
          <cell r="F62">
            <v>67</v>
          </cell>
          <cell r="G62">
            <v>213</v>
          </cell>
          <cell r="H62">
            <v>14</v>
          </cell>
          <cell r="I62">
            <v>125</v>
          </cell>
          <cell r="J62">
            <v>236</v>
          </cell>
          <cell r="K62">
            <v>46</v>
          </cell>
          <cell r="L62">
            <v>334</v>
          </cell>
          <cell r="M62">
            <v>0</v>
          </cell>
          <cell r="N62">
            <v>194</v>
          </cell>
          <cell r="O62">
            <v>358</v>
          </cell>
          <cell r="P62">
            <v>124</v>
          </cell>
          <cell r="Q62">
            <v>336</v>
          </cell>
          <cell r="R62">
            <v>35</v>
          </cell>
          <cell r="S62">
            <v>16</v>
          </cell>
          <cell r="T62">
            <v>410</v>
          </cell>
          <cell r="U62">
            <v>628</v>
          </cell>
          <cell r="V62">
            <v>342</v>
          </cell>
          <cell r="W62">
            <v>506</v>
          </cell>
          <cell r="AU62">
            <v>4196</v>
          </cell>
          <cell r="AY62">
            <v>4196</v>
          </cell>
          <cell r="BA62">
            <v>700</v>
          </cell>
          <cell r="BB62">
            <v>2.9371999999999998</v>
          </cell>
          <cell r="BE62">
            <v>2.9371999999999998</v>
          </cell>
          <cell r="BG62">
            <v>0</v>
          </cell>
          <cell r="BH62">
            <v>2044.3649999999998</v>
          </cell>
          <cell r="BI62">
            <v>2044.3649999999998</v>
          </cell>
          <cell r="BK62">
            <v>0</v>
          </cell>
          <cell r="BL62">
            <v>0</v>
          </cell>
          <cell r="BM62">
            <v>0</v>
          </cell>
        </row>
        <row r="63">
          <cell r="A63">
            <v>35765</v>
          </cell>
          <cell r="B63">
            <v>0</v>
          </cell>
          <cell r="C63">
            <v>37</v>
          </cell>
          <cell r="D63">
            <v>104</v>
          </cell>
          <cell r="E63">
            <v>80</v>
          </cell>
          <cell r="F63">
            <v>57</v>
          </cell>
          <cell r="G63">
            <v>212</v>
          </cell>
          <cell r="H63">
            <v>14</v>
          </cell>
          <cell r="I63">
            <v>134</v>
          </cell>
          <cell r="J63">
            <v>185</v>
          </cell>
          <cell r="K63">
            <v>83</v>
          </cell>
          <cell r="L63">
            <v>277</v>
          </cell>
          <cell r="M63">
            <v>0</v>
          </cell>
          <cell r="N63">
            <v>193</v>
          </cell>
          <cell r="O63">
            <v>345</v>
          </cell>
          <cell r="P63">
            <v>90</v>
          </cell>
          <cell r="Q63">
            <v>398</v>
          </cell>
          <cell r="R63">
            <v>24</v>
          </cell>
          <cell r="S63">
            <v>31</v>
          </cell>
          <cell r="T63">
            <v>373</v>
          </cell>
          <cell r="U63">
            <v>1046</v>
          </cell>
          <cell r="V63">
            <v>304</v>
          </cell>
          <cell r="W63">
            <v>484</v>
          </cell>
          <cell r="AU63">
            <v>4471</v>
          </cell>
          <cell r="AY63">
            <v>4471</v>
          </cell>
          <cell r="BA63">
            <v>982</v>
          </cell>
          <cell r="BB63">
            <v>4.3905219999999998</v>
          </cell>
          <cell r="BE63">
            <v>4.3905219999999998</v>
          </cell>
          <cell r="BG63">
            <v>0</v>
          </cell>
          <cell r="BH63">
            <v>2159.7049999999999</v>
          </cell>
          <cell r="BI63">
            <v>2159.7049999999999</v>
          </cell>
          <cell r="BK63">
            <v>0</v>
          </cell>
          <cell r="BL63">
            <v>0</v>
          </cell>
          <cell r="BM63">
            <v>0</v>
          </cell>
        </row>
        <row r="64">
          <cell r="B64">
            <v>40.81095890410959</v>
          </cell>
          <cell r="C64">
            <v>16.378951743270914</v>
          </cell>
          <cell r="D64">
            <v>112.85479452054794</v>
          </cell>
          <cell r="E64">
            <v>93.032328767123275</v>
          </cell>
          <cell r="F64">
            <v>59.967123287671235</v>
          </cell>
          <cell r="G64">
            <v>230.7068493150685</v>
          </cell>
          <cell r="H64">
            <v>36.813150684931507</v>
          </cell>
          <cell r="I64">
            <v>122.09972602739727</v>
          </cell>
          <cell r="J64">
            <v>207.38630136986302</v>
          </cell>
          <cell r="K64">
            <v>95.031232876712338</v>
          </cell>
          <cell r="L64">
            <v>222.96109589041097</v>
          </cell>
          <cell r="M64">
            <v>14.6586301369863</v>
          </cell>
          <cell r="N64">
            <v>90.283835616438353</v>
          </cell>
          <cell r="O64">
            <v>152.91616438356164</v>
          </cell>
          <cell r="P64">
            <v>105.52547945205478</v>
          </cell>
          <cell r="Q64">
            <v>368.04821917808221</v>
          </cell>
          <cell r="R64">
            <v>17.840125057653918</v>
          </cell>
          <cell r="S64">
            <v>8.5786301369863001</v>
          </cell>
          <cell r="T64">
            <v>102.44383561643835</v>
          </cell>
          <cell r="U64">
            <v>139.42356164383563</v>
          </cell>
          <cell r="V64">
            <v>66.713424657534247</v>
          </cell>
          <cell r="W64">
            <v>325.15506849315068</v>
          </cell>
          <cell r="BA64">
            <v>806.89095890410965</v>
          </cell>
        </row>
        <row r="65">
          <cell r="A65">
            <v>35796</v>
          </cell>
          <cell r="B65">
            <v>0</v>
          </cell>
          <cell r="C65">
            <v>36</v>
          </cell>
          <cell r="D65">
            <v>97</v>
          </cell>
          <cell r="E65">
            <v>88</v>
          </cell>
          <cell r="F65">
            <v>58</v>
          </cell>
          <cell r="G65">
            <v>233</v>
          </cell>
          <cell r="H65">
            <v>57</v>
          </cell>
          <cell r="I65">
            <v>129</v>
          </cell>
          <cell r="J65">
            <v>193</v>
          </cell>
          <cell r="K65">
            <v>91</v>
          </cell>
          <cell r="L65">
            <v>250</v>
          </cell>
          <cell r="M65">
            <v>0</v>
          </cell>
          <cell r="N65">
            <v>163</v>
          </cell>
          <cell r="O65">
            <v>334</v>
          </cell>
          <cell r="P65">
            <v>87</v>
          </cell>
          <cell r="Q65">
            <v>348</v>
          </cell>
          <cell r="R65">
            <v>9</v>
          </cell>
          <cell r="S65">
            <v>43</v>
          </cell>
          <cell r="T65">
            <v>368</v>
          </cell>
          <cell r="U65">
            <v>1064</v>
          </cell>
          <cell r="V65">
            <v>274</v>
          </cell>
          <cell r="W65">
            <v>462</v>
          </cell>
          <cell r="X65">
            <v>63</v>
          </cell>
          <cell r="AC65">
            <v>8</v>
          </cell>
          <cell r="AU65">
            <v>4402.9967849999994</v>
          </cell>
          <cell r="AY65">
            <v>4402.9967849999994</v>
          </cell>
          <cell r="AZ65">
            <v>0</v>
          </cell>
          <cell r="BA65">
            <v>1268</v>
          </cell>
          <cell r="BB65">
            <v>5.5829999233799992</v>
          </cell>
          <cell r="BE65">
            <v>5.5829999233799992</v>
          </cell>
          <cell r="BF65">
            <v>2</v>
          </cell>
          <cell r="BG65">
            <v>0</v>
          </cell>
          <cell r="BH65">
            <v>2471.0488265249996</v>
          </cell>
          <cell r="BI65">
            <v>2471.0488265249996</v>
          </cell>
        </row>
        <row r="66">
          <cell r="A66">
            <v>35827</v>
          </cell>
          <cell r="B66">
            <v>61</v>
          </cell>
          <cell r="C66">
            <v>16</v>
          </cell>
          <cell r="D66">
            <v>89</v>
          </cell>
          <cell r="E66">
            <v>106</v>
          </cell>
          <cell r="F66">
            <v>69</v>
          </cell>
          <cell r="G66">
            <v>230</v>
          </cell>
          <cell r="H66">
            <v>96</v>
          </cell>
          <cell r="I66">
            <v>134</v>
          </cell>
          <cell r="J66">
            <v>178</v>
          </cell>
          <cell r="K66">
            <v>118</v>
          </cell>
          <cell r="L66">
            <v>298</v>
          </cell>
          <cell r="M66">
            <v>0</v>
          </cell>
          <cell r="N66">
            <v>166</v>
          </cell>
          <cell r="O66">
            <v>304</v>
          </cell>
          <cell r="P66">
            <v>110</v>
          </cell>
          <cell r="Q66">
            <v>342</v>
          </cell>
          <cell r="R66">
            <v>13</v>
          </cell>
          <cell r="S66">
            <v>23</v>
          </cell>
          <cell r="T66">
            <v>380</v>
          </cell>
          <cell r="U66">
            <v>1008</v>
          </cell>
          <cell r="V66">
            <v>259</v>
          </cell>
          <cell r="W66">
            <v>433</v>
          </cell>
          <cell r="X66">
            <v>123</v>
          </cell>
          <cell r="AC66">
            <v>8</v>
          </cell>
          <cell r="AU66">
            <v>4411</v>
          </cell>
          <cell r="AV66">
            <v>-145</v>
          </cell>
          <cell r="AY66">
            <v>4556</v>
          </cell>
          <cell r="AZ66">
            <v>0</v>
          </cell>
          <cell r="BA66">
            <v>1233</v>
          </cell>
          <cell r="BB66">
            <v>5.4387629999999998</v>
          </cell>
          <cell r="BE66">
            <v>5.6175480000000002</v>
          </cell>
          <cell r="BF66">
            <v>2</v>
          </cell>
          <cell r="BG66">
            <v>0</v>
          </cell>
          <cell r="BH66">
            <v>2384.1799999999998</v>
          </cell>
          <cell r="BI66">
            <v>2437.105</v>
          </cell>
        </row>
        <row r="67">
          <cell r="A67">
            <v>35855</v>
          </cell>
          <cell r="B67">
            <v>71</v>
          </cell>
          <cell r="C67">
            <v>38</v>
          </cell>
          <cell r="D67">
            <v>85</v>
          </cell>
          <cell r="E67">
            <v>82</v>
          </cell>
          <cell r="F67">
            <v>63</v>
          </cell>
          <cell r="G67">
            <v>205</v>
          </cell>
          <cell r="H67">
            <v>95</v>
          </cell>
          <cell r="I67">
            <v>116</v>
          </cell>
          <cell r="J67">
            <v>158</v>
          </cell>
          <cell r="K67">
            <v>81</v>
          </cell>
          <cell r="L67">
            <v>240</v>
          </cell>
          <cell r="M67">
            <v>0</v>
          </cell>
          <cell r="N67">
            <v>180</v>
          </cell>
          <cell r="O67">
            <v>293</v>
          </cell>
          <cell r="P67">
            <v>100</v>
          </cell>
          <cell r="Q67">
            <v>386</v>
          </cell>
          <cell r="R67">
            <v>13</v>
          </cell>
          <cell r="S67">
            <v>23</v>
          </cell>
          <cell r="T67">
            <v>352</v>
          </cell>
          <cell r="U67">
            <v>1026</v>
          </cell>
          <cell r="V67">
            <v>275</v>
          </cell>
          <cell r="W67">
            <v>459</v>
          </cell>
          <cell r="X67">
            <v>99</v>
          </cell>
          <cell r="AC67">
            <v>29</v>
          </cell>
          <cell r="AD67">
            <v>991</v>
          </cell>
          <cell r="AU67">
            <v>5022</v>
          </cell>
          <cell r="AV67">
            <v>-409</v>
          </cell>
          <cell r="AW67">
            <v>991</v>
          </cell>
          <cell r="AY67">
            <v>4440</v>
          </cell>
          <cell r="AZ67">
            <v>991</v>
          </cell>
          <cell r="BA67">
            <v>1223</v>
          </cell>
          <cell r="BB67">
            <v>6.1419059999999996</v>
          </cell>
          <cell r="BC67">
            <v>1.2119930000000001</v>
          </cell>
          <cell r="BD67">
            <v>0</v>
          </cell>
          <cell r="BE67">
            <v>5.4301199999999996</v>
          </cell>
          <cell r="BF67">
            <v>2</v>
          </cell>
          <cell r="BG67">
            <v>1.2119930000000001</v>
          </cell>
          <cell r="BH67">
            <v>2653.1849999999999</v>
          </cell>
          <cell r="BI67">
            <v>2440.7550000000001</v>
          </cell>
        </row>
        <row r="68">
          <cell r="A68">
            <v>35886</v>
          </cell>
          <cell r="B68">
            <v>88</v>
          </cell>
          <cell r="C68">
            <v>22</v>
          </cell>
          <cell r="D68">
            <v>95</v>
          </cell>
          <cell r="E68">
            <v>85</v>
          </cell>
          <cell r="F68">
            <v>70</v>
          </cell>
          <cell r="G68">
            <v>186</v>
          </cell>
          <cell r="H68">
            <v>84</v>
          </cell>
          <cell r="I68">
            <v>111</v>
          </cell>
          <cell r="J68">
            <v>138</v>
          </cell>
          <cell r="K68">
            <v>84</v>
          </cell>
          <cell r="L68">
            <v>220</v>
          </cell>
          <cell r="M68">
            <v>0</v>
          </cell>
          <cell r="N68">
            <v>149</v>
          </cell>
          <cell r="O68">
            <v>250</v>
          </cell>
          <cell r="P68">
            <v>96</v>
          </cell>
          <cell r="Q68">
            <v>417</v>
          </cell>
          <cell r="R68">
            <v>12.736311961726972</v>
          </cell>
          <cell r="S68">
            <v>34</v>
          </cell>
          <cell r="T68">
            <v>332</v>
          </cell>
          <cell r="U68">
            <v>1015</v>
          </cell>
          <cell r="V68">
            <v>250</v>
          </cell>
          <cell r="W68">
            <v>473</v>
          </cell>
          <cell r="X68">
            <v>93.596609806942084</v>
          </cell>
          <cell r="Y68">
            <v>666</v>
          </cell>
          <cell r="AC68">
            <v>30</v>
          </cell>
          <cell r="AD68">
            <v>1072</v>
          </cell>
          <cell r="AU68">
            <v>5453.3329217686696</v>
          </cell>
          <cell r="AV68">
            <v>-590</v>
          </cell>
          <cell r="AW68">
            <v>1072</v>
          </cell>
          <cell r="AY68">
            <v>4971.3329217686696</v>
          </cell>
          <cell r="AZ68">
            <v>1072</v>
          </cell>
          <cell r="BA68">
            <v>997</v>
          </cell>
          <cell r="BB68">
            <v>5.4369729230033634</v>
          </cell>
          <cell r="BC68">
            <v>1.068784</v>
          </cell>
          <cell r="BD68">
            <v>0</v>
          </cell>
          <cell r="BE68">
            <v>4.9564189230033637</v>
          </cell>
          <cell r="BF68">
            <v>2</v>
          </cell>
          <cell r="BG68">
            <v>1.068784</v>
          </cell>
          <cell r="BH68">
            <v>2824.1265164455644</v>
          </cell>
          <cell r="BI68">
            <v>2648.1965164455642</v>
          </cell>
        </row>
        <row r="69">
          <cell r="A69">
            <v>35916</v>
          </cell>
          <cell r="B69">
            <v>92</v>
          </cell>
          <cell r="C69">
            <v>14</v>
          </cell>
          <cell r="D69">
            <v>90</v>
          </cell>
          <cell r="E69">
            <v>84</v>
          </cell>
          <cell r="F69">
            <v>66</v>
          </cell>
          <cell r="G69">
            <v>188</v>
          </cell>
          <cell r="H69">
            <v>94</v>
          </cell>
          <cell r="I69">
            <v>98</v>
          </cell>
          <cell r="J69">
            <v>138</v>
          </cell>
          <cell r="K69">
            <v>71</v>
          </cell>
          <cell r="L69">
            <v>251</v>
          </cell>
          <cell r="M69">
            <v>0</v>
          </cell>
          <cell r="N69">
            <v>168</v>
          </cell>
          <cell r="O69">
            <v>182</v>
          </cell>
          <cell r="P69">
            <v>88</v>
          </cell>
          <cell r="Q69">
            <v>398</v>
          </cell>
          <cell r="R69">
            <v>0</v>
          </cell>
          <cell r="S69">
            <v>29</v>
          </cell>
          <cell r="T69">
            <v>338</v>
          </cell>
          <cell r="U69">
            <v>985</v>
          </cell>
          <cell r="V69">
            <v>253</v>
          </cell>
          <cell r="W69">
            <v>444</v>
          </cell>
          <cell r="X69">
            <v>104</v>
          </cell>
          <cell r="Y69">
            <v>614</v>
          </cell>
          <cell r="AC69">
            <v>3</v>
          </cell>
          <cell r="AD69">
            <v>977</v>
          </cell>
          <cell r="AU69">
            <v>5607</v>
          </cell>
          <cell r="AV69">
            <v>-159</v>
          </cell>
          <cell r="AW69">
            <v>977</v>
          </cell>
          <cell r="AY69">
            <v>4789</v>
          </cell>
          <cell r="AZ69">
            <v>977</v>
          </cell>
          <cell r="BA69">
            <v>1047</v>
          </cell>
          <cell r="BB69">
            <v>5.8705290000000003</v>
          </cell>
          <cell r="BC69">
            <v>1.0229189999999999</v>
          </cell>
          <cell r="BD69">
            <v>0</v>
          </cell>
          <cell r="BE69">
            <v>5.0140830000000003</v>
          </cell>
          <cell r="BF69">
            <v>2</v>
          </cell>
          <cell r="BG69">
            <v>1.0229189999999999</v>
          </cell>
          <cell r="BH69">
            <v>3100.3100000000004</v>
          </cell>
          <cell r="BI69">
            <v>2801.74</v>
          </cell>
        </row>
        <row r="70">
          <cell r="A70">
            <v>35947</v>
          </cell>
          <cell r="B70">
            <v>120</v>
          </cell>
          <cell r="C70">
            <v>89</v>
          </cell>
          <cell r="D70">
            <v>115</v>
          </cell>
          <cell r="E70">
            <v>73</v>
          </cell>
          <cell r="F70">
            <v>52</v>
          </cell>
          <cell r="G70">
            <v>174</v>
          </cell>
          <cell r="H70">
            <v>93</v>
          </cell>
          <cell r="I70">
            <v>107</v>
          </cell>
          <cell r="J70">
            <v>136</v>
          </cell>
          <cell r="K70">
            <v>66</v>
          </cell>
          <cell r="L70">
            <v>215</v>
          </cell>
          <cell r="M70">
            <v>0</v>
          </cell>
          <cell r="N70">
            <v>164</v>
          </cell>
          <cell r="O70">
            <v>169</v>
          </cell>
          <cell r="P70">
            <v>87</v>
          </cell>
          <cell r="Q70">
            <v>392</v>
          </cell>
          <cell r="R70">
            <v>0</v>
          </cell>
          <cell r="S70">
            <v>26</v>
          </cell>
          <cell r="T70">
            <v>332</v>
          </cell>
          <cell r="U70">
            <v>920</v>
          </cell>
          <cell r="V70">
            <v>239</v>
          </cell>
          <cell r="W70">
            <v>434</v>
          </cell>
          <cell r="X70">
            <v>118</v>
          </cell>
          <cell r="Y70">
            <v>588</v>
          </cell>
          <cell r="AC70">
            <v>2.8362609032406692</v>
          </cell>
          <cell r="AD70">
            <v>892</v>
          </cell>
          <cell r="AU70">
            <v>5280</v>
          </cell>
          <cell r="AV70">
            <v>-321</v>
          </cell>
          <cell r="AW70">
            <v>892</v>
          </cell>
          <cell r="AY70">
            <v>4709</v>
          </cell>
          <cell r="AZ70">
            <v>892</v>
          </cell>
          <cell r="BA70">
            <v>1100</v>
          </cell>
          <cell r="BB70">
            <v>5.8079999999999998</v>
          </cell>
          <cell r="BC70">
            <v>0.98119999999999996</v>
          </cell>
          <cell r="BD70">
            <v>0</v>
          </cell>
          <cell r="BE70">
            <v>5.1798999999999999</v>
          </cell>
          <cell r="BF70">
            <v>2</v>
          </cell>
          <cell r="BG70">
            <v>0.98119999999999996</v>
          </cell>
          <cell r="BH70">
            <v>3270.0349999999999</v>
          </cell>
          <cell r="BI70">
            <v>3061.62</v>
          </cell>
        </row>
        <row r="71">
          <cell r="A71">
            <v>35977</v>
          </cell>
          <cell r="B71">
            <v>117.56595656978745</v>
          </cell>
          <cell r="C71">
            <v>87.194751122592351</v>
          </cell>
          <cell r="D71">
            <v>112.6673750460463</v>
          </cell>
          <cell r="E71">
            <v>71.519290246620699</v>
          </cell>
          <cell r="F71">
            <v>50.94524784690789</v>
          </cell>
          <cell r="G71">
            <v>170.47063702619178</v>
          </cell>
          <cell r="H71">
            <v>91.113616341585271</v>
          </cell>
          <cell r="I71">
            <v>104.82964460806046</v>
          </cell>
          <cell r="J71">
            <v>133.24141744575911</v>
          </cell>
          <cell r="K71">
            <v>64.661276113383096</v>
          </cell>
          <cell r="L71">
            <v>210.63900552086918</v>
          </cell>
          <cell r="M71">
            <v>0</v>
          </cell>
          <cell r="N71">
            <v>160.6734739787095</v>
          </cell>
          <cell r="O71">
            <v>165.57205550245064</v>
          </cell>
          <cell r="P71">
            <v>85.235318513095891</v>
          </cell>
          <cell r="Q71">
            <v>384.04879146130565</v>
          </cell>
          <cell r="R71">
            <v>0</v>
          </cell>
          <cell r="S71">
            <v>25.472623923453945</v>
          </cell>
          <cell r="T71">
            <v>313.8795399586341</v>
          </cell>
          <cell r="U71">
            <v>869.78667699380526</v>
          </cell>
          <cell r="V71">
            <v>225.95545195817331</v>
          </cell>
          <cell r="W71">
            <v>425.19687626073124</v>
          </cell>
          <cell r="X71">
            <v>111.55959552746633</v>
          </cell>
          <cell r="Y71">
            <v>555.90713703517122</v>
          </cell>
          <cell r="Z71">
            <v>250</v>
          </cell>
          <cell r="AA71">
            <v>100</v>
          </cell>
          <cell r="AC71">
            <v>2.6814586370838591</v>
          </cell>
          <cell r="AD71">
            <v>862</v>
          </cell>
          <cell r="AU71">
            <v>5746.135759000801</v>
          </cell>
          <cell r="AV71">
            <v>-4</v>
          </cell>
          <cell r="AW71">
            <v>862</v>
          </cell>
          <cell r="AY71">
            <v>4888.135759000801</v>
          </cell>
          <cell r="AZ71">
            <v>862</v>
          </cell>
          <cell r="BA71">
            <v>1100</v>
          </cell>
          <cell r="BB71">
            <v>6.3207493349008814</v>
          </cell>
          <cell r="BC71">
            <v>0.94820000000000004</v>
          </cell>
          <cell r="BD71">
            <v>0</v>
          </cell>
          <cell r="BE71">
            <v>5.376949334900881</v>
          </cell>
          <cell r="BF71">
            <v>2</v>
          </cell>
          <cell r="BG71">
            <v>0.94820000000000004</v>
          </cell>
          <cell r="BH71">
            <v>3530.6945520352924</v>
          </cell>
          <cell r="BI71">
            <v>3217.5245520352923</v>
          </cell>
        </row>
        <row r="72">
          <cell r="A72">
            <v>36008</v>
          </cell>
          <cell r="B72">
            <v>116</v>
          </cell>
          <cell r="C72">
            <v>127</v>
          </cell>
          <cell r="D72">
            <v>102</v>
          </cell>
          <cell r="E72">
            <v>81</v>
          </cell>
          <cell r="F72">
            <v>49.911889965055252</v>
          </cell>
          <cell r="G72">
            <v>162</v>
          </cell>
          <cell r="H72">
            <v>54</v>
          </cell>
          <cell r="I72">
            <v>112</v>
          </cell>
          <cell r="J72">
            <v>143</v>
          </cell>
          <cell r="K72">
            <v>93</v>
          </cell>
          <cell r="L72">
            <v>100</v>
          </cell>
          <cell r="M72">
            <v>0</v>
          </cell>
          <cell r="N72">
            <v>157.41442219748194</v>
          </cell>
          <cell r="O72">
            <v>151</v>
          </cell>
          <cell r="P72">
            <v>91</v>
          </cell>
          <cell r="Q72">
            <v>352</v>
          </cell>
          <cell r="R72">
            <v>0</v>
          </cell>
          <cell r="S72">
            <v>22</v>
          </cell>
          <cell r="T72">
            <v>317</v>
          </cell>
          <cell r="U72">
            <v>859</v>
          </cell>
          <cell r="V72">
            <v>227</v>
          </cell>
          <cell r="W72">
            <v>332</v>
          </cell>
          <cell r="X72">
            <v>115</v>
          </cell>
          <cell r="Y72">
            <v>507</v>
          </cell>
          <cell r="Z72">
            <v>405</v>
          </cell>
          <cell r="AA72">
            <v>394</v>
          </cell>
          <cell r="AC72">
            <v>0</v>
          </cell>
          <cell r="AD72">
            <v>799</v>
          </cell>
          <cell r="AE72">
            <v>39</v>
          </cell>
          <cell r="AU72">
            <v>5973.3263121625369</v>
          </cell>
          <cell r="AV72">
            <v>66</v>
          </cell>
          <cell r="AW72">
            <v>838</v>
          </cell>
          <cell r="AY72">
            <v>5069.3263121625369</v>
          </cell>
          <cell r="AZ72">
            <v>838</v>
          </cell>
          <cell r="BA72">
            <v>1100</v>
          </cell>
          <cell r="BB72">
            <v>6.5706589433787901</v>
          </cell>
          <cell r="BC72">
            <v>0.92179999999999995</v>
          </cell>
          <cell r="BD72">
            <v>0</v>
          </cell>
          <cell r="BE72">
            <v>5.5762589433787904</v>
          </cell>
          <cell r="BF72">
            <v>2</v>
          </cell>
          <cell r="BG72">
            <v>0.92179999999999995</v>
          </cell>
          <cell r="BH72">
            <v>3828.6766914658374</v>
          </cell>
          <cell r="BI72">
            <v>3498.7166914658374</v>
          </cell>
        </row>
        <row r="73">
          <cell r="A73">
            <v>36039</v>
          </cell>
          <cell r="B73">
            <v>112</v>
          </cell>
          <cell r="C73">
            <v>112</v>
          </cell>
          <cell r="D73">
            <v>104</v>
          </cell>
          <cell r="E73">
            <v>88</v>
          </cell>
          <cell r="F73">
            <v>57</v>
          </cell>
          <cell r="G73">
            <v>168</v>
          </cell>
          <cell r="H73">
            <v>39</v>
          </cell>
          <cell r="I73">
            <v>114</v>
          </cell>
          <cell r="J73">
            <v>130</v>
          </cell>
          <cell r="K73">
            <v>62</v>
          </cell>
          <cell r="L73">
            <v>213</v>
          </cell>
          <cell r="M73">
            <v>0</v>
          </cell>
          <cell r="N73">
            <v>146</v>
          </cell>
          <cell r="O73">
            <v>149</v>
          </cell>
          <cell r="P73">
            <v>91</v>
          </cell>
          <cell r="Q73">
            <v>332</v>
          </cell>
          <cell r="R73">
            <v>0</v>
          </cell>
          <cell r="S73">
            <v>20</v>
          </cell>
          <cell r="T73">
            <v>305</v>
          </cell>
          <cell r="U73">
            <v>804</v>
          </cell>
          <cell r="V73">
            <v>228</v>
          </cell>
          <cell r="W73">
            <v>358</v>
          </cell>
          <cell r="X73">
            <v>94</v>
          </cell>
          <cell r="Y73">
            <v>494</v>
          </cell>
          <cell r="Z73">
            <v>389</v>
          </cell>
          <cell r="AA73">
            <v>320</v>
          </cell>
          <cell r="AC73">
            <v>0</v>
          </cell>
          <cell r="AD73">
            <v>760</v>
          </cell>
          <cell r="AE73">
            <v>936</v>
          </cell>
          <cell r="AF73">
            <v>385</v>
          </cell>
          <cell r="AU73">
            <v>6767</v>
          </cell>
          <cell r="AV73">
            <v>-243</v>
          </cell>
          <cell r="AW73">
            <v>2081</v>
          </cell>
          <cell r="AY73">
            <v>4929</v>
          </cell>
          <cell r="AZ73">
            <v>2081</v>
          </cell>
          <cell r="BA73">
            <v>1100</v>
          </cell>
          <cell r="BB73">
            <v>7.4436999999999998</v>
          </cell>
          <cell r="BC73">
            <v>2.2890999999999999</v>
          </cell>
          <cell r="BD73">
            <v>0</v>
          </cell>
          <cell r="BE73">
            <v>5.4218999999999999</v>
          </cell>
          <cell r="BF73">
            <v>2</v>
          </cell>
          <cell r="BG73">
            <v>2.2890999999999999</v>
          </cell>
          <cell r="BH73">
            <v>4141.8941396709633</v>
          </cell>
          <cell r="BI73">
            <v>3471.024139670963</v>
          </cell>
        </row>
        <row r="74">
          <cell r="A74">
            <v>36069</v>
          </cell>
          <cell r="B74">
            <v>82</v>
          </cell>
          <cell r="C74">
            <v>106</v>
          </cell>
          <cell r="D74">
            <v>89</v>
          </cell>
          <cell r="E74">
            <v>86</v>
          </cell>
          <cell r="F74">
            <v>62</v>
          </cell>
          <cell r="G74">
            <v>171</v>
          </cell>
          <cell r="H74">
            <v>0</v>
          </cell>
          <cell r="I74">
            <v>109</v>
          </cell>
          <cell r="J74">
            <v>141</v>
          </cell>
          <cell r="K74">
            <v>64</v>
          </cell>
          <cell r="L74">
            <v>42</v>
          </cell>
          <cell r="M74">
            <v>0</v>
          </cell>
          <cell r="N74">
            <v>0</v>
          </cell>
          <cell r="O74">
            <v>137</v>
          </cell>
          <cell r="P74">
            <v>84</v>
          </cell>
          <cell r="Q74">
            <v>324</v>
          </cell>
          <cell r="R74">
            <v>0</v>
          </cell>
          <cell r="S74">
            <v>19.594326094964572</v>
          </cell>
          <cell r="T74">
            <v>299</v>
          </cell>
          <cell r="U74">
            <v>785</v>
          </cell>
          <cell r="V74">
            <v>253</v>
          </cell>
          <cell r="W74">
            <v>361</v>
          </cell>
          <cell r="X74">
            <v>115</v>
          </cell>
          <cell r="Y74">
            <v>0</v>
          </cell>
          <cell r="Z74">
            <v>359</v>
          </cell>
          <cell r="AA74">
            <v>289</v>
          </cell>
          <cell r="AC74">
            <v>0</v>
          </cell>
          <cell r="AD74">
            <v>732</v>
          </cell>
          <cell r="AE74">
            <v>908</v>
          </cell>
          <cell r="AF74">
            <v>651</v>
          </cell>
          <cell r="AG74">
            <v>15</v>
          </cell>
          <cell r="AL74">
            <v>337</v>
          </cell>
          <cell r="AU74">
            <v>6659.5943260949643</v>
          </cell>
          <cell r="AV74">
            <v>39</v>
          </cell>
          <cell r="AW74">
            <v>2306</v>
          </cell>
          <cell r="AX74">
            <v>337</v>
          </cell>
          <cell r="AY74">
            <v>3977.5943260949643</v>
          </cell>
          <cell r="AZ74">
            <v>2643</v>
          </cell>
          <cell r="BA74">
            <v>1100</v>
          </cell>
          <cell r="BB74">
            <v>7.3255537587044612</v>
          </cell>
          <cell r="BC74">
            <v>2.5366</v>
          </cell>
          <cell r="BD74">
            <v>0.37069999999999997</v>
          </cell>
          <cell r="BE74">
            <v>4.3753537587044615</v>
          </cell>
          <cell r="BF74">
            <v>2</v>
          </cell>
          <cell r="BG74">
            <v>2.9073000000000002</v>
          </cell>
          <cell r="BH74">
            <v>4228.0119290246621</v>
          </cell>
          <cell r="BI74">
            <v>3249.0819290246618</v>
          </cell>
        </row>
        <row r="75">
          <cell r="A75">
            <v>36100</v>
          </cell>
          <cell r="B75">
            <v>78</v>
          </cell>
          <cell r="C75">
            <v>107</v>
          </cell>
          <cell r="D75">
            <v>92</v>
          </cell>
          <cell r="E75">
            <v>91</v>
          </cell>
          <cell r="F75">
            <v>56</v>
          </cell>
          <cell r="G75">
            <v>162</v>
          </cell>
          <cell r="H75">
            <v>0</v>
          </cell>
          <cell r="I75">
            <v>96</v>
          </cell>
          <cell r="J75">
            <v>120</v>
          </cell>
          <cell r="K75">
            <v>59</v>
          </cell>
          <cell r="L75">
            <v>36</v>
          </cell>
          <cell r="M75">
            <v>0</v>
          </cell>
          <cell r="N75">
            <v>0</v>
          </cell>
          <cell r="O75">
            <v>124</v>
          </cell>
          <cell r="P75">
            <v>80</v>
          </cell>
          <cell r="Q75">
            <v>311</v>
          </cell>
          <cell r="R75">
            <v>0</v>
          </cell>
          <cell r="S75">
            <v>9</v>
          </cell>
          <cell r="T75">
            <v>276</v>
          </cell>
          <cell r="U75">
            <v>755</v>
          </cell>
          <cell r="V75">
            <v>247.86822510130185</v>
          </cell>
          <cell r="W75">
            <v>353.67758601411055</v>
          </cell>
          <cell r="X75">
            <v>109</v>
          </cell>
          <cell r="Y75">
            <v>455</v>
          </cell>
          <cell r="Z75">
            <v>374</v>
          </cell>
          <cell r="AA75">
            <v>271</v>
          </cell>
          <cell r="AC75">
            <v>0</v>
          </cell>
          <cell r="AD75">
            <v>699</v>
          </cell>
          <cell r="AE75">
            <v>801</v>
          </cell>
          <cell r="AF75">
            <v>561</v>
          </cell>
          <cell r="AG75">
            <v>670</v>
          </cell>
          <cell r="AL75">
            <v>590</v>
          </cell>
          <cell r="AM75">
            <v>0</v>
          </cell>
          <cell r="AU75">
            <v>7571.545811115413</v>
          </cell>
          <cell r="AV75">
            <v>-12</v>
          </cell>
          <cell r="AW75">
            <v>2731</v>
          </cell>
          <cell r="AX75">
            <v>590</v>
          </cell>
          <cell r="AY75">
            <v>4262.545811115413</v>
          </cell>
          <cell r="AZ75">
            <v>3321</v>
          </cell>
          <cell r="BA75">
            <v>1100</v>
          </cell>
          <cell r="BB75">
            <v>8.3287003922269545</v>
          </cell>
          <cell r="BC75">
            <v>3.0041000000000002</v>
          </cell>
          <cell r="BD75">
            <v>0.64900000000000002</v>
          </cell>
          <cell r="BE75">
            <v>4.6888003922269537</v>
          </cell>
          <cell r="BF75">
            <v>2</v>
          </cell>
          <cell r="BG75">
            <v>3.6530999999999998</v>
          </cell>
          <cell r="BH75">
            <v>4807.979221057125</v>
          </cell>
          <cell r="BI75">
            <v>3600.1942210571256</v>
          </cell>
        </row>
        <row r="76">
          <cell r="A76">
            <v>36130</v>
          </cell>
          <cell r="B76">
            <v>73</v>
          </cell>
          <cell r="C76">
            <v>103</v>
          </cell>
          <cell r="D76">
            <v>77</v>
          </cell>
          <cell r="E76">
            <v>72</v>
          </cell>
          <cell r="F76">
            <v>48</v>
          </cell>
          <cell r="G76">
            <v>158</v>
          </cell>
          <cell r="H76">
            <v>0</v>
          </cell>
          <cell r="I76">
            <v>94</v>
          </cell>
          <cell r="J76">
            <v>130</v>
          </cell>
          <cell r="K76">
            <v>55</v>
          </cell>
          <cell r="L76">
            <v>43</v>
          </cell>
          <cell r="M76">
            <v>0</v>
          </cell>
          <cell r="N76">
            <v>0</v>
          </cell>
          <cell r="O76">
            <v>113</v>
          </cell>
          <cell r="P76">
            <v>78</v>
          </cell>
          <cell r="Q76">
            <v>301</v>
          </cell>
          <cell r="R76">
            <v>0</v>
          </cell>
          <cell r="S76">
            <v>19</v>
          </cell>
          <cell r="T76">
            <v>260</v>
          </cell>
          <cell r="U76">
            <v>692</v>
          </cell>
          <cell r="V76">
            <v>352</v>
          </cell>
          <cell r="W76">
            <v>313</v>
          </cell>
          <cell r="X76">
            <v>116</v>
          </cell>
          <cell r="Y76">
            <v>438</v>
          </cell>
          <cell r="Z76">
            <v>342</v>
          </cell>
          <cell r="AA76">
            <v>275</v>
          </cell>
          <cell r="AC76">
            <v>0</v>
          </cell>
          <cell r="AD76">
            <v>645</v>
          </cell>
          <cell r="AE76">
            <v>752</v>
          </cell>
          <cell r="AF76">
            <v>463</v>
          </cell>
          <cell r="AG76">
            <v>567</v>
          </cell>
          <cell r="AH76">
            <v>38</v>
          </cell>
          <cell r="AL76">
            <v>479</v>
          </cell>
          <cell r="AM76">
            <v>11</v>
          </cell>
          <cell r="AN76">
            <v>0</v>
          </cell>
          <cell r="AU76">
            <v>7065</v>
          </cell>
          <cell r="AV76">
            <v>-42</v>
          </cell>
          <cell r="AW76">
            <v>2465</v>
          </cell>
          <cell r="AX76">
            <v>490</v>
          </cell>
          <cell r="AY76">
            <v>4152</v>
          </cell>
          <cell r="AZ76">
            <v>2955</v>
          </cell>
          <cell r="BA76">
            <v>1100</v>
          </cell>
          <cell r="BB76">
            <v>7.7714999999999996</v>
          </cell>
          <cell r="BC76">
            <v>2.7115</v>
          </cell>
          <cell r="BD76">
            <v>0.53900000000000003</v>
          </cell>
          <cell r="BE76">
            <v>4.5671999999999997</v>
          </cell>
          <cell r="BF76">
            <v>2</v>
          </cell>
          <cell r="BG76">
            <v>3.2505000000000002</v>
          </cell>
          <cell r="BH76">
            <v>4738.43</v>
          </cell>
          <cell r="BI76">
            <v>3675.1849999999999</v>
          </cell>
          <cell r="BL76">
            <v>0</v>
          </cell>
          <cell r="BM76">
            <v>0</v>
          </cell>
        </row>
        <row r="77">
          <cell r="B77">
            <v>84.167685149922022</v>
          </cell>
          <cell r="C77">
            <v>71.393754614046046</v>
          </cell>
          <cell r="D77">
            <v>95.586543017533714</v>
          </cell>
          <cell r="E77">
            <v>83.91393540684183</v>
          </cell>
          <cell r="F77">
            <v>58.456046546530629</v>
          </cell>
          <cell r="G77">
            <v>183.8550886728664</v>
          </cell>
          <cell r="H77">
            <v>58.560695717216959</v>
          </cell>
          <cell r="I77">
            <v>110.34197587968502</v>
          </cell>
          <cell r="J77">
            <v>144.77407969959197</v>
          </cell>
          <cell r="K77">
            <v>75.68028162697766</v>
          </cell>
          <cell r="L77">
            <v>176.45650895297103</v>
          </cell>
          <cell r="M77">
            <v>0</v>
          </cell>
          <cell r="N77">
            <v>121.10759464042799</v>
          </cell>
          <cell r="O77">
            <v>197.52271366376576</v>
          </cell>
          <cell r="P77">
            <v>89.720421048761963</v>
          </cell>
          <cell r="Q77">
            <v>357.05831030253069</v>
          </cell>
          <cell r="R77">
            <v>3.9758462565383557</v>
          </cell>
          <cell r="S77">
            <v>24.408863782355954</v>
          </cell>
          <cell r="T77">
            <v>322.56311784860952</v>
          </cell>
          <cell r="U77">
            <v>898.07319172770315</v>
          </cell>
          <cell r="V77">
            <v>256.84449255509054</v>
          </cell>
          <cell r="W77">
            <v>403.76817439220599</v>
          </cell>
          <cell r="X77">
            <v>105.03876340319454</v>
          </cell>
          <cell r="Y77">
            <v>359.62843004347724</v>
          </cell>
          <cell r="Z77">
            <v>176.48657534246576</v>
          </cell>
          <cell r="AA77">
            <v>137.34136986301368</v>
          </cell>
          <cell r="AB77">
            <v>673.45637524895676</v>
          </cell>
          <cell r="AC77">
            <v>6.9559963671941523</v>
          </cell>
          <cell r="AD77">
            <v>702.03178082191778</v>
          </cell>
          <cell r="AE77">
            <v>286.17643835616434</v>
          </cell>
          <cell r="AF77">
            <v>171.57260273972602</v>
          </cell>
          <cell r="AG77">
            <v>104.27616438356164</v>
          </cell>
          <cell r="AH77">
            <v>3.1649315068493151</v>
          </cell>
          <cell r="AI77">
            <v>0</v>
          </cell>
          <cell r="AJ77">
            <v>0</v>
          </cell>
          <cell r="AK77">
            <v>0</v>
          </cell>
          <cell r="AL77">
            <v>117.10246575342467</v>
          </cell>
          <cell r="AM77">
            <v>0.91616438356164376</v>
          </cell>
          <cell r="AN77">
            <v>0</v>
          </cell>
          <cell r="BA77">
            <v>1100</v>
          </cell>
        </row>
        <row r="78">
          <cell r="A78">
            <v>36161</v>
          </cell>
          <cell r="B78">
            <v>71.519290246620699</v>
          </cell>
          <cell r="C78">
            <v>100.91077938906756</v>
          </cell>
          <cell r="D78">
            <v>75.438155465613605</v>
          </cell>
          <cell r="E78">
            <v>70.539573941872462</v>
          </cell>
          <cell r="F78">
            <v>47.026382627914977</v>
          </cell>
          <cell r="G78">
            <v>154.79517615022013</v>
          </cell>
          <cell r="H78">
            <v>0</v>
          </cell>
          <cell r="I78">
            <v>92.093332646333494</v>
          </cell>
          <cell r="J78">
            <v>127.36311961726973</v>
          </cell>
          <cell r="K78">
            <v>53.88439676115258</v>
          </cell>
          <cell r="L78">
            <v>42.127801104173834</v>
          </cell>
          <cell r="M78">
            <v>0</v>
          </cell>
          <cell r="N78">
            <v>0</v>
          </cell>
          <cell r="O78">
            <v>110.70794243654984</v>
          </cell>
          <cell r="P78">
            <v>76.417871770361842</v>
          </cell>
          <cell r="Q78">
            <v>294.89460772921683</v>
          </cell>
          <cell r="R78">
            <v>0</v>
          </cell>
          <cell r="S78">
            <v>18.614609790216345</v>
          </cell>
          <cell r="T78">
            <v>254.72623923453946</v>
          </cell>
          <cell r="U78">
            <v>677.96368288577423</v>
          </cell>
          <cell r="V78">
            <v>344.86013927137651</v>
          </cell>
          <cell r="W78">
            <v>306.65120338619556</v>
          </cell>
          <cell r="X78">
            <v>113.64709135079453</v>
          </cell>
          <cell r="Y78">
            <v>414.09409187313776</v>
          </cell>
          <cell r="Z78">
            <v>323.33374296943629</v>
          </cell>
          <cell r="AA78">
            <v>259.99058279706134</v>
          </cell>
          <cell r="AB78">
            <v>997.41841763963544</v>
          </cell>
          <cell r="AC78">
            <v>0</v>
          </cell>
          <cell r="AD78">
            <v>631.9170165626075</v>
          </cell>
          <cell r="AE78">
            <v>710.9560664123278</v>
          </cell>
          <cell r="AF78">
            <v>437.72959940014329</v>
          </cell>
          <cell r="AG78">
            <v>536.05331071248656</v>
          </cell>
          <cell r="AH78">
            <v>360</v>
          </cell>
          <cell r="AI78">
            <v>360</v>
          </cell>
          <cell r="AL78">
            <v>452.8563242174269</v>
          </cell>
          <cell r="AM78">
            <v>360</v>
          </cell>
          <cell r="AN78">
            <v>360</v>
          </cell>
          <cell r="AO78">
            <v>0</v>
          </cell>
          <cell r="AU78">
            <v>8241.1121307498925</v>
          </cell>
          <cell r="AW78">
            <v>3036.6559930875651</v>
          </cell>
          <cell r="AX78">
            <v>1172.8563242174268</v>
          </cell>
          <cell r="AY78">
            <v>4031.5998134448996</v>
          </cell>
          <cell r="AZ78">
            <v>4209.5123173049924</v>
          </cell>
          <cell r="BA78">
            <v>1200</v>
          </cell>
          <cell r="BB78">
            <v>9.8893345568998718</v>
          </cell>
          <cell r="BC78">
            <v>3.6439871917050777</v>
          </cell>
          <cell r="BD78">
            <v>1.407427589060912</v>
          </cell>
          <cell r="BE78">
            <v>4.8379197761338792</v>
          </cell>
          <cell r="BF78">
            <v>2</v>
          </cell>
          <cell r="BG78">
            <v>5.0514147807659908</v>
          </cell>
          <cell r="BH78">
            <v>5479.0547542487102</v>
          </cell>
          <cell r="BI78">
            <v>3942.5827584323879</v>
          </cell>
          <cell r="BK78">
            <v>0</v>
          </cell>
          <cell r="BL78">
            <v>0</v>
          </cell>
          <cell r="BM78">
            <v>0</v>
          </cell>
        </row>
        <row r="79">
          <cell r="A79">
            <v>36192</v>
          </cell>
          <cell r="B79">
            <v>70.068614758635263</v>
          </cell>
          <cell r="C79">
            <v>98.863935892320981</v>
          </cell>
          <cell r="D79">
            <v>73.907990909793355</v>
          </cell>
          <cell r="E79">
            <v>69.108770720845726</v>
          </cell>
          <cell r="F79">
            <v>46.07251381389716</v>
          </cell>
          <cell r="G79">
            <v>151.6553579707448</v>
          </cell>
          <cell r="H79">
            <v>0</v>
          </cell>
          <cell r="I79">
            <v>90.22533955221526</v>
          </cell>
          <cell r="J79">
            <v>124.77972491263813</v>
          </cell>
          <cell r="K79">
            <v>52.791422078423828</v>
          </cell>
          <cell r="L79">
            <v>41.273293624949538</v>
          </cell>
          <cell r="M79">
            <v>0</v>
          </cell>
          <cell r="N79">
            <v>0</v>
          </cell>
          <cell r="O79">
            <v>108.46237627021623</v>
          </cell>
          <cell r="P79">
            <v>74.867834947582878</v>
          </cell>
          <cell r="Q79">
            <v>288.91305537464677</v>
          </cell>
          <cell r="R79">
            <v>0</v>
          </cell>
          <cell r="S79">
            <v>18.237036718000958</v>
          </cell>
          <cell r="T79">
            <v>249.55944982527626</v>
          </cell>
          <cell r="U79">
            <v>664.21207415035065</v>
          </cell>
          <cell r="V79">
            <v>337.86510130191249</v>
          </cell>
          <cell r="W79">
            <v>300.43118382812105</v>
          </cell>
          <cell r="X79">
            <v>111.34190838358479</v>
          </cell>
          <cell r="Y79">
            <v>405.69473350802406</v>
          </cell>
          <cell r="Z79">
            <v>305.68628462755993</v>
          </cell>
          <cell r="AA79">
            <v>245.80037506602039</v>
          </cell>
          <cell r="AB79">
            <v>957.18139320160435</v>
          </cell>
          <cell r="AC79">
            <v>0</v>
          </cell>
          <cell r="AD79">
            <v>619.09940437424302</v>
          </cell>
          <cell r="AE79">
            <v>672.15229836235403</v>
          </cell>
          <cell r="AF79">
            <v>413.83844965660893</v>
          </cell>
          <cell r="AG79">
            <v>506.79568240884942</v>
          </cell>
          <cell r="AH79">
            <v>340.35130838888034</v>
          </cell>
          <cell r="AI79">
            <v>340.35130838888034</v>
          </cell>
          <cell r="AJ79">
            <v>360</v>
          </cell>
          <cell r="AK79">
            <v>360</v>
          </cell>
          <cell r="AL79">
            <v>428.13956238772289</v>
          </cell>
          <cell r="AM79">
            <v>340.35130838888034</v>
          </cell>
          <cell r="AN79">
            <v>340.35130838888034</v>
          </cell>
          <cell r="AO79">
            <v>360</v>
          </cell>
          <cell r="AP79">
            <v>360</v>
          </cell>
          <cell r="AU79">
            <v>9371.2490089810599</v>
          </cell>
          <cell r="AW79">
            <v>3612.5884515798157</v>
          </cell>
          <cell r="AX79">
            <v>1828.8421791654837</v>
          </cell>
          <cell r="AY79">
            <v>3929.8183782357605</v>
          </cell>
          <cell r="AZ79">
            <v>5441.4306307452989</v>
          </cell>
          <cell r="BA79">
            <v>1200</v>
          </cell>
          <cell r="BB79">
            <v>11.245498810777271</v>
          </cell>
          <cell r="BC79">
            <v>4.3351061418957784</v>
          </cell>
          <cell r="BD79">
            <v>2.1946106149985805</v>
          </cell>
          <cell r="BE79">
            <v>4.7157820538829132</v>
          </cell>
          <cell r="BF79">
            <v>2</v>
          </cell>
          <cell r="BG79">
            <v>6.5297167568943584</v>
          </cell>
          <cell r="BH79">
            <v>5804.6858882780871</v>
          </cell>
          <cell r="BI79">
            <v>3871.4887080560525</v>
          </cell>
          <cell r="BK79">
            <v>0</v>
          </cell>
          <cell r="BL79">
            <v>0</v>
          </cell>
          <cell r="BM79">
            <v>0</v>
          </cell>
        </row>
        <row r="80">
          <cell r="A80">
            <v>36220</v>
          </cell>
          <cell r="B80">
            <v>68.647364330157345</v>
          </cell>
          <cell r="C80">
            <v>96.858609945290482</v>
          </cell>
          <cell r="D80">
            <v>72.408863745508427</v>
          </cell>
          <cell r="E80">
            <v>67.706989476319549</v>
          </cell>
          <cell r="F80">
            <v>45.137992984213049</v>
          </cell>
          <cell r="G80">
            <v>148.57922690636792</v>
          </cell>
          <cell r="H80">
            <v>0</v>
          </cell>
          <cell r="I80">
            <v>88.395236260750536</v>
          </cell>
          <cell r="J80">
            <v>122.24873099891032</v>
          </cell>
          <cell r="K80">
            <v>51.720616961077447</v>
          </cell>
          <cell r="L80">
            <v>40.436118715024186</v>
          </cell>
          <cell r="M80">
            <v>0</v>
          </cell>
          <cell r="N80">
            <v>0</v>
          </cell>
          <cell r="O80">
            <v>106.26235848366821</v>
          </cell>
          <cell r="P80">
            <v>73.349238599346194</v>
          </cell>
          <cell r="Q80">
            <v>283.05283100516931</v>
          </cell>
          <cell r="R80">
            <v>0</v>
          </cell>
          <cell r="S80">
            <v>17.867122222917661</v>
          </cell>
          <cell r="T80">
            <v>244.49746199782064</v>
          </cell>
          <cell r="U80">
            <v>650.73939885573805</v>
          </cell>
          <cell r="V80">
            <v>331.01194855089562</v>
          </cell>
          <cell r="W80">
            <v>294.33732925122257</v>
          </cell>
          <cell r="X80">
            <v>109.08348304518152</v>
          </cell>
          <cell r="Y80">
            <v>397.46574516829872</v>
          </cell>
          <cell r="Z80">
            <v>289.00201924868247</v>
          </cell>
          <cell r="AA80">
            <v>232.38466460054877</v>
          </cell>
          <cell r="AB80">
            <v>918.85242901753008</v>
          </cell>
          <cell r="AC80">
            <v>0</v>
          </cell>
          <cell r="AD80">
            <v>606.54178072536274</v>
          </cell>
          <cell r="AE80">
            <v>635.46642828950075</v>
          </cell>
          <cell r="AF80">
            <v>391.25127167292396</v>
          </cell>
          <cell r="AG80">
            <v>479.13492664913156</v>
          </cell>
          <cell r="AH80">
            <v>321.77503645006311</v>
          </cell>
          <cell r="AI80">
            <v>321.77503645006311</v>
          </cell>
          <cell r="AJ80">
            <v>340.35130838888034</v>
          </cell>
          <cell r="AK80">
            <v>340.35130838888034</v>
          </cell>
          <cell r="AL80">
            <v>404.77183397695597</v>
          </cell>
          <cell r="AM80">
            <v>321.77503645006311</v>
          </cell>
          <cell r="AN80">
            <v>321.77503645006311</v>
          </cell>
          <cell r="AO80">
            <v>340.35130838888034</v>
          </cell>
          <cell r="AP80">
            <v>340.35130838888034</v>
          </cell>
          <cell r="AQ80">
            <v>360</v>
          </cell>
          <cell r="AR80">
            <v>360</v>
          </cell>
          <cell r="AU80">
            <v>9716.8649720227586</v>
          </cell>
          <cell r="AW80">
            <v>3436.6470970148052</v>
          </cell>
          <cell r="AX80">
            <v>2449.0245236548431</v>
          </cell>
          <cell r="AY80">
            <v>3831.1933513531094</v>
          </cell>
          <cell r="AZ80">
            <v>5885.6716206696483</v>
          </cell>
          <cell r="BA80">
            <v>1200</v>
          </cell>
          <cell r="BB80">
            <v>11.66023796642731</v>
          </cell>
          <cell r="BC80">
            <v>4.1239765164177662</v>
          </cell>
          <cell r="BD80">
            <v>2.9388294283858118</v>
          </cell>
          <cell r="BE80">
            <v>4.5974320216237317</v>
          </cell>
          <cell r="BF80">
            <v>2</v>
          </cell>
          <cell r="BG80">
            <v>7.0628059448035776</v>
          </cell>
          <cell r="BH80">
            <v>6199.8407147883063</v>
          </cell>
          <cell r="BI80">
            <v>3839.1405732438852</v>
          </cell>
          <cell r="BK80">
            <v>0</v>
          </cell>
          <cell r="BL80">
            <v>0</v>
          </cell>
          <cell r="BM80">
            <v>0</v>
          </cell>
        </row>
        <row r="81">
          <cell r="A81">
            <v>36251</v>
          </cell>
          <cell r="B81">
            <v>67.254942112247122</v>
          </cell>
          <cell r="C81">
            <v>94.893959418650027</v>
          </cell>
          <cell r="D81">
            <v>70.940144419767506</v>
          </cell>
          <cell r="E81">
            <v>66.333641535366993</v>
          </cell>
          <cell r="F81">
            <v>44.222427690244679</v>
          </cell>
          <cell r="G81">
            <v>145.56549114705538</v>
          </cell>
          <cell r="H81">
            <v>0</v>
          </cell>
          <cell r="I81">
            <v>86.602254226729144</v>
          </cell>
          <cell r="J81">
            <v>119.76907499441265</v>
          </cell>
          <cell r="K81">
            <v>50.671531728405355</v>
          </cell>
          <cell r="L81">
            <v>39.615924805844188</v>
          </cell>
          <cell r="M81">
            <v>0</v>
          </cell>
          <cell r="N81">
            <v>0</v>
          </cell>
          <cell r="O81">
            <v>104.10696518745101</v>
          </cell>
          <cell r="P81">
            <v>71.861444996647592</v>
          </cell>
          <cell r="Q81">
            <v>277.31147364090936</v>
          </cell>
          <cell r="R81">
            <v>0</v>
          </cell>
          <cell r="S81">
            <v>17.504710960721848</v>
          </cell>
          <cell r="T81">
            <v>239.5381499888253</v>
          </cell>
          <cell r="U81">
            <v>637.5399992010274</v>
          </cell>
          <cell r="V81">
            <v>324.29780306179424</v>
          </cell>
          <cell r="W81">
            <v>288.36708056347049</v>
          </cell>
          <cell r="X81">
            <v>106.87086691809129</v>
          </cell>
          <cell r="Y81">
            <v>389.40367112028673</v>
          </cell>
          <cell r="Z81">
            <v>273.22837605088182</v>
          </cell>
          <cell r="AA81">
            <v>219.7011795730775</v>
          </cell>
          <cell r="AB81">
            <v>882.33322674424608</v>
          </cell>
          <cell r="AC81">
            <v>0</v>
          </cell>
          <cell r="AD81">
            <v>594.2388720876628</v>
          </cell>
          <cell r="AE81">
            <v>600.78286195983378</v>
          </cell>
          <cell r="AF81">
            <v>369.89689506303597</v>
          </cell>
          <cell r="AG81">
            <v>452.98388661067258</v>
          </cell>
          <cell r="AH81">
            <v>304.21265184071842</v>
          </cell>
          <cell r="AI81">
            <v>304.21265184071842</v>
          </cell>
          <cell r="AJ81">
            <v>321.77503645006311</v>
          </cell>
          <cell r="AK81">
            <v>321.77503645006311</v>
          </cell>
          <cell r="AL81">
            <v>382.67950914728783</v>
          </cell>
          <cell r="AM81">
            <v>304.21265184071842</v>
          </cell>
          <cell r="AN81">
            <v>304.21265184071842</v>
          </cell>
          <cell r="AO81">
            <v>321.77503645006311</v>
          </cell>
          <cell r="AP81">
            <v>321.77503645006311</v>
          </cell>
          <cell r="AQ81">
            <v>340.35130838888034</v>
          </cell>
          <cell r="AR81">
            <v>340.35130838888034</v>
          </cell>
          <cell r="AU81">
            <v>9320.8365081512875</v>
          </cell>
          <cell r="AW81">
            <v>3269.877892302768</v>
          </cell>
          <cell r="AX81">
            <v>2315.3575025066116</v>
          </cell>
          <cell r="AY81">
            <v>3735.6011133419074</v>
          </cell>
          <cell r="AZ81">
            <v>5585.2353948093796</v>
          </cell>
          <cell r="BA81">
            <v>1200</v>
          </cell>
          <cell r="BB81">
            <v>11.185003809781545</v>
          </cell>
          <cell r="BC81">
            <v>3.9238534707633215</v>
          </cell>
          <cell r="BD81">
            <v>2.7784290030079339</v>
          </cell>
          <cell r="BE81">
            <v>4.4827213360102887</v>
          </cell>
          <cell r="BF81">
            <v>2</v>
          </cell>
          <cell r="BG81">
            <v>6.7022824737712554</v>
          </cell>
          <cell r="BH81">
            <v>6226.2318419207841</v>
          </cell>
          <cell r="BI81">
            <v>4011.6909228153604</v>
          </cell>
          <cell r="BK81">
            <v>0</v>
          </cell>
          <cell r="BL81">
            <v>0</v>
          </cell>
          <cell r="BM81">
            <v>0</v>
          </cell>
        </row>
        <row r="82">
          <cell r="A82">
            <v>36281</v>
          </cell>
          <cell r="B82">
            <v>65.890763362266782</v>
          </cell>
          <cell r="C82">
            <v>92.969159264568177</v>
          </cell>
          <cell r="D82">
            <v>69.501216149240292</v>
          </cell>
          <cell r="E82">
            <v>64.988150165523365</v>
          </cell>
          <cell r="F82">
            <v>43.325433443682265</v>
          </cell>
          <cell r="G82">
            <v>142.61288508545411</v>
          </cell>
          <cell r="H82">
            <v>0</v>
          </cell>
          <cell r="I82">
            <v>84.845640493877752</v>
          </cell>
          <cell r="J82">
            <v>117.33971557663943</v>
          </cell>
          <cell r="K82">
            <v>49.643725820885919</v>
          </cell>
          <cell r="L82">
            <v>38.812367459965358</v>
          </cell>
          <cell r="M82">
            <v>0</v>
          </cell>
          <cell r="N82">
            <v>0</v>
          </cell>
          <cell r="O82">
            <v>101.99529123200199</v>
          </cell>
          <cell r="P82">
            <v>70.403829345983667</v>
          </cell>
          <cell r="Q82">
            <v>271.68657221975752</v>
          </cell>
          <cell r="R82">
            <v>0</v>
          </cell>
          <cell r="S82">
            <v>17.149650738124226</v>
          </cell>
          <cell r="T82">
            <v>234.67943115327887</v>
          </cell>
          <cell r="U82">
            <v>624.60833214641923</v>
          </cell>
          <cell r="V82">
            <v>317.71984525366986</v>
          </cell>
          <cell r="W82">
            <v>282.51793058067807</v>
          </cell>
          <cell r="X82">
            <v>104.70313082223213</v>
          </cell>
          <cell r="Y82">
            <v>381.50512572536184</v>
          </cell>
          <cell r="Z82">
            <v>267.68629493692936</v>
          </cell>
          <cell r="AA82">
            <v>215.24482780016251</v>
          </cell>
          <cell r="AB82">
            <v>864.4362484624537</v>
          </cell>
          <cell r="AC82">
            <v>0</v>
          </cell>
          <cell r="AD82">
            <v>582.18551189948028</v>
          </cell>
          <cell r="AE82">
            <v>567.99231423790422</v>
          </cell>
          <cell r="AF82">
            <v>349.70803389913516</v>
          </cell>
          <cell r="AG82">
            <v>428.2601624639517</v>
          </cell>
          <cell r="AH82">
            <v>287.60881689566509</v>
          </cell>
          <cell r="AI82">
            <v>287.60881689566509</v>
          </cell>
          <cell r="AJ82">
            <v>304.21265184071842</v>
          </cell>
          <cell r="AK82">
            <v>304.21265184071842</v>
          </cell>
          <cell r="AL82">
            <v>361.79297675526084</v>
          </cell>
          <cell r="AM82">
            <v>287.60881689566509</v>
          </cell>
          <cell r="AN82">
            <v>287.60881689566509</v>
          </cell>
          <cell r="AO82">
            <v>304.21265184071842</v>
          </cell>
          <cell r="AP82">
            <v>304.21265184071842</v>
          </cell>
          <cell r="AQ82">
            <v>321.77503645006311</v>
          </cell>
          <cell r="AR82">
            <v>321.77503645006311</v>
          </cell>
          <cell r="AS82">
            <v>360</v>
          </cell>
          <cell r="AT82">
            <v>360</v>
          </cell>
          <cell r="AU82">
            <v>9680.6042658780952</v>
          </cell>
          <cell r="AW82">
            <v>3111.7889599732389</v>
          </cell>
          <cell r="AX82">
            <v>2908.9859871281537</v>
          </cell>
          <cell r="AY82">
            <v>3659.8293187767031</v>
          </cell>
          <cell r="AZ82">
            <v>6020.7749471013922</v>
          </cell>
          <cell r="BA82">
            <v>1200</v>
          </cell>
          <cell r="BB82">
            <v>11.616725119053713</v>
          </cell>
          <cell r="BC82">
            <v>3.7341467519678866</v>
          </cell>
          <cell r="BD82">
            <v>3.4907831845537842</v>
          </cell>
          <cell r="BE82">
            <v>4.3917951825320438</v>
          </cell>
          <cell r="BF82">
            <v>2</v>
          </cell>
          <cell r="BG82">
            <v>7.2249299365216704</v>
          </cell>
          <cell r="BH82">
            <v>6633.7305570455046</v>
          </cell>
          <cell r="BI82">
            <v>4137.5777013534962</v>
          </cell>
          <cell r="BK82">
            <v>0</v>
          </cell>
          <cell r="BL82">
            <v>0</v>
          </cell>
          <cell r="BM82">
            <v>0</v>
          </cell>
        </row>
        <row r="83">
          <cell r="A83">
            <v>36312</v>
          </cell>
          <cell r="B83">
            <v>64.554255198319979</v>
          </cell>
          <cell r="C83">
            <v>91.083401170232278</v>
          </cell>
          <cell r="D83">
            <v>68.09147466124162</v>
          </cell>
          <cell r="E83">
            <v>63.669950332589536</v>
          </cell>
          <cell r="F83">
            <v>42.446633555059712</v>
          </cell>
          <cell r="G83">
            <v>139.72016878540487</v>
          </cell>
          <cell r="H83">
            <v>0</v>
          </cell>
          <cell r="I83">
            <v>83.124657378658583</v>
          </cell>
          <cell r="J83">
            <v>114.95963254495335</v>
          </cell>
          <cell r="K83">
            <v>48.63676761517258</v>
          </cell>
          <cell r="L83">
            <v>38.025109226407658</v>
          </cell>
          <cell r="M83">
            <v>0</v>
          </cell>
          <cell r="N83">
            <v>0</v>
          </cell>
          <cell r="O83">
            <v>99.926449827536402</v>
          </cell>
          <cell r="P83">
            <v>68.975779526972019</v>
          </cell>
          <cell r="Q83">
            <v>266.1757645848536</v>
          </cell>
          <cell r="R83">
            <v>0</v>
          </cell>
          <cell r="S83">
            <v>16.801792448877798</v>
          </cell>
          <cell r="T83">
            <v>229.9192650899067</v>
          </cell>
          <cell r="U83">
            <v>611.93896708544412</v>
          </cell>
          <cell r="V83">
            <v>311.27531273710446</v>
          </cell>
          <cell r="W83">
            <v>276.7874229736185</v>
          </cell>
          <cell r="X83">
            <v>102.57936442472763</v>
          </cell>
          <cell r="Y83">
            <v>373.76679201815989</v>
          </cell>
          <cell r="Z83">
            <v>262.25662770735289</v>
          </cell>
          <cell r="AA83">
            <v>210.87886730854402</v>
          </cell>
          <cell r="AB83">
            <v>846.90228703405683</v>
          </cell>
          <cell r="AC83">
            <v>0</v>
          </cell>
          <cell r="AD83">
            <v>570.37663839611469</v>
          </cell>
          <cell r="AE83">
            <v>556.47133123055426</v>
          </cell>
          <cell r="AF83">
            <v>330.62107469909324</v>
          </cell>
          <cell r="AG83">
            <v>404.88585173733446</v>
          </cell>
          <cell r="AH83">
            <v>271.91121426282643</v>
          </cell>
          <cell r="AI83">
            <v>271.91121426282643</v>
          </cell>
          <cell r="AJ83">
            <v>287.60881689566509</v>
          </cell>
          <cell r="AK83">
            <v>287.60881689566509</v>
          </cell>
          <cell r="AL83">
            <v>342.04642501266886</v>
          </cell>
          <cell r="AM83">
            <v>271.91121426282643</v>
          </cell>
          <cell r="AN83">
            <v>271.91121426282643</v>
          </cell>
          <cell r="AO83">
            <v>287.60881689566509</v>
          </cell>
          <cell r="AP83">
            <v>287.60881689566509</v>
          </cell>
          <cell r="AQ83">
            <v>304.21265184071842</v>
          </cell>
          <cell r="AR83">
            <v>304.21265184071842</v>
          </cell>
          <cell r="AS83">
            <v>340.35130838888034</v>
          </cell>
          <cell r="AT83">
            <v>340.35130838888034</v>
          </cell>
          <cell r="AU83">
            <v>9317.2038223700674</v>
          </cell>
          <cell r="AW83">
            <v>2981.3949583800795</v>
          </cell>
          <cell r="AX83">
            <v>2750.2144077888493</v>
          </cell>
          <cell r="AY83">
            <v>3585.5944562011387</v>
          </cell>
          <cell r="AZ83">
            <v>5731.6093661689283</v>
          </cell>
          <cell r="BA83">
            <v>1200</v>
          </cell>
          <cell r="BB83">
            <v>11.180644586844082</v>
          </cell>
          <cell r="BC83">
            <v>3.5776739500560955</v>
          </cell>
          <cell r="BD83">
            <v>3.3002572893466189</v>
          </cell>
          <cell r="BE83">
            <v>4.3027133474413661</v>
          </cell>
          <cell r="BF83">
            <v>2</v>
          </cell>
          <cell r="BG83">
            <v>6.8779312394027139</v>
          </cell>
          <cell r="BH83">
            <v>6670.8143951650745</v>
          </cell>
          <cell r="BI83">
            <v>4370.3619765134154</v>
          </cell>
          <cell r="BK83">
            <v>0</v>
          </cell>
          <cell r="BL83">
            <v>0</v>
          </cell>
          <cell r="BM83">
            <v>0</v>
          </cell>
        </row>
        <row r="84">
          <cell r="A84">
            <v>36342</v>
          </cell>
          <cell r="B84">
            <v>63.24485635867218</v>
          </cell>
          <cell r="C84">
            <v>89.235893218400463</v>
          </cell>
          <cell r="D84">
            <v>66.710327939969289</v>
          </cell>
          <cell r="E84">
            <v>62.378488463347871</v>
          </cell>
          <cell r="F84">
            <v>41.585658975565273</v>
          </cell>
          <cell r="G84">
            <v>136.88612746123567</v>
          </cell>
          <cell r="H84">
            <v>0</v>
          </cell>
          <cell r="I84">
            <v>81.438582160481971</v>
          </cell>
          <cell r="J84">
            <v>112.62782639215591</v>
          </cell>
          <cell r="K84">
            <v>47.650234242835197</v>
          </cell>
          <cell r="L84">
            <v>37.253819498943884</v>
          </cell>
          <cell r="M84">
            <v>0</v>
          </cell>
          <cell r="N84">
            <v>0</v>
          </cell>
          <cell r="O84">
            <v>97.899572171643243</v>
          </cell>
          <cell r="P84">
            <v>67.576695835293549</v>
          </cell>
          <cell r="Q84">
            <v>260.7767364926072</v>
          </cell>
          <cell r="R84">
            <v>0</v>
          </cell>
          <cell r="S84">
            <v>16.460990011161247</v>
          </cell>
          <cell r="T84">
            <v>225.25565278431182</v>
          </cell>
          <cell r="U84">
            <v>599.52658356439929</v>
          </cell>
          <cell r="V84">
            <v>304.9614991541452</v>
          </cell>
          <cell r="W84">
            <v>271.17315123649848</v>
          </cell>
          <cell r="X84">
            <v>100.49867585761606</v>
          </cell>
          <cell r="Y84">
            <v>366.18542031363137</v>
          </cell>
          <cell r="Z84">
            <v>256.93709419317969</v>
          </cell>
          <cell r="AA84">
            <v>206.60146462901878</v>
          </cell>
          <cell r="AB84">
            <v>829.72397913582984</v>
          </cell>
          <cell r="AC84">
            <v>0</v>
          </cell>
          <cell r="AD84">
            <v>558.8072924841581</v>
          </cell>
          <cell r="AE84">
            <v>545.18403633152616</v>
          </cell>
          <cell r="AF84">
            <v>323.9148575760837</v>
          </cell>
          <cell r="AG84">
            <v>382.78730385263333</v>
          </cell>
          <cell r="AH84">
            <v>257.07038205545041</v>
          </cell>
          <cell r="AI84">
            <v>257.07038205545041</v>
          </cell>
          <cell r="AJ84">
            <v>271.91121426282643</v>
          </cell>
          <cell r="AK84">
            <v>271.91121426282643</v>
          </cell>
          <cell r="AL84">
            <v>323.37763411889136</v>
          </cell>
          <cell r="AM84">
            <v>257.07038205545041</v>
          </cell>
          <cell r="AN84">
            <v>257.07038205545041</v>
          </cell>
          <cell r="AO84">
            <v>271.91121426282643</v>
          </cell>
          <cell r="AP84">
            <v>271.91121426282643</v>
          </cell>
          <cell r="AQ84">
            <v>287.60881689566509</v>
          </cell>
          <cell r="AR84">
            <v>287.60881689566509</v>
          </cell>
          <cell r="AS84">
            <v>321.77503645006311</v>
          </cell>
          <cell r="AT84">
            <v>321.77503645006311</v>
          </cell>
          <cell r="AU84">
            <v>8981.6305672829694</v>
          </cell>
          <cell r="AW84">
            <v>2868.656682880955</v>
          </cell>
          <cell r="AX84">
            <v>2600.1085334469012</v>
          </cell>
          <cell r="AY84">
            <v>3512.8653509551136</v>
          </cell>
          <cell r="AZ84">
            <v>5468.7652163278563</v>
          </cell>
          <cell r="BA84">
            <v>1200</v>
          </cell>
          <cell r="BB84">
            <v>10.777956680739562</v>
          </cell>
          <cell r="BC84">
            <v>3.4423880194571459</v>
          </cell>
          <cell r="BD84">
            <v>3.1201302401362816</v>
          </cell>
          <cell r="BE84">
            <v>4.2154384211461364</v>
          </cell>
          <cell r="BF84">
            <v>2</v>
          </cell>
          <cell r="BG84">
            <v>6.5625182595934275</v>
          </cell>
          <cell r="BH84">
            <v>6808.9897090935756</v>
          </cell>
          <cell r="BI84">
            <v>4499.7204051339086</v>
          </cell>
          <cell r="BK84">
            <v>0</v>
          </cell>
          <cell r="BL84">
            <v>0</v>
          </cell>
          <cell r="BM84">
            <v>0</v>
          </cell>
        </row>
        <row r="85">
          <cell r="A85">
            <v>36373</v>
          </cell>
          <cell r="B85">
            <v>61.962016966050825</v>
          </cell>
          <cell r="C85">
            <v>87.425859554838823</v>
          </cell>
          <cell r="D85">
            <v>65.357195977889234</v>
          </cell>
          <cell r="E85">
            <v>61.113222213091191</v>
          </cell>
          <cell r="F85">
            <v>40.74214814206082</v>
          </cell>
          <cell r="G85">
            <v>134.10957096761683</v>
          </cell>
          <cell r="H85">
            <v>0</v>
          </cell>
          <cell r="I85">
            <v>79.786706778202415</v>
          </cell>
          <cell r="J85">
            <v>110.34331788474802</v>
          </cell>
          <cell r="K85">
            <v>46.68371141277801</v>
          </cell>
          <cell r="L85">
            <v>36.498174377262806</v>
          </cell>
          <cell r="M85">
            <v>0</v>
          </cell>
          <cell r="N85">
            <v>0</v>
          </cell>
          <cell r="O85">
            <v>95.913807084434836</v>
          </cell>
          <cell r="P85">
            <v>66.205990730848811</v>
          </cell>
          <cell r="Q85">
            <v>255.48722064083969</v>
          </cell>
          <cell r="R85">
            <v>0</v>
          </cell>
          <cell r="S85">
            <v>16.1271003062324</v>
          </cell>
          <cell r="T85">
            <v>220.68663576949604</v>
          </cell>
          <cell r="U85">
            <v>587.36596904804344</v>
          </cell>
          <cell r="V85">
            <v>298.77575304177918</v>
          </cell>
          <cell r="W85">
            <v>265.67275767635488</v>
          </cell>
          <cell r="X85">
            <v>98.460191343313639</v>
          </cell>
          <cell r="Y85">
            <v>346.19913032410142</v>
          </cell>
          <cell r="Z85">
            <v>251.72546047568957</v>
          </cell>
          <cell r="AA85">
            <v>202.41082348191415</v>
          </cell>
          <cell r="AB85">
            <v>800.33541428170508</v>
          </cell>
          <cell r="AC85">
            <v>0</v>
          </cell>
          <cell r="AD85">
            <v>547.472615658942</v>
          </cell>
          <cell r="AE85">
            <v>534.12568948244689</v>
          </cell>
          <cell r="AF85">
            <v>317.3446673174895</v>
          </cell>
          <cell r="AG85">
            <v>375.02296283503932</v>
          </cell>
          <cell r="AH85">
            <v>243.03955800167191</v>
          </cell>
          <cell r="AI85">
            <v>243.03955800167191</v>
          </cell>
          <cell r="AJ85">
            <v>257.07038205545041</v>
          </cell>
          <cell r="AK85">
            <v>257.07038205545041</v>
          </cell>
          <cell r="AL85">
            <v>316.81834073718494</v>
          </cell>
          <cell r="AM85">
            <v>243.03955800167191</v>
          </cell>
          <cell r="AN85">
            <v>243.03955800167191</v>
          </cell>
          <cell r="AO85">
            <v>257.07038205545041</v>
          </cell>
          <cell r="AP85">
            <v>257.07038205545041</v>
          </cell>
          <cell r="AQ85">
            <v>271.91121426282643</v>
          </cell>
          <cell r="AR85">
            <v>271.91121426282643</v>
          </cell>
          <cell r="AS85">
            <v>304.21265184071842</v>
          </cell>
          <cell r="AT85">
            <v>304.21265184071842</v>
          </cell>
          <cell r="AU85">
            <v>8672.5245326642689</v>
          </cell>
          <cell r="AW85">
            <v>2774.1858154081624</v>
          </cell>
          <cell r="AX85">
            <v>2469.2859530585197</v>
          </cell>
          <cell r="AY85">
            <v>3429.0527641975868</v>
          </cell>
          <cell r="AZ85">
            <v>5243.4717684666821</v>
          </cell>
          <cell r="BA85">
            <v>1200</v>
          </cell>
          <cell r="BB85">
            <v>10.407029439197123</v>
          </cell>
          <cell r="BC85">
            <v>3.3290229784897947</v>
          </cell>
          <cell r="BD85">
            <v>2.9631431436702238</v>
          </cell>
          <cell r="BE85">
            <v>4.1148633170371038</v>
          </cell>
          <cell r="BF85">
            <v>2</v>
          </cell>
          <cell r="BG85">
            <v>6.292166122160018</v>
          </cell>
          <cell r="BH85">
            <v>6994.1481458882954</v>
          </cell>
          <cell r="BI85">
            <v>4750.320950397956</v>
          </cell>
          <cell r="BK85">
            <v>0</v>
          </cell>
          <cell r="BL85">
            <v>0</v>
          </cell>
          <cell r="BM85">
            <v>0</v>
          </cell>
        </row>
        <row r="86">
          <cell r="A86">
            <v>36404</v>
          </cell>
          <cell r="B86">
            <v>60.705198296726365</v>
          </cell>
          <cell r="C86">
            <v>85.652540062504315</v>
          </cell>
          <cell r="D86">
            <v>64.031510532163438</v>
          </cell>
          <cell r="E86">
            <v>59.873620237867065</v>
          </cell>
          <cell r="F86">
            <v>39.915746825244739</v>
          </cell>
          <cell r="G86">
            <v>131.3893332997639</v>
          </cell>
          <cell r="H86">
            <v>0</v>
          </cell>
          <cell r="I86">
            <v>78.16833753277092</v>
          </cell>
          <cell r="J86">
            <v>108.10514765170446</v>
          </cell>
          <cell r="K86">
            <v>45.736793237259583</v>
          </cell>
          <cell r="L86">
            <v>35.757856530948402</v>
          </cell>
          <cell r="M86">
            <v>0</v>
          </cell>
          <cell r="N86">
            <v>0</v>
          </cell>
          <cell r="O86">
            <v>93.968320651096974</v>
          </cell>
          <cell r="P86">
            <v>64.863088591022674</v>
          </cell>
          <cell r="Q86">
            <v>250.30499571663884</v>
          </cell>
          <cell r="R86">
            <v>0</v>
          </cell>
          <cell r="S86">
            <v>15.799983118326034</v>
          </cell>
          <cell r="T86">
            <v>216.21029530340891</v>
          </cell>
          <cell r="U86">
            <v>575.4520167306116</v>
          </cell>
          <cell r="V86">
            <v>292.71547671846128</v>
          </cell>
          <cell r="W86">
            <v>260.28393242294999</v>
          </cell>
          <cell r="X86">
            <v>96.463054827674767</v>
          </cell>
          <cell r="Y86">
            <v>339.17693266817906</v>
          </cell>
          <cell r="Z86">
            <v>246.61953794828889</v>
          </cell>
          <cell r="AA86">
            <v>198.30518402274691</v>
          </cell>
          <cell r="AB86">
            <v>784.10165463921498</v>
          </cell>
          <cell r="AC86">
            <v>0</v>
          </cell>
          <cell r="AD86">
            <v>536.36784796422592</v>
          </cell>
          <cell r="AE86">
            <v>523.2916467708427</v>
          </cell>
          <cell r="AF86">
            <v>310.90774479584678</v>
          </cell>
          <cell r="AG86">
            <v>367.41611134447703</v>
          </cell>
          <cell r="AH86">
            <v>229.774532100345</v>
          </cell>
          <cell r="AI86">
            <v>229.774532100345</v>
          </cell>
          <cell r="AJ86">
            <v>243.03955800167191</v>
          </cell>
          <cell r="AK86">
            <v>243.03955800167191</v>
          </cell>
          <cell r="AL86">
            <v>310.39209406350005</v>
          </cell>
          <cell r="AM86">
            <v>229.774532100345</v>
          </cell>
          <cell r="AN86">
            <v>229.774532100345</v>
          </cell>
          <cell r="AO86">
            <v>243.03955800167191</v>
          </cell>
          <cell r="AP86">
            <v>243.03955800167191</v>
          </cell>
          <cell r="AQ86">
            <v>257.07038205545041</v>
          </cell>
          <cell r="AR86">
            <v>257.07038205545041</v>
          </cell>
          <cell r="AS86">
            <v>287.60881689566509</v>
          </cell>
          <cell r="AT86">
            <v>287.60881689566509</v>
          </cell>
          <cell r="AU86">
            <v>8388.4891061755516</v>
          </cell>
          <cell r="AW86">
            <v>2683.6115310794266</v>
          </cell>
          <cell r="AX86">
            <v>2345.3786721697652</v>
          </cell>
          <cell r="AY86">
            <v>3359.4989029263588</v>
          </cell>
          <cell r="AZ86">
            <v>5028.9902032491918</v>
          </cell>
          <cell r="BA86">
            <v>1200</v>
          </cell>
          <cell r="BB86">
            <v>10.066186927410662</v>
          </cell>
          <cell r="BC86">
            <v>3.2203338372953119</v>
          </cell>
          <cell r="BD86">
            <v>2.8144544066037183</v>
          </cell>
          <cell r="BE86">
            <v>4.0313986835116307</v>
          </cell>
          <cell r="BF86">
            <v>2</v>
          </cell>
          <cell r="BG86">
            <v>6.0347882438990306</v>
          </cell>
          <cell r="BH86">
            <v>7203.6926634250394</v>
          </cell>
          <cell r="BI86">
            <v>4697.2412392390834</v>
          </cell>
          <cell r="BK86">
            <v>0</v>
          </cell>
          <cell r="BL86">
            <v>0</v>
          </cell>
          <cell r="BM86">
            <v>0</v>
          </cell>
        </row>
        <row r="87">
          <cell r="A87">
            <v>36434</v>
          </cell>
          <cell r="B87">
            <v>59.473872554277222</v>
          </cell>
          <cell r="C87">
            <v>83.915190042336349</v>
          </cell>
          <cell r="D87">
            <v>62.732714886018449</v>
          </cell>
          <cell r="E87">
            <v>58.659161971341881</v>
          </cell>
          <cell r="F87">
            <v>39.106107980894613</v>
          </cell>
          <cell r="G87">
            <v>128.72427210377808</v>
          </cell>
          <cell r="H87">
            <v>0</v>
          </cell>
          <cell r="I87">
            <v>76.582794795918602</v>
          </cell>
          <cell r="J87">
            <v>105.91237578158955</v>
          </cell>
          <cell r="K87">
            <v>44.809082061441735</v>
          </cell>
          <cell r="L87">
            <v>35.032555066218087</v>
          </cell>
          <cell r="M87">
            <v>0</v>
          </cell>
          <cell r="N87">
            <v>0</v>
          </cell>
          <cell r="O87">
            <v>92.0622958716894</v>
          </cell>
          <cell r="P87">
            <v>63.547425468953726</v>
          </cell>
          <cell r="Q87">
            <v>245.2278854635266</v>
          </cell>
          <cell r="R87">
            <v>0</v>
          </cell>
          <cell r="S87">
            <v>15.479501075770777</v>
          </cell>
          <cell r="T87">
            <v>211.82475156317909</v>
          </cell>
          <cell r="U87">
            <v>563.77972339123062</v>
          </cell>
          <cell r="V87">
            <v>286.77812519322703</v>
          </cell>
          <cell r="W87">
            <v>255.00441245875024</v>
          </cell>
          <cell r="X87">
            <v>94.506427620495302</v>
          </cell>
          <cell r="Y87">
            <v>332.29717112950715</v>
          </cell>
          <cell r="Z87">
            <v>241.61718239741316</v>
          </cell>
          <cell r="AA87">
            <v>194.28282210318309</v>
          </cell>
          <cell r="AB87">
            <v>768.1971756301034</v>
          </cell>
          <cell r="AC87">
            <v>0</v>
          </cell>
          <cell r="AD87">
            <v>525.48832599327113</v>
          </cell>
          <cell r="AE87">
            <v>512.67735847994538</v>
          </cell>
          <cell r="AF87">
            <v>304.60138684899232</v>
          </cell>
          <cell r="AG87">
            <v>359.96355491137479</v>
          </cell>
          <cell r="AH87">
            <v>225.11385551460324</v>
          </cell>
          <cell r="AI87">
            <v>217.23350731887555</v>
          </cell>
          <cell r="AJ87">
            <v>229.774532100345</v>
          </cell>
          <cell r="AK87">
            <v>229.774532100345</v>
          </cell>
          <cell r="AL87">
            <v>304.09619541895688</v>
          </cell>
          <cell r="AM87">
            <v>225.11385551460324</v>
          </cell>
          <cell r="AN87">
            <v>217.23350731887555</v>
          </cell>
          <cell r="AO87">
            <v>229.774532100345</v>
          </cell>
          <cell r="AP87">
            <v>229.774532100345</v>
          </cell>
          <cell r="AQ87">
            <v>243.03955800167191</v>
          </cell>
          <cell r="AR87">
            <v>243.03955800167191</v>
          </cell>
          <cell r="AS87">
            <v>271.91121426282643</v>
          </cell>
          <cell r="AT87">
            <v>271.91121426282643</v>
          </cell>
          <cell r="AU87">
            <v>8131.8770712306159</v>
          </cell>
          <cell r="AW87">
            <v>2604.6270532677522</v>
          </cell>
          <cell r="AX87">
            <v>2235.8941669821224</v>
          </cell>
          <cell r="AY87">
            <v>3291.3558509807408</v>
          </cell>
          <cell r="AZ87">
            <v>4840.5212202498751</v>
          </cell>
          <cell r="BA87">
            <v>1200</v>
          </cell>
          <cell r="BB87">
            <v>9.7582524854767403</v>
          </cell>
          <cell r="BC87">
            <v>3.1255524639213026</v>
          </cell>
          <cell r="BD87">
            <v>2.6830730003785468</v>
          </cell>
          <cell r="BE87">
            <v>3.9496270211768891</v>
          </cell>
          <cell r="BF87">
            <v>2</v>
          </cell>
          <cell r="BG87">
            <v>5.8086254642998503</v>
          </cell>
          <cell r="BH87">
            <v>7196.1470600238372</v>
          </cell>
          <cell r="BI87">
            <v>4450.4268146326322</v>
          </cell>
          <cell r="BK87">
            <v>0</v>
          </cell>
          <cell r="BL87">
            <v>0</v>
          </cell>
          <cell r="BM87">
            <v>0</v>
          </cell>
        </row>
        <row r="88">
          <cell r="A88">
            <v>36465</v>
          </cell>
          <cell r="B88">
            <v>58.267522647943579</v>
          </cell>
          <cell r="C88">
            <v>82.213079900523127</v>
          </cell>
          <cell r="D88">
            <v>61.460263614954194</v>
          </cell>
          <cell r="E88">
            <v>57.469337406190888</v>
          </cell>
          <cell r="F88">
            <v>38.312891604127287</v>
          </cell>
          <cell r="G88">
            <v>126.11326819691895</v>
          </cell>
          <cell r="H88">
            <v>0</v>
          </cell>
          <cell r="I88">
            <v>75.02941272474925</v>
          </cell>
          <cell r="J88">
            <v>103.7640814278447</v>
          </cell>
          <cell r="K88">
            <v>43.900188296395839</v>
          </cell>
          <cell r="L88">
            <v>34.321965395364025</v>
          </cell>
          <cell r="M88">
            <v>0</v>
          </cell>
          <cell r="N88">
            <v>0</v>
          </cell>
          <cell r="O88">
            <v>90.194932318049652</v>
          </cell>
          <cell r="P88">
            <v>62.258448856706821</v>
          </cell>
          <cell r="Q88">
            <v>240.25375776754814</v>
          </cell>
          <cell r="R88">
            <v>0</v>
          </cell>
          <cell r="S88">
            <v>15.165519593300376</v>
          </cell>
          <cell r="T88">
            <v>207.5281628556894</v>
          </cell>
          <cell r="U88">
            <v>552.34418729283493</v>
          </cell>
          <cell r="V88">
            <v>280.96120509693327</v>
          </cell>
          <cell r="W88">
            <v>249.83198066857994</v>
          </cell>
          <cell r="X88">
            <v>92.589488043307597</v>
          </cell>
          <cell r="Y88">
            <v>325.55695657729052</v>
          </cell>
          <cell r="Z88">
            <v>236.7162931020724</v>
          </cell>
          <cell r="AA88">
            <v>190.34204854698802</v>
          </cell>
          <cell r="AB88">
            <v>752.615298226351</v>
          </cell>
          <cell r="AC88">
            <v>0</v>
          </cell>
          <cell r="AD88">
            <v>514.82948093046014</v>
          </cell>
          <cell r="AE88">
            <v>502.27836717805508</v>
          </cell>
          <cell r="AF88">
            <v>298.42294514488043</v>
          </cell>
          <cell r="AG88">
            <v>352.66216386180821</v>
          </cell>
          <cell r="AH88">
            <v>220.54771467239377</v>
          </cell>
          <cell r="AI88">
            <v>212.82720905794605</v>
          </cell>
          <cell r="AJ88">
            <v>217.23350731887555</v>
          </cell>
          <cell r="AK88">
            <v>217.23350731887555</v>
          </cell>
          <cell r="AL88">
            <v>297.92800086385569</v>
          </cell>
          <cell r="AM88">
            <v>220.54771467239377</v>
          </cell>
          <cell r="AN88">
            <v>212.82720905794605</v>
          </cell>
          <cell r="AO88">
            <v>217.23350731887555</v>
          </cell>
          <cell r="AP88">
            <v>217.23350731887555</v>
          </cell>
          <cell r="AQ88">
            <v>229.774532100345</v>
          </cell>
          <cell r="AR88">
            <v>229.774532100345</v>
          </cell>
          <cell r="AS88">
            <v>257.07038205545041</v>
          </cell>
          <cell r="AT88">
            <v>257.07038205545041</v>
          </cell>
          <cell r="AU88">
            <v>7900.0896549611443</v>
          </cell>
          <cell r="AW88">
            <v>2536.0348954832948</v>
          </cell>
          <cell r="AX88">
            <v>2139.4597675435371</v>
          </cell>
          <cell r="AY88">
            <v>3224.5949919343125</v>
          </cell>
          <cell r="AZ88">
            <v>4675.4946630268314</v>
          </cell>
          <cell r="BA88">
            <v>1200</v>
          </cell>
          <cell r="BB88">
            <v>9.4801075859533732</v>
          </cell>
          <cell r="BC88">
            <v>3.0432418745799539</v>
          </cell>
          <cell r="BD88">
            <v>2.5673517210522445</v>
          </cell>
          <cell r="BE88">
            <v>3.8695139903211753</v>
          </cell>
          <cell r="BF88">
            <v>2</v>
          </cell>
          <cell r="BG88">
            <v>5.6105935956321975</v>
          </cell>
          <cell r="BH88">
            <v>7691.5119451179426</v>
          </cell>
          <cell r="BI88">
            <v>4777.1713931131499</v>
          </cell>
          <cell r="BK88">
            <v>0</v>
          </cell>
          <cell r="BL88">
            <v>0</v>
          </cell>
          <cell r="BM88">
            <v>0</v>
          </cell>
        </row>
        <row r="89">
          <cell r="A89">
            <v>36495</v>
          </cell>
          <cell r="B89">
            <v>57.08564197547701</v>
          </cell>
          <cell r="C89">
            <v>80.545494842111395</v>
          </cell>
          <cell r="D89">
            <v>60.213622357694931</v>
          </cell>
          <cell r="E89">
            <v>56.303646879922489</v>
          </cell>
          <cell r="F89">
            <v>37.535764586615024</v>
          </cell>
          <cell r="G89">
            <v>123.55522509760775</v>
          </cell>
          <cell r="H89">
            <v>0</v>
          </cell>
          <cell r="I89">
            <v>73.507538982121062</v>
          </cell>
          <cell r="J89">
            <v>101.65936242208231</v>
          </cell>
          <cell r="K89">
            <v>43.009730255496372</v>
          </cell>
          <cell r="L89">
            <v>33.625789108842618</v>
          </cell>
          <cell r="M89">
            <v>0</v>
          </cell>
          <cell r="N89">
            <v>0</v>
          </cell>
          <cell r="O89">
            <v>88.365445797656193</v>
          </cell>
          <cell r="P89">
            <v>60.995617453249388</v>
          </cell>
          <cell r="Q89">
            <v>235.3805237618983</v>
          </cell>
          <cell r="R89">
            <v>0</v>
          </cell>
          <cell r="S89">
            <v>14.857906815535104</v>
          </cell>
          <cell r="T89">
            <v>203.31872484416462</v>
          </cell>
          <cell r="U89">
            <v>541.14060612369974</v>
          </cell>
          <cell r="V89">
            <v>275.26227363517665</v>
          </cell>
          <cell r="W89">
            <v>244.76446490855204</v>
          </cell>
          <cell r="X89">
            <v>90.711431084319628</v>
          </cell>
          <cell r="Y89">
            <v>318.95345848298263</v>
          </cell>
          <cell r="Z89">
            <v>231.91481195166099</v>
          </cell>
          <cell r="AA89">
            <v>186.48120844066307</v>
          </cell>
          <cell r="AB89">
            <v>737.34947887530666</v>
          </cell>
          <cell r="AC89">
            <v>0</v>
          </cell>
          <cell r="AD89">
            <v>504.38683663263907</v>
          </cell>
          <cell r="AE89">
            <v>492.09030584665811</v>
          </cell>
          <cell r="AF89">
            <v>292.36982506942559</v>
          </cell>
          <cell r="AG89">
            <v>345.50887200320506</v>
          </cell>
          <cell r="AH89">
            <v>216.07419203950431</v>
          </cell>
          <cell r="AI89">
            <v>208.51028680812965</v>
          </cell>
          <cell r="AJ89">
            <v>212.82720905794605</v>
          </cell>
          <cell r="AK89">
            <v>212.82720905794605</v>
          </cell>
          <cell r="AL89">
            <v>291.88492008736375</v>
          </cell>
          <cell r="AM89">
            <v>216.07419203950431</v>
          </cell>
          <cell r="AN89">
            <v>208.51028680812965</v>
          </cell>
          <cell r="AO89">
            <v>212.82720905794605</v>
          </cell>
          <cell r="AP89">
            <v>212.82720905794605</v>
          </cell>
          <cell r="AQ89">
            <v>217.23350731887555</v>
          </cell>
          <cell r="AR89">
            <v>217.23350731887555</v>
          </cell>
          <cell r="AS89">
            <v>243.03955800167191</v>
          </cell>
          <cell r="AT89">
            <v>243.03955800167191</v>
          </cell>
          <cell r="AU89">
            <v>7706.4529740149683</v>
          </cell>
          <cell r="AW89">
            <v>2484.5947365154543</v>
          </cell>
          <cell r="AX89">
            <v>2062.6699476919848</v>
          </cell>
          <cell r="AY89">
            <v>3159.1882898075287</v>
          </cell>
          <cell r="AZ89">
            <v>4547.2646842074391</v>
          </cell>
          <cell r="BA89">
            <v>1200</v>
          </cell>
          <cell r="BB89">
            <v>9.2477435688179614</v>
          </cell>
          <cell r="BC89">
            <v>2.981513683818545</v>
          </cell>
          <cell r="BD89">
            <v>2.4752039372303818</v>
          </cell>
          <cell r="BE89">
            <v>3.7910259477690347</v>
          </cell>
          <cell r="BF89">
            <v>2</v>
          </cell>
          <cell r="BG89">
            <v>5.4567176210489272</v>
          </cell>
          <cell r="BH89">
            <v>7551.2853355154639</v>
          </cell>
          <cell r="BI89">
            <v>4828.2887257797483</v>
          </cell>
          <cell r="BK89">
            <v>0</v>
          </cell>
          <cell r="BL89">
            <v>0</v>
          </cell>
          <cell r="BM89">
            <v>0</v>
          </cell>
        </row>
        <row r="90">
          <cell r="B90">
            <v>64.021095615739142</v>
          </cell>
          <cell r="C90">
            <v>90.3311349098785</v>
          </cell>
          <cell r="D90">
            <v>67.529100854957733</v>
          </cell>
          <cell r="E90">
            <v>63.144094305934466</v>
          </cell>
          <cell r="F90">
            <v>42.096062870623001</v>
          </cell>
          <cell r="G90">
            <v>138.56620694913397</v>
          </cell>
          <cell r="H90">
            <v>0</v>
          </cell>
          <cell r="I90">
            <v>82.438123121636707</v>
          </cell>
          <cell r="J90">
            <v>114.01017027460394</v>
          </cell>
          <cell r="K90">
            <v>48.235072039255513</v>
          </cell>
          <cell r="L90">
            <v>37.71105632159977</v>
          </cell>
          <cell r="M90">
            <v>0</v>
          </cell>
          <cell r="N90">
            <v>0</v>
          </cell>
          <cell r="O90">
            <v>99.101148007924976</v>
          </cell>
          <cell r="P90">
            <v>68.406102164762359</v>
          </cell>
          <cell r="Q90">
            <v>263.97739425119835</v>
          </cell>
          <cell r="R90">
            <v>0</v>
          </cell>
          <cell r="S90">
            <v>16.663024886288262</v>
          </cell>
          <cell r="T90">
            <v>228.02034054920787</v>
          </cell>
          <cell r="U90">
            <v>606.88490638481483</v>
          </cell>
          <cell r="V90">
            <v>308.70446105123523</v>
          </cell>
          <cell r="W90">
            <v>274.50140996885409</v>
          </cell>
          <cell r="X90">
            <v>101.73215193733893</v>
          </cell>
          <cell r="Y90">
            <v>365.65779879132168</v>
          </cell>
          <cell r="Z90">
            <v>265.41479796854264</v>
          </cell>
          <cell r="AA90">
            <v>213.41833169985154</v>
          </cell>
          <cell r="AB90">
            <v>844.49092845971586</v>
          </cell>
          <cell r="AC90">
            <v>0</v>
          </cell>
          <cell r="AD90">
            <v>565.66584482399628</v>
          </cell>
          <cell r="AE90">
            <v>570.80944827203086</v>
          </cell>
          <cell r="AF90">
            <v>344.8614937938828</v>
          </cell>
          <cell r="AG90">
            <v>415.72831122598711</v>
          </cell>
          <cell r="AH90">
            <v>272.97361526452744</v>
          </cell>
          <cell r="AI90">
            <v>271.04427642928601</v>
          </cell>
          <cell r="AJ90">
            <v>253.67794021293767</v>
          </cell>
          <cell r="AK90">
            <v>253.67794021293767</v>
          </cell>
          <cell r="AL90">
            <v>351.206104192677</v>
          </cell>
          <cell r="AM90">
            <v>272.97361526452744</v>
          </cell>
          <cell r="AN90">
            <v>271.04427642928601</v>
          </cell>
          <cell r="AO90">
            <v>253.67794021293767</v>
          </cell>
          <cell r="AP90">
            <v>253.67794021293767</v>
          </cell>
          <cell r="AQ90">
            <v>235.95205759550871</v>
          </cell>
          <cell r="AR90">
            <v>235.95205759550871</v>
          </cell>
          <cell r="AS90">
            <v>198.72179896990789</v>
          </cell>
          <cell r="AT90">
            <v>198.72179896990789</v>
          </cell>
          <cell r="BA90">
            <v>1200</v>
          </cell>
        </row>
        <row r="91">
          <cell r="A91">
            <v>36526</v>
          </cell>
          <cell r="B91">
            <v>55.927734210394711</v>
          </cell>
          <cell r="C91">
            <v>78.911734570830887</v>
          </cell>
          <cell r="D91">
            <v>58.992267591786202</v>
          </cell>
          <cell r="E91">
            <v>55.161600865046793</v>
          </cell>
          <cell r="F91">
            <v>36.774400576697893</v>
          </cell>
          <cell r="G91">
            <v>121.04906856496386</v>
          </cell>
          <cell r="H91">
            <v>0</v>
          </cell>
          <cell r="I91">
            <v>72.016534462700022</v>
          </cell>
          <cell r="J91">
            <v>99.597334895223426</v>
          </cell>
          <cell r="K91">
            <v>42.137333994132995</v>
          </cell>
          <cell r="L91">
            <v>32.943733849958527</v>
          </cell>
          <cell r="M91">
            <v>0</v>
          </cell>
          <cell r="N91">
            <v>0</v>
          </cell>
          <cell r="O91">
            <v>86.57306802430962</v>
          </cell>
          <cell r="P91">
            <v>59.758400937134056</v>
          </cell>
          <cell r="Q91">
            <v>230.60613694970965</v>
          </cell>
          <cell r="R91">
            <v>0</v>
          </cell>
          <cell r="S91">
            <v>14.556533561609575</v>
          </cell>
          <cell r="T91">
            <v>199.19466979044685</v>
          </cell>
          <cell r="U91">
            <v>530.16427498072778</v>
          </cell>
          <cell r="V91">
            <v>269.67893756245104</v>
          </cell>
          <cell r="W91">
            <v>239.79973709388409</v>
          </cell>
          <cell r="X91">
            <v>88.871468060353237</v>
          </cell>
          <cell r="Y91">
            <v>312.48390373161533</v>
          </cell>
          <cell r="Z91">
            <v>227.21072258166166</v>
          </cell>
          <cell r="AA91">
            <v>182.6986804384706</v>
          </cell>
          <cell r="AB91">
            <v>722.39330675174756</v>
          </cell>
          <cell r="AC91">
            <v>0</v>
          </cell>
          <cell r="AD91">
            <v>494.15600774937764</v>
          </cell>
          <cell r="AE91">
            <v>482.10889604651356</v>
          </cell>
          <cell r="AF91">
            <v>286.43948463690367</v>
          </cell>
          <cell r="AG91">
            <v>338.50067533670881</v>
          </cell>
          <cell r="AH91">
            <v>211.6914089764023</v>
          </cell>
          <cell r="AI91">
            <v>204.28092769365412</v>
          </cell>
          <cell r="AJ91">
            <v>208.51028680812965</v>
          </cell>
          <cell r="AK91">
            <v>208.51028680812965</v>
          </cell>
          <cell r="AL91">
            <v>285.96441531972403</v>
          </cell>
          <cell r="AM91">
            <v>211.6914089764023</v>
          </cell>
          <cell r="AN91">
            <v>204.28092769365412</v>
          </cell>
          <cell r="AO91">
            <v>208.51028680812965</v>
          </cell>
          <cell r="AP91">
            <v>208.51028680812965</v>
          </cell>
          <cell r="AQ91">
            <v>212.82720905794605</v>
          </cell>
          <cell r="AR91">
            <v>212.82720905794605</v>
          </cell>
          <cell r="AS91">
            <v>229.774532100345</v>
          </cell>
          <cell r="AT91">
            <v>229.774532100345</v>
          </cell>
          <cell r="AU91">
            <v>7533.4670592725497</v>
          </cell>
          <cell r="AW91">
            <v>2434.197974055819</v>
          </cell>
          <cell r="AX91">
            <v>2004.1608079226216</v>
          </cell>
          <cell r="AY91">
            <v>3095.108277294109</v>
          </cell>
          <cell r="AZ91">
            <v>4438.3587819784407</v>
          </cell>
          <cell r="BA91">
            <v>1200</v>
          </cell>
          <cell r="BB91">
            <v>9.0401604711270593</v>
          </cell>
          <cell r="BC91">
            <v>2.921037568866983</v>
          </cell>
          <cell r="BD91">
            <v>2.4049929695071461</v>
          </cell>
          <cell r="BE91">
            <v>3.7141299327529311</v>
          </cell>
          <cell r="BF91">
            <v>2</v>
          </cell>
          <cell r="BG91">
            <v>5.3260305383741287</v>
          </cell>
          <cell r="BH91">
            <v>8228.7702308831904</v>
          </cell>
          <cell r="BI91">
            <v>5072.2972796447375</v>
          </cell>
          <cell r="BK91">
            <v>0</v>
          </cell>
          <cell r="BL91">
            <v>0</v>
          </cell>
          <cell r="BM91">
            <v>0</v>
          </cell>
        </row>
        <row r="92">
          <cell r="A92">
            <v>36557</v>
          </cell>
          <cell r="B92">
            <v>54.793313093549003</v>
          </cell>
          <cell r="C92">
            <v>77.311112995007491</v>
          </cell>
          <cell r="D92">
            <v>57.795686413743468</v>
          </cell>
          <cell r="E92">
            <v>54.042719763500337</v>
          </cell>
          <cell r="F92">
            <v>36.028479842333589</v>
          </cell>
          <cell r="G92">
            <v>118.59374614768136</v>
          </cell>
          <cell r="H92">
            <v>0</v>
          </cell>
          <cell r="I92">
            <v>70.55577302456993</v>
          </cell>
          <cell r="J92">
            <v>97.577132906320102</v>
          </cell>
          <cell r="K92">
            <v>41.282633152673895</v>
          </cell>
          <cell r="L92">
            <v>32.275513192090507</v>
          </cell>
          <cell r="M92">
            <v>0</v>
          </cell>
          <cell r="N92">
            <v>0</v>
          </cell>
          <cell r="O92">
            <v>84.817046295493654</v>
          </cell>
          <cell r="P92">
            <v>58.546279743792063</v>
          </cell>
          <cell r="Q92">
            <v>225.9285923446335</v>
          </cell>
          <cell r="R92">
            <v>0</v>
          </cell>
          <cell r="S92">
            <v>14.261273270923704</v>
          </cell>
          <cell r="T92">
            <v>195.1542658126402</v>
          </cell>
          <cell r="U92">
            <v>519.41058439364247</v>
          </cell>
          <cell r="V92">
            <v>264.20885217711282</v>
          </cell>
          <cell r="W92">
            <v>234.93571230521687</v>
          </cell>
          <cell r="X92">
            <v>87.068826285639503</v>
          </cell>
          <cell r="Y92">
            <v>306.14557545723937</v>
          </cell>
          <cell r="Z92">
            <v>222.60204952688048</v>
          </cell>
          <cell r="AA92">
            <v>178.99287608155592</v>
          </cell>
          <cell r="AB92">
            <v>707.74050106567574</v>
          </cell>
          <cell r="AC92">
            <v>0</v>
          </cell>
          <cell r="AD92">
            <v>484.13269788135733</v>
          </cell>
          <cell r="AE92">
            <v>472.32994612093819</v>
          </cell>
          <cell r="AF92">
            <v>280.62943342245427</v>
          </cell>
          <cell r="AG92">
            <v>331.6346307956602</v>
          </cell>
          <cell r="AH92">
            <v>207.39752494930687</v>
          </cell>
          <cell r="AI92">
            <v>200.13735561056691</v>
          </cell>
          <cell r="AJ92">
            <v>204.28092769365412</v>
          </cell>
          <cell r="AK92">
            <v>204.28092769365412</v>
          </cell>
          <cell r="AL92">
            <v>280.16400026652775</v>
          </cell>
          <cell r="AM92">
            <v>207.39752494930687</v>
          </cell>
          <cell r="AN92">
            <v>200.13735561056691</v>
          </cell>
          <cell r="AO92">
            <v>204.28092769365412</v>
          </cell>
          <cell r="AP92">
            <v>204.28092769365412</v>
          </cell>
          <cell r="AQ92">
            <v>208.51028680812965</v>
          </cell>
          <cell r="AR92">
            <v>208.51028680812965</v>
          </cell>
          <cell r="AS92">
            <v>217.23350731887555</v>
          </cell>
          <cell r="AT92">
            <v>217.23350731887555</v>
          </cell>
          <cell r="AU92">
            <v>7364.8998128615522</v>
          </cell>
          <cell r="AW92">
            <v>2384.8234441675918</v>
          </cell>
          <cell r="AX92">
            <v>1947.7483244677203</v>
          </cell>
          <cell r="AY92">
            <v>3032.3280442262403</v>
          </cell>
          <cell r="AZ92">
            <v>4332.5717686353119</v>
          </cell>
          <cell r="BA92">
            <v>1200</v>
          </cell>
          <cell r="BB92">
            <v>8.8378797754338621</v>
          </cell>
          <cell r="BC92">
            <v>2.8617881330011099</v>
          </cell>
          <cell r="BD92">
            <v>2.3372979893612644</v>
          </cell>
          <cell r="BE92">
            <v>3.6387936530714882</v>
          </cell>
          <cell r="BF92">
            <v>2</v>
          </cell>
          <cell r="BG92">
            <v>5.1990861223623739</v>
          </cell>
          <cell r="BH92">
            <v>8492.8743199725541</v>
          </cell>
          <cell r="BI92">
            <v>4978.2884441986298</v>
          </cell>
          <cell r="BK92">
            <v>0</v>
          </cell>
          <cell r="BL92">
            <v>0</v>
          </cell>
          <cell r="BM92">
            <v>0</v>
          </cell>
        </row>
        <row r="93">
          <cell r="A93">
            <v>36586</v>
          </cell>
          <cell r="B93">
            <v>53.681902228924564</v>
          </cell>
          <cell r="C93">
            <v>75.742957939441496</v>
          </cell>
          <cell r="D93">
            <v>56.623376323660153</v>
          </cell>
          <cell r="E93">
            <v>52.946533705240618</v>
          </cell>
          <cell r="F93">
            <v>35.29768913682711</v>
          </cell>
          <cell r="G93">
            <v>116.18822674205586</v>
          </cell>
          <cell r="H93">
            <v>0</v>
          </cell>
          <cell r="I93">
            <v>69.1246412262864</v>
          </cell>
          <cell r="J93">
            <v>95.597908078906713</v>
          </cell>
          <cell r="K93">
            <v>40.445268802614386</v>
          </cell>
          <cell r="L93">
            <v>31.620846518407618</v>
          </cell>
          <cell r="M93">
            <v>0</v>
          </cell>
          <cell r="N93">
            <v>0</v>
          </cell>
          <cell r="O93">
            <v>83.09664317628048</v>
          </cell>
          <cell r="P93">
            <v>57.358744847344035</v>
          </cell>
          <cell r="Q93">
            <v>221.34592562885328</v>
          </cell>
          <cell r="R93">
            <v>0</v>
          </cell>
          <cell r="S93">
            <v>13.972001949994056</v>
          </cell>
          <cell r="T93">
            <v>191.19581615781343</v>
          </cell>
          <cell r="U93">
            <v>508.87501838925738</v>
          </cell>
          <cell r="V93">
            <v>258.84972033673199</v>
          </cell>
          <cell r="W93">
            <v>230.17034791306003</v>
          </cell>
          <cell r="X93">
            <v>85.302748747332174</v>
          </cell>
          <cell r="Y93">
            <v>299.9358119019866</v>
          </cell>
          <cell r="Z93">
            <v>218.08685739185754</v>
          </cell>
          <cell r="AA93">
            <v>175.36223913087957</v>
          </cell>
          <cell r="AB93">
            <v>693.38490842472379</v>
          </cell>
          <cell r="AC93">
            <v>0</v>
          </cell>
          <cell r="AD93">
            <v>474.31269777611402</v>
          </cell>
          <cell r="AE93">
            <v>462.74934943553552</v>
          </cell>
          <cell r="AF93">
            <v>274.93723151623595</v>
          </cell>
          <cell r="AG93">
            <v>324.90785500966734</v>
          </cell>
          <cell r="AH93">
            <v>203.19073675726349</v>
          </cell>
          <cell r="AI93">
            <v>196.07783048086679</v>
          </cell>
          <cell r="AJ93">
            <v>200.13735561056691</v>
          </cell>
          <cell r="AK93">
            <v>200.13735561056691</v>
          </cell>
          <cell r="AL93">
            <v>274.48123906460432</v>
          </cell>
          <cell r="AM93">
            <v>203.19073675726349</v>
          </cell>
          <cell r="AN93">
            <v>196.07783048086679</v>
          </cell>
          <cell r="AO93">
            <v>200.13735561056691</v>
          </cell>
          <cell r="AP93">
            <v>200.13735561056691</v>
          </cell>
          <cell r="AQ93">
            <v>204.28092769365412</v>
          </cell>
          <cell r="AR93">
            <v>204.28092769365412</v>
          </cell>
          <cell r="AS93">
            <v>212.82720905794605</v>
          </cell>
          <cell r="AT93">
            <v>212.82720905794605</v>
          </cell>
          <cell r="AU93">
            <v>7215.5124294976413</v>
          </cell>
          <cell r="AW93">
            <v>2336.4504121968171</v>
          </cell>
          <cell r="AX93">
            <v>1908.2407910270688</v>
          </cell>
          <cell r="AY93">
            <v>2970.8212262737552</v>
          </cell>
          <cell r="AZ93">
            <v>4244.6912032238861</v>
          </cell>
          <cell r="BA93">
            <v>1200</v>
          </cell>
          <cell r="BB93">
            <v>8.6586149153971697</v>
          </cell>
          <cell r="BC93">
            <v>2.8037404946361804</v>
          </cell>
          <cell r="BD93">
            <v>2.2898889492324823</v>
          </cell>
          <cell r="BE93">
            <v>3.5649854715285065</v>
          </cell>
          <cell r="BF93">
            <v>2</v>
          </cell>
          <cell r="BG93">
            <v>5.0936294438686636</v>
          </cell>
          <cell r="BH93">
            <v>8833.5027515549446</v>
          </cell>
          <cell r="BI93">
            <v>4923.4903208338055</v>
          </cell>
          <cell r="BK93">
            <v>0</v>
          </cell>
          <cell r="BL93">
            <v>0</v>
          </cell>
          <cell r="BM93">
            <v>0</v>
          </cell>
        </row>
        <row r="94">
          <cell r="A94">
            <v>36617</v>
          </cell>
          <cell r="B94">
            <v>52.593034883577673</v>
          </cell>
          <cell r="C94">
            <v>74.206610863130138</v>
          </cell>
          <cell r="D94">
            <v>55.474845014184666</v>
          </cell>
          <cell r="E94">
            <v>51.872582350925882</v>
          </cell>
          <cell r="F94">
            <v>34.58172156728395</v>
          </cell>
          <cell r="G94">
            <v>113.8315001589763</v>
          </cell>
          <cell r="H94">
            <v>0</v>
          </cell>
          <cell r="I94">
            <v>67.722538069264374</v>
          </cell>
          <cell r="J94">
            <v>93.658829244727315</v>
          </cell>
          <cell r="K94">
            <v>39.624889295846181</v>
          </cell>
          <cell r="L94">
            <v>30.979458904025204</v>
          </cell>
          <cell r="M94">
            <v>0</v>
          </cell>
          <cell r="N94">
            <v>0</v>
          </cell>
          <cell r="O94">
            <v>81.411136189647621</v>
          </cell>
          <cell r="P94">
            <v>56.1952975468364</v>
          </cell>
          <cell r="Q94">
            <v>216.85621232817638</v>
          </cell>
          <cell r="R94">
            <v>0</v>
          </cell>
          <cell r="S94">
            <v>13.688598120383222</v>
          </cell>
          <cell r="T94">
            <v>187.31765848945463</v>
          </cell>
          <cell r="U94">
            <v>498.55315259501015</v>
          </cell>
          <cell r="V94">
            <v>253.59929149341548</v>
          </cell>
          <cell r="W94">
            <v>225.50164271999734</v>
          </cell>
          <cell r="X94">
            <v>83.572493787602866</v>
          </cell>
          <cell r="Y94">
            <v>293.85200529827409</v>
          </cell>
          <cell r="Z94">
            <v>213.66325003810459</v>
          </cell>
          <cell r="AA94">
            <v>171.80524491368055</v>
          </cell>
          <cell r="AB94">
            <v>679.32050025005924</v>
          </cell>
          <cell r="AC94">
            <v>0</v>
          </cell>
          <cell r="AD94">
            <v>464.69188356037779</v>
          </cell>
          <cell r="AE94">
            <v>453.3630826536297</v>
          </cell>
          <cell r="AF94">
            <v>269.36048849879495</v>
          </cell>
          <cell r="AG94">
            <v>318.31752309374457</v>
          </cell>
          <cell r="AH94">
            <v>199.06927777489628</v>
          </cell>
          <cell r="AI94">
            <v>192.10064752176442</v>
          </cell>
          <cell r="AJ94">
            <v>196.07783048086679</v>
          </cell>
          <cell r="AK94">
            <v>196.07783048086679</v>
          </cell>
          <cell r="AL94">
            <v>268.9137452590893</v>
          </cell>
          <cell r="AM94">
            <v>199.06927777489628</v>
          </cell>
          <cell r="AN94">
            <v>192.10064752176442</v>
          </cell>
          <cell r="AO94">
            <v>196.07783048086679</v>
          </cell>
          <cell r="AP94">
            <v>196.07783048086679</v>
          </cell>
          <cell r="AQ94">
            <v>200.13735561056691</v>
          </cell>
          <cell r="AR94">
            <v>200.13735561056691</v>
          </cell>
          <cell r="AS94">
            <v>208.51028680812965</v>
          </cell>
          <cell r="AT94">
            <v>208.51028680812965</v>
          </cell>
          <cell r="AU94">
            <v>7069.1551742923421</v>
          </cell>
          <cell r="AW94">
            <v>2289.058564064941</v>
          </cell>
          <cell r="AX94">
            <v>1869.5346163548766</v>
          </cell>
          <cell r="AY94">
            <v>2910.5619938725249</v>
          </cell>
          <cell r="AZ94">
            <v>4158.5931804198171</v>
          </cell>
          <cell r="BA94">
            <v>1200</v>
          </cell>
          <cell r="BB94">
            <v>8.482986209150809</v>
          </cell>
          <cell r="BC94">
            <v>2.7468702768779294</v>
          </cell>
          <cell r="BD94">
            <v>2.2434415396258518</v>
          </cell>
          <cell r="BE94">
            <v>3.4926743926470296</v>
          </cell>
          <cell r="BF94">
            <v>2</v>
          </cell>
          <cell r="BG94">
            <v>4.9903118165037812</v>
          </cell>
          <cell r="BH94">
            <v>8806.4734805374883</v>
          </cell>
          <cell r="BI94">
            <v>5074.0460505788324</v>
          </cell>
          <cell r="BK94">
            <v>0</v>
          </cell>
          <cell r="BL94">
            <v>0</v>
          </cell>
          <cell r="BM94">
            <v>0</v>
          </cell>
        </row>
        <row r="95">
          <cell r="A95">
            <v>36647</v>
          </cell>
          <cell r="B95">
            <v>51.526253791633408</v>
          </cell>
          <cell r="C95">
            <v>72.701426582715627</v>
          </cell>
          <cell r="D95">
            <v>54.349610163777697</v>
          </cell>
          <cell r="E95">
            <v>50.82041469859729</v>
          </cell>
          <cell r="F95">
            <v>33.880276465731555</v>
          </cell>
          <cell r="G95">
            <v>111.52257669969967</v>
          </cell>
          <cell r="H95">
            <v>0</v>
          </cell>
          <cell r="I95">
            <v>66.34887474539093</v>
          </cell>
          <cell r="J95">
            <v>91.759082094689575</v>
          </cell>
          <cell r="K95">
            <v>38.821150116984064</v>
          </cell>
          <cell r="L95">
            <v>30.351081000551183</v>
          </cell>
          <cell r="M95">
            <v>0</v>
          </cell>
          <cell r="N95">
            <v>0</v>
          </cell>
          <cell r="O95">
            <v>79.759817513076356</v>
          </cell>
          <cell r="P95">
            <v>55.055449256813759</v>
          </cell>
          <cell r="Q95">
            <v>212.45756700385823</v>
          </cell>
          <cell r="R95">
            <v>0</v>
          </cell>
          <cell r="S95">
            <v>13.4109427676854</v>
          </cell>
          <cell r="T95">
            <v>183.51816418937915</v>
          </cell>
          <cell r="U95">
            <v>488.44065238096312</v>
          </cell>
          <cell r="V95">
            <v>248.45536074869793</v>
          </cell>
          <cell r="W95">
            <v>220.92763612029108</v>
          </cell>
          <cell r="X95">
            <v>81.877334792184584</v>
          </cell>
          <cell r="Y95">
            <v>287.891600773682</v>
          </cell>
          <cell r="Z95">
            <v>209.32936978782865</v>
          </cell>
          <cell r="AA95">
            <v>168.32039968319552</v>
          </cell>
          <cell r="AB95">
            <v>665.54137024470617</v>
          </cell>
          <cell r="AC95">
            <v>0</v>
          </cell>
          <cell r="AD95">
            <v>455.26621500826747</v>
          </cell>
          <cell r="AE95">
            <v>444.16720404667984</v>
          </cell>
          <cell r="AF95">
            <v>263.89686243721712</v>
          </cell>
          <cell r="AG95">
            <v>311.86086746201238</v>
          </cell>
          <cell r="AH95">
            <v>195.03141721052006</v>
          </cell>
          <cell r="AI95">
            <v>188.20413652976501</v>
          </cell>
          <cell r="AJ95">
            <v>192.10064752176442</v>
          </cell>
          <cell r="AK95">
            <v>192.10064752176442</v>
          </cell>
          <cell r="AL95">
            <v>263.45918080124147</v>
          </cell>
          <cell r="AM95">
            <v>195.03141721052006</v>
          </cell>
          <cell r="AN95">
            <v>188.20413652976501</v>
          </cell>
          <cell r="AO95">
            <v>192.10064752176442</v>
          </cell>
          <cell r="AP95">
            <v>192.10064752176442</v>
          </cell>
          <cell r="AQ95">
            <v>196.07783048086679</v>
          </cell>
          <cell r="AR95">
            <v>196.07783048086679</v>
          </cell>
          <cell r="AS95">
            <v>204.28092769365412</v>
          </cell>
          <cell r="AT95">
            <v>204.28092769365412</v>
          </cell>
          <cell r="AU95">
            <v>6925.766585049515</v>
          </cell>
          <cell r="AW95">
            <v>2242.6279977379909</v>
          </cell>
          <cell r="AX95">
            <v>1831.6135459340974</v>
          </cell>
          <cell r="AY95">
            <v>2851.5250413774265</v>
          </cell>
          <cell r="AZ95">
            <v>4074.2415436720885</v>
          </cell>
          <cell r="BA95">
            <v>1200</v>
          </cell>
          <cell r="BB95">
            <v>8.3109199020594176</v>
          </cell>
          <cell r="BC95">
            <v>2.6911535972855893</v>
          </cell>
          <cell r="BD95">
            <v>2.1979362551209167</v>
          </cell>
          <cell r="BE95">
            <v>3.4218300496529119</v>
          </cell>
          <cell r="BF95">
            <v>2</v>
          </cell>
          <cell r="BG95">
            <v>4.8890898524065065</v>
          </cell>
          <cell r="BH95">
            <v>9161.6353605885779</v>
          </cell>
          <cell r="BI95">
            <v>5178.3843414562571</v>
          </cell>
          <cell r="BK95">
            <v>0</v>
          </cell>
          <cell r="BL95">
            <v>0</v>
          </cell>
          <cell r="BM95">
            <v>0</v>
          </cell>
        </row>
        <row r="96">
          <cell r="A96">
            <v>36678</v>
          </cell>
          <cell r="B96">
            <v>50.481110962258491</v>
          </cell>
          <cell r="C96">
            <v>71.226773001542796</v>
          </cell>
          <cell r="D96">
            <v>53.247199234163055</v>
          </cell>
          <cell r="E96">
            <v>49.789588894282303</v>
          </cell>
          <cell r="F96">
            <v>33.193059262854895</v>
          </cell>
          <cell r="G96">
            <v>109.26048674023068</v>
          </cell>
          <cell r="H96">
            <v>0</v>
          </cell>
          <cell r="I96">
            <v>65.003074389757472</v>
          </cell>
          <cell r="J96">
            <v>89.897868836898624</v>
          </cell>
          <cell r="K96">
            <v>38.033713738687894</v>
          </cell>
          <cell r="L96">
            <v>29.735448922974175</v>
          </cell>
          <cell r="M96">
            <v>0</v>
          </cell>
          <cell r="N96">
            <v>0</v>
          </cell>
          <cell r="O96">
            <v>78.141993681304228</v>
          </cell>
          <cell r="P96">
            <v>53.938721302139186</v>
          </cell>
          <cell r="Q96">
            <v>208.14814246081917</v>
          </cell>
          <cell r="R96">
            <v>0</v>
          </cell>
          <cell r="S96">
            <v>13.138919291546722</v>
          </cell>
          <cell r="T96">
            <v>179.79573767379725</v>
          </cell>
          <cell r="U96">
            <v>478.5332710394913</v>
          </cell>
          <cell r="V96">
            <v>243.41576792760245</v>
          </cell>
          <cell r="W96">
            <v>216.44640727653288</v>
          </cell>
          <cell r="X96">
            <v>80.216559885232655</v>
          </cell>
          <cell r="Y96">
            <v>282.05209527804402</v>
          </cell>
          <cell r="Z96">
            <v>205.08339664380699</v>
          </cell>
          <cell r="AA96">
            <v>164.90623999136523</v>
          </cell>
          <cell r="AB96">
            <v>652.04173191321615</v>
          </cell>
          <cell r="AC96">
            <v>0</v>
          </cell>
          <cell r="AD96">
            <v>446.03173384461235</v>
          </cell>
          <cell r="AE96">
            <v>435.15785183896566</v>
          </cell>
          <cell r="AF96">
            <v>258.54405890164202</v>
          </cell>
          <cell r="AG96">
            <v>305.53517666545986</v>
          </cell>
          <cell r="AH96">
            <v>191.07545937930081</v>
          </cell>
          <cell r="AI96">
            <v>184.38666117927249</v>
          </cell>
          <cell r="AJ96">
            <v>188.20413652976501</v>
          </cell>
          <cell r="AK96">
            <v>188.20413652976501</v>
          </cell>
          <cell r="AL96">
            <v>258.11525506658779</v>
          </cell>
          <cell r="AM96">
            <v>191.07545937930081</v>
          </cell>
          <cell r="AN96">
            <v>184.38666117927249</v>
          </cell>
          <cell r="AO96">
            <v>188.20413652976501</v>
          </cell>
          <cell r="AP96">
            <v>188.20413652976501</v>
          </cell>
          <cell r="AQ96">
            <v>192.10064752176442</v>
          </cell>
          <cell r="AR96">
            <v>192.10064752176442</v>
          </cell>
          <cell r="AS96">
            <v>200.13735561056691</v>
          </cell>
          <cell r="AT96">
            <v>200.13735561056691</v>
          </cell>
          <cell r="AU96">
            <v>6785.286446253469</v>
          </cell>
          <cell r="AW96">
            <v>2197.1392148687833</v>
          </cell>
          <cell r="AX96">
            <v>1794.4616549493535</v>
          </cell>
          <cell r="AY96">
            <v>2793.6855764353322</v>
          </cell>
          <cell r="AZ96">
            <v>3991.6008698181367</v>
          </cell>
          <cell r="BA96">
            <v>1200</v>
          </cell>
          <cell r="BB96">
            <v>8.1423437355041628</v>
          </cell>
          <cell r="BC96">
            <v>2.63656705784254</v>
          </cell>
          <cell r="BD96">
            <v>2.1533539859392241</v>
          </cell>
          <cell r="BE96">
            <v>3.3524226917223987</v>
          </cell>
          <cell r="BF96">
            <v>2</v>
          </cell>
          <cell r="BG96">
            <v>4.7899210437817636</v>
          </cell>
          <cell r="BH96">
            <v>9147.4439480475903</v>
          </cell>
          <cell r="BI96">
            <v>5390.0572119123117</v>
          </cell>
          <cell r="BK96">
            <v>0</v>
          </cell>
          <cell r="BL96">
            <v>0</v>
          </cell>
          <cell r="BM96">
            <v>0</v>
          </cell>
        </row>
        <row r="97">
          <cell r="A97">
            <v>36708</v>
          </cell>
          <cell r="B97">
            <v>49.457167491529191</v>
          </cell>
          <cell r="C97">
            <v>69.782030844212414</v>
          </cell>
          <cell r="D97">
            <v>52.167149271886942</v>
          </cell>
          <cell r="E97">
            <v>48.779672046439707</v>
          </cell>
          <cell r="F97">
            <v>32.519781364293159</v>
          </cell>
          <cell r="G97">
            <v>107.04428032413163</v>
          </cell>
          <cell r="H97">
            <v>0</v>
          </cell>
          <cell r="I97">
            <v>63.684571838407408</v>
          </cell>
          <cell r="J97">
            <v>88.074407861627265</v>
          </cell>
          <cell r="K97">
            <v>37.262249479919241</v>
          </cell>
          <cell r="L97">
            <v>29.132304138845956</v>
          </cell>
          <cell r="M97">
            <v>0</v>
          </cell>
          <cell r="N97">
            <v>0</v>
          </cell>
          <cell r="O97">
            <v>76.556985295106813</v>
          </cell>
          <cell r="P97">
            <v>52.844644716976369</v>
          </cell>
          <cell r="Q97">
            <v>203.92612897192163</v>
          </cell>
          <cell r="R97">
            <v>0</v>
          </cell>
          <cell r="S97">
            <v>12.87241345669937</v>
          </cell>
          <cell r="T97">
            <v>176.14881572325453</v>
          </cell>
          <cell r="U97">
            <v>468.82684800189298</v>
          </cell>
          <cell r="V97">
            <v>238.47839667148307</v>
          </cell>
          <cell r="W97">
            <v>212.05607431299492</v>
          </cell>
          <cell r="X97">
            <v>78.58947163037513</v>
          </cell>
          <cell r="Y97">
            <v>276.33103653230063</v>
          </cell>
          <cell r="Z97">
            <v>200.92354752508587</v>
          </cell>
          <cell r="AA97">
            <v>161.5613320742649</v>
          </cell>
          <cell r="AB97">
            <v>638.81591613165142</v>
          </cell>
          <cell r="AC97">
            <v>0</v>
          </cell>
          <cell r="AD97">
            <v>436.98456208268908</v>
          </cell>
          <cell r="AE97">
            <v>426.3312425858486</v>
          </cell>
          <cell r="AF97">
            <v>253.2998300017251</v>
          </cell>
          <cell r="AG97">
            <v>299.33779425328157</v>
          </cell>
          <cell r="AH97">
            <v>187.19974299115887</v>
          </cell>
          <cell r="AI97">
            <v>180.64661833542053</v>
          </cell>
          <cell r="AJ97">
            <v>184.38666117927249</v>
          </cell>
          <cell r="AK97">
            <v>184.38666117927249</v>
          </cell>
          <cell r="AL97">
            <v>252.87972389298389</v>
          </cell>
          <cell r="AM97">
            <v>187.19974299115887</v>
          </cell>
          <cell r="AN97">
            <v>180.64661833542053</v>
          </cell>
          <cell r="AO97">
            <v>184.38666117927249</v>
          </cell>
          <cell r="AP97">
            <v>184.38666117927249</v>
          </cell>
          <cell r="AQ97">
            <v>188.20413652976501</v>
          </cell>
          <cell r="AR97">
            <v>188.20413652976501</v>
          </cell>
          <cell r="AS97">
            <v>196.07783048086679</v>
          </cell>
          <cell r="AT97">
            <v>196.07783048086679</v>
          </cell>
          <cell r="AU97">
            <v>6647.6557637816895</v>
          </cell>
          <cell r="AW97">
            <v>2152.5731126086689</v>
          </cell>
          <cell r="AX97">
            <v>1758.0633415993721</v>
          </cell>
          <cell r="AY97">
            <v>2737.019309573649</v>
          </cell>
          <cell r="AZ97">
            <v>3910.636454208041</v>
          </cell>
          <cell r="BA97">
            <v>1200</v>
          </cell>
          <cell r="BB97">
            <v>7.9771869165380274</v>
          </cell>
          <cell r="BC97">
            <v>2.5830877351304027</v>
          </cell>
          <cell r="BD97">
            <v>2.1096760099192466</v>
          </cell>
          <cell r="BE97">
            <v>3.2844231714883785</v>
          </cell>
          <cell r="BF97">
            <v>2</v>
          </cell>
          <cell r="BG97">
            <v>4.6927637450496489</v>
          </cell>
          <cell r="BH97">
            <v>9235.3840628738926</v>
          </cell>
          <cell r="BI97">
            <v>5498.7324531282902</v>
          </cell>
          <cell r="BK97">
            <v>0</v>
          </cell>
          <cell r="BL97">
            <v>0</v>
          </cell>
          <cell r="BM97">
            <v>0</v>
          </cell>
        </row>
        <row r="98">
          <cell r="A98">
            <v>36739</v>
          </cell>
          <cell r="B98">
            <v>48.4539933781152</v>
          </cell>
          <cell r="C98">
            <v>68.366593396518709</v>
          </cell>
          <cell r="D98">
            <v>51.109006713902325</v>
          </cell>
          <cell r="E98">
            <v>47.790240044168378</v>
          </cell>
          <cell r="F98">
            <v>31.860160029445606</v>
          </cell>
          <cell r="G98">
            <v>104.87302676359177</v>
          </cell>
          <cell r="H98">
            <v>0</v>
          </cell>
          <cell r="I98">
            <v>62.392813390997617</v>
          </cell>
          <cell r="J98">
            <v>86.287933413081802</v>
          </cell>
          <cell r="K98">
            <v>36.506433367073086</v>
          </cell>
          <cell r="L98">
            <v>28.541393359711687</v>
          </cell>
          <cell r="M98">
            <v>0</v>
          </cell>
          <cell r="N98">
            <v>0</v>
          </cell>
          <cell r="O98">
            <v>75.004126735986532</v>
          </cell>
          <cell r="P98">
            <v>51.77276004784909</v>
          </cell>
          <cell r="Q98">
            <v>199.78975351798175</v>
          </cell>
          <cell r="R98">
            <v>0</v>
          </cell>
          <cell r="S98">
            <v>12.611313344988879</v>
          </cell>
          <cell r="T98">
            <v>172.5758668261636</v>
          </cell>
          <cell r="U98">
            <v>459.31730709117409</v>
          </cell>
          <cell r="V98">
            <v>233.64117354926768</v>
          </cell>
          <cell r="W98">
            <v>207.75479352534316</v>
          </cell>
          <cell r="X98">
            <v>76.995386737826877</v>
          </cell>
          <cell r="Y98">
            <v>270.72602199867333</v>
          </cell>
          <cell r="Z98">
            <v>196.84807551818224</v>
          </cell>
          <cell r="AA98">
            <v>158.28427125000027</v>
          </cell>
          <cell r="AB98">
            <v>625.85836876685585</v>
          </cell>
          <cell r="AC98">
            <v>0</v>
          </cell>
          <cell r="AD98">
            <v>428.12090039567505</v>
          </cell>
          <cell r="AE98">
            <v>417.68366958492828</v>
          </cell>
          <cell r="AF98">
            <v>248.16197344264464</v>
          </cell>
          <cell r="AG98">
            <v>293.26611765731059</v>
          </cell>
          <cell r="AH98">
            <v>183.40264045311631</v>
          </cell>
          <cell r="AI98">
            <v>176.98243738084182</v>
          </cell>
          <cell r="AJ98">
            <v>180.64661833542053</v>
          </cell>
          <cell r="AK98">
            <v>180.64661833542053</v>
          </cell>
          <cell r="AL98">
            <v>247.75038863818654</v>
          </cell>
          <cell r="AM98">
            <v>183.40264045311631</v>
          </cell>
          <cell r="AN98">
            <v>176.98243738084182</v>
          </cell>
          <cell r="AO98">
            <v>180.64661833542053</v>
          </cell>
          <cell r="AP98">
            <v>180.64661833542053</v>
          </cell>
          <cell r="AQ98">
            <v>184.38666117927249</v>
          </cell>
          <cell r="AR98">
            <v>184.38666117927249</v>
          </cell>
          <cell r="AS98">
            <v>192.10064752176442</v>
          </cell>
          <cell r="AT98">
            <v>192.10064752176442</v>
          </cell>
          <cell r="AU98">
            <v>6512.8167401304609</v>
          </cell>
          <cell r="AW98">
            <v>2108.9109755853578</v>
          </cell>
          <cell r="AX98">
            <v>1722.4033205450594</v>
          </cell>
          <cell r="AY98">
            <v>2681.5024440000434</v>
          </cell>
          <cell r="AZ98">
            <v>3831.3142961304175</v>
          </cell>
          <cell r="BA98">
            <v>1200</v>
          </cell>
          <cell r="BB98">
            <v>7.8153800881565534</v>
          </cell>
          <cell r="BC98">
            <v>2.5306931707024294</v>
          </cell>
          <cell r="BD98">
            <v>2.0668839846540714</v>
          </cell>
          <cell r="BE98">
            <v>3.2178029328000521</v>
          </cell>
          <cell r="BF98">
            <v>2</v>
          </cell>
          <cell r="BG98">
            <v>4.5975771553565012</v>
          </cell>
          <cell r="BH98">
            <v>9371.3262560359144</v>
          </cell>
          <cell r="BI98">
            <v>5729.0693424579722</v>
          </cell>
          <cell r="BK98">
            <v>0</v>
          </cell>
          <cell r="BL98">
            <v>0</v>
          </cell>
          <cell r="BM98">
            <v>0</v>
          </cell>
        </row>
        <row r="99">
          <cell r="A99">
            <v>36770</v>
          </cell>
          <cell r="B99">
            <v>47.471167342702167</v>
          </cell>
          <cell r="C99">
            <v>66.979866250661956</v>
          </cell>
          <cell r="D99">
            <v>50.072327197096797</v>
          </cell>
          <cell r="E99">
            <v>46.820877379103472</v>
          </cell>
          <cell r="F99">
            <v>31.213918252735667</v>
          </cell>
          <cell r="G99">
            <v>102.74581424858822</v>
          </cell>
          <cell r="H99">
            <v>0</v>
          </cell>
          <cell r="I99">
            <v>61.127256578273986</v>
          </cell>
          <cell r="J99">
            <v>84.537695267825711</v>
          </cell>
          <cell r="K99">
            <v>35.765947997926283</v>
          </cell>
          <cell r="L99">
            <v>27.962468434742366</v>
          </cell>
          <cell r="M99">
            <v>0</v>
          </cell>
          <cell r="N99">
            <v>0</v>
          </cell>
          <cell r="O99">
            <v>73.482765886648551</v>
          </cell>
          <cell r="P99">
            <v>50.722617160695435</v>
          </cell>
          <cell r="Q99">
            <v>195.73727904319651</v>
          </cell>
          <cell r="R99">
            <v>0</v>
          </cell>
          <cell r="S99">
            <v>12.355509308374527</v>
          </cell>
          <cell r="T99">
            <v>169.07539053565142</v>
          </cell>
          <cell r="U99">
            <v>450.00065481027247</v>
          </cell>
          <cell r="V99">
            <v>228.90206718672812</v>
          </cell>
          <cell r="W99">
            <v>203.54075860638042</v>
          </cell>
          <cell r="X99">
            <v>75.433635777444522</v>
          </cell>
          <cell r="Y99">
            <v>265.23469787172792</v>
          </cell>
          <cell r="Z99">
            <v>192.85526914347378</v>
          </cell>
          <cell r="AA99">
            <v>155.07368132881655</v>
          </cell>
          <cell r="AB99">
            <v>613.16364834401827</v>
          </cell>
          <cell r="AC99">
            <v>0</v>
          </cell>
          <cell r="AD99">
            <v>419.43702652113524</v>
          </cell>
          <cell r="AE99">
            <v>409.21150131942608</v>
          </cell>
          <cell r="AF99">
            <v>243.12833160025588</v>
          </cell>
          <cell r="AG99">
            <v>287.31759709907959</v>
          </cell>
          <cell r="AH99">
            <v>179.6825571857951</v>
          </cell>
          <cell r="AI99">
            <v>173.39257955609312</v>
          </cell>
          <cell r="AJ99">
            <v>176.98243738084182</v>
          </cell>
          <cell r="AK99">
            <v>176.98243738084182</v>
          </cell>
          <cell r="AL99">
            <v>242.72509525654166</v>
          </cell>
          <cell r="AM99">
            <v>179.6825571857951</v>
          </cell>
          <cell r="AN99">
            <v>173.39257955609312</v>
          </cell>
          <cell r="AO99">
            <v>176.98243738084182</v>
          </cell>
          <cell r="AP99">
            <v>176.98243738084182</v>
          </cell>
          <cell r="AQ99">
            <v>180.64661833542053</v>
          </cell>
          <cell r="AR99">
            <v>180.64661833542053</v>
          </cell>
          <cell r="AS99">
            <v>188.20413652976501</v>
          </cell>
          <cell r="AT99">
            <v>188.20413652976501</v>
          </cell>
          <cell r="AU99">
            <v>6380.7127501430205</v>
          </cell>
          <cell r="AW99">
            <v>2066.1344680434686</v>
          </cell>
          <cell r="AX99">
            <v>1687.4666164904847</v>
          </cell>
          <cell r="AY99">
            <v>2627.1116656090671</v>
          </cell>
          <cell r="AZ99">
            <v>3753.6010845339533</v>
          </cell>
          <cell r="BA99">
            <v>1200</v>
          </cell>
          <cell r="BB99">
            <v>7.6568553001716246</v>
          </cell>
          <cell r="BC99">
            <v>2.4793613616521624</v>
          </cell>
          <cell r="BD99">
            <v>2.024959939788582</v>
          </cell>
          <cell r="BE99">
            <v>3.1525339987308807</v>
          </cell>
          <cell r="BF99">
            <v>2</v>
          </cell>
          <cell r="BG99">
            <v>4.5043213014407435</v>
          </cell>
          <cell r="BH99">
            <v>9532.652817227241</v>
          </cell>
          <cell r="BI99">
            <v>5656.1369971863933</v>
          </cell>
          <cell r="BK99">
            <v>0</v>
          </cell>
          <cell r="BL99">
            <v>0</v>
          </cell>
          <cell r="BM99">
            <v>0</v>
          </cell>
        </row>
        <row r="100">
          <cell r="A100">
            <v>36800</v>
          </cell>
          <cell r="B100">
            <v>46.508276651076955</v>
          </cell>
          <cell r="C100">
            <v>65.621267055629133</v>
          </cell>
          <cell r="D100">
            <v>49.056675371683902</v>
          </cell>
          <cell r="E100">
            <v>45.871176970925184</v>
          </cell>
          <cell r="F100">
            <v>30.580784647283473</v>
          </cell>
          <cell r="G100">
            <v>100.66174946397476</v>
          </cell>
          <cell r="H100">
            <v>0</v>
          </cell>
          <cell r="I100">
            <v>59.88736993426344</v>
          </cell>
          <cell r="J100">
            <v>82.822958419726021</v>
          </cell>
          <cell r="K100">
            <v>35.040482408345646</v>
          </cell>
          <cell r="L100">
            <v>27.395286246524776</v>
          </cell>
          <cell r="M100">
            <v>0</v>
          </cell>
          <cell r="N100">
            <v>0</v>
          </cell>
          <cell r="O100">
            <v>71.992263857146511</v>
          </cell>
          <cell r="P100">
            <v>49.693775051835622</v>
          </cell>
          <cell r="Q100">
            <v>191.76700372567339</v>
          </cell>
          <cell r="R100">
            <v>0</v>
          </cell>
          <cell r="S100">
            <v>12.104893922883035</v>
          </cell>
          <cell r="T100">
            <v>165.64591683945204</v>
          </cell>
          <cell r="U100">
            <v>440.87297866500336</v>
          </cell>
          <cell r="V100">
            <v>224.25908741341203</v>
          </cell>
          <cell r="W100">
            <v>199.41219988749424</v>
          </cell>
          <cell r="X100">
            <v>73.903562897601716</v>
          </cell>
          <cell r="Y100">
            <v>259.85475808990213</v>
          </cell>
          <cell r="Z100">
            <v>188.94345163646921</v>
          </cell>
          <cell r="AA100">
            <v>151.92821403517254</v>
          </cell>
          <cell r="AB100">
            <v>600.72642376154386</v>
          </cell>
          <cell r="AC100">
            <v>0</v>
          </cell>
          <cell r="AD100">
            <v>410.9292936978714</v>
          </cell>
          <cell r="AE100">
            <v>400.91117993314305</v>
          </cell>
          <cell r="AF100">
            <v>238.19679061500469</v>
          </cell>
          <cell r="AG100">
            <v>281.48973451905067</v>
          </cell>
          <cell r="AH100">
            <v>176.03793095377947</v>
          </cell>
          <cell r="AI100">
            <v>169.87553731345881</v>
          </cell>
          <cell r="AJ100">
            <v>173.39257955609312</v>
          </cell>
          <cell r="AK100">
            <v>173.39257955609312</v>
          </cell>
          <cell r="AL100">
            <v>237.8017333944008</v>
          </cell>
          <cell r="AM100">
            <v>176.03793095377947</v>
          </cell>
          <cell r="AN100">
            <v>169.87553731345881</v>
          </cell>
          <cell r="AO100">
            <v>173.39257955609312</v>
          </cell>
          <cell r="AP100">
            <v>173.39257955609312</v>
          </cell>
          <cell r="AQ100">
            <v>176.98243738084182</v>
          </cell>
          <cell r="AR100">
            <v>176.98243738084182</v>
          </cell>
          <cell r="AS100">
            <v>184.38666117927249</v>
          </cell>
          <cell r="AT100">
            <v>184.38666117927249</v>
          </cell>
          <cell r="AU100">
            <v>6251.2883172300271</v>
          </cell>
          <cell r="AW100">
            <v>2024.2256261444943</v>
          </cell>
          <cell r="AX100">
            <v>1653.2385578940539</v>
          </cell>
          <cell r="AY100">
            <v>2573.8241331914787</v>
          </cell>
          <cell r="AZ100">
            <v>3677.4641840385484</v>
          </cell>
          <cell r="BA100">
            <v>1200</v>
          </cell>
          <cell r="BB100">
            <v>7.501545980676033</v>
          </cell>
          <cell r="BC100">
            <v>2.4290707513733931</v>
          </cell>
          <cell r="BD100">
            <v>1.9838862694728647</v>
          </cell>
          <cell r="BE100">
            <v>3.0885889598297749</v>
          </cell>
          <cell r="BF100">
            <v>2</v>
          </cell>
          <cell r="BG100">
            <v>4.4129570208462576</v>
          </cell>
          <cell r="BH100">
            <v>9477.8672958127972</v>
          </cell>
          <cell r="BI100">
            <v>5389.8726232475219</v>
          </cell>
          <cell r="BK100">
            <v>0</v>
          </cell>
          <cell r="BL100">
            <v>0</v>
          </cell>
          <cell r="BM100">
            <v>0</v>
          </cell>
        </row>
        <row r="101">
          <cell r="A101">
            <v>36831</v>
          </cell>
          <cell r="B101">
            <v>45.564916940801439</v>
          </cell>
          <cell r="C101">
            <v>64.290225272637656</v>
          </cell>
          <cell r="D101">
            <v>48.061624718379591</v>
          </cell>
          <cell r="E101">
            <v>44.940739996406869</v>
          </cell>
          <cell r="F101">
            <v>29.960493330937929</v>
          </cell>
          <cell r="G101">
            <v>98.619957214337333</v>
          </cell>
          <cell r="H101">
            <v>0</v>
          </cell>
          <cell r="I101">
            <v>58.672632773086747</v>
          </cell>
          <cell r="J101">
            <v>81.14300277129017</v>
          </cell>
          <cell r="K101">
            <v>34.329731941699713</v>
          </cell>
          <cell r="L101">
            <v>26.839608608965225</v>
          </cell>
          <cell r="M101">
            <v>0</v>
          </cell>
          <cell r="N101">
            <v>0</v>
          </cell>
          <cell r="O101">
            <v>70.531994716583043</v>
          </cell>
          <cell r="P101">
            <v>48.685801662774111</v>
          </cell>
          <cell r="Q101">
            <v>187.87726026275655</v>
          </cell>
          <cell r="R101">
            <v>0</v>
          </cell>
          <cell r="S101">
            <v>11.859361943496257</v>
          </cell>
          <cell r="T101">
            <v>162.28600554258034</v>
          </cell>
          <cell r="U101">
            <v>431.93044552102174</v>
          </cell>
          <cell r="V101">
            <v>219.71028442687805</v>
          </cell>
          <cell r="W101">
            <v>195.36738359549099</v>
          </cell>
          <cell r="X101">
            <v>72.404525549766646</v>
          </cell>
          <cell r="Y101">
            <v>254.5839433670838</v>
          </cell>
          <cell r="Z101">
            <v>185.11098024365728</v>
          </cell>
          <cell r="AA101">
            <v>148.84654844153721</v>
          </cell>
          <cell r="AB101">
            <v>588.54147205227832</v>
          </cell>
          <cell r="AC101">
            <v>0</v>
          </cell>
          <cell r="AD101">
            <v>402.59412913447812</v>
          </cell>
          <cell r="AE101">
            <v>392.77921973635114</v>
          </cell>
          <cell r="AF101">
            <v>233.36527950421996</v>
          </cell>
          <cell r="AG101">
            <v>275.78008252756422</v>
          </cell>
          <cell r="AH101">
            <v>172.46723120956065</v>
          </cell>
          <cell r="AI101">
            <v>166.42983368386169</v>
          </cell>
          <cell r="AJ101">
            <v>169.87553731345881</v>
          </cell>
          <cell r="AK101">
            <v>169.87553731345881</v>
          </cell>
          <cell r="AL101">
            <v>232.9782355038858</v>
          </cell>
          <cell r="AM101">
            <v>172.46723120956065</v>
          </cell>
          <cell r="AN101">
            <v>166.42983368386169</v>
          </cell>
          <cell r="AO101">
            <v>169.87553731345881</v>
          </cell>
          <cell r="AP101">
            <v>169.87553731345881</v>
          </cell>
          <cell r="AQ101">
            <v>173.39257955609312</v>
          </cell>
          <cell r="AR101">
            <v>173.39257955609312</v>
          </cell>
          <cell r="AS101">
            <v>180.64661833542053</v>
          </cell>
          <cell r="AT101">
            <v>180.64661833542053</v>
          </cell>
          <cell r="AU101">
            <v>6124.4890900723749</v>
          </cell>
          <cell r="AW101">
            <v>1983.1668504229533</v>
          </cell>
          <cell r="AX101">
            <v>1619.704770807253</v>
          </cell>
          <cell r="AY101">
            <v>2521.6174688421693</v>
          </cell>
          <cell r="AZ101">
            <v>3602.8716212302061</v>
          </cell>
          <cell r="BA101">
            <v>1200</v>
          </cell>
          <cell r="BB101">
            <v>7.3493869080868501</v>
          </cell>
          <cell r="BC101">
            <v>2.3798002205075441</v>
          </cell>
          <cell r="BD101">
            <v>1.9436457249687038</v>
          </cell>
          <cell r="BE101">
            <v>3.0259409626106035</v>
          </cell>
          <cell r="BF101">
            <v>2</v>
          </cell>
          <cell r="BG101">
            <v>4.3234459454762471</v>
          </cell>
          <cell r="BH101">
            <v>9926.9504629943585</v>
          </cell>
          <cell r="BI101">
            <v>5697.5617692405413</v>
          </cell>
          <cell r="BK101">
            <v>0</v>
          </cell>
          <cell r="BL101">
            <v>0</v>
          </cell>
          <cell r="BM101">
            <v>0</v>
          </cell>
        </row>
        <row r="102">
          <cell r="A102">
            <v>36861</v>
          </cell>
          <cell r="B102">
            <v>44.640692051401949</v>
          </cell>
          <cell r="C102">
            <v>62.986181935539747</v>
          </cell>
          <cell r="D102">
            <v>47.086757369286978</v>
          </cell>
          <cell r="E102">
            <v>44.029175721930663</v>
          </cell>
          <cell r="F102">
            <v>29.352783814620459</v>
          </cell>
          <cell r="G102">
            <v>96.619580056458986</v>
          </cell>
          <cell r="H102">
            <v>0</v>
          </cell>
          <cell r="I102">
            <v>57.482534970298367</v>
          </cell>
          <cell r="J102">
            <v>79.497122831263681</v>
          </cell>
          <cell r="K102">
            <v>33.633398120919274</v>
          </cell>
          <cell r="L102">
            <v>26.295202167264158</v>
          </cell>
          <cell r="M102">
            <v>0</v>
          </cell>
          <cell r="N102">
            <v>0</v>
          </cell>
          <cell r="O102">
            <v>69.101345230252335</v>
          </cell>
          <cell r="P102">
            <v>47.698273698758221</v>
          </cell>
          <cell r="Q102">
            <v>184.06641517084907</v>
          </cell>
          <cell r="R102">
            <v>0</v>
          </cell>
          <cell r="S102">
            <v>11.618810259953925</v>
          </cell>
          <cell r="T102">
            <v>158.99424566252736</v>
          </cell>
          <cell r="U102">
            <v>423.1692999941115</v>
          </cell>
          <cell r="V102">
            <v>215.25374797388326</v>
          </cell>
          <cell r="W102">
            <v>191.40461112450416</v>
          </cell>
          <cell r="X102">
            <v>70.935894218666093</v>
          </cell>
          <cell r="Y102">
            <v>249.42004024383166</v>
          </cell>
          <cell r="Z102">
            <v>181.35624553263827</v>
          </cell>
          <cell r="AA102">
            <v>145.82739041367105</v>
          </cell>
          <cell r="AB102">
            <v>576.60367619014096</v>
          </cell>
          <cell r="AC102">
            <v>0</v>
          </cell>
          <cell r="AD102">
            <v>394.42803250896208</v>
          </cell>
          <cell r="AE102">
            <v>384.81220574199045</v>
          </cell>
          <cell r="AF102">
            <v>228.63176929241192</v>
          </cell>
          <cell r="AG102">
            <v>270.18624337706677</v>
          </cell>
          <cell r="AH102">
            <v>168.96895845078913</v>
          </cell>
          <cell r="AI102">
            <v>163.05402165661525</v>
          </cell>
          <cell r="AJ102">
            <v>166.42983368386169</v>
          </cell>
          <cell r="AK102">
            <v>166.42983368386169</v>
          </cell>
          <cell r="AL102">
            <v>228.25257597462956</v>
          </cell>
          <cell r="AM102">
            <v>168.96895845078913</v>
          </cell>
          <cell r="AN102">
            <v>163.05402165661525</v>
          </cell>
          <cell r="AO102">
            <v>166.42983368386169</v>
          </cell>
          <cell r="AP102">
            <v>166.42983368386169</v>
          </cell>
          <cell r="AQ102">
            <v>169.87553731345881</v>
          </cell>
          <cell r="AR102">
            <v>169.87553731345881</v>
          </cell>
          <cell r="AS102">
            <v>176.98243738084182</v>
          </cell>
          <cell r="AT102">
            <v>176.98243738084182</v>
          </cell>
          <cell r="AU102">
            <v>6000.2618197965494</v>
          </cell>
          <cell r="AW102">
            <v>1942.9408983955591</v>
          </cell>
          <cell r="AX102">
            <v>1586.8511728383587</v>
          </cell>
          <cell r="AY102">
            <v>2470.4697485626311</v>
          </cell>
          <cell r="AZ102">
            <v>3529.7920712339178</v>
          </cell>
          <cell r="BA102">
            <v>1200</v>
          </cell>
          <cell r="BB102">
            <v>7.20031418375586</v>
          </cell>
          <cell r="BC102">
            <v>2.3315290780746709</v>
          </cell>
          <cell r="BD102">
            <v>1.9042214074060304</v>
          </cell>
          <cell r="BE102">
            <v>2.9645636982751573</v>
          </cell>
          <cell r="BF102">
            <v>2</v>
          </cell>
          <cell r="BG102">
            <v>4.2357504854807013</v>
          </cell>
          <cell r="BH102">
            <v>9741.3808997412052</v>
          </cell>
          <cell r="BI102">
            <v>5730.0101840051084</v>
          </cell>
          <cell r="BK102">
            <v>0</v>
          </cell>
          <cell r="BL102">
            <v>0</v>
          </cell>
          <cell r="BM102">
            <v>0</v>
          </cell>
        </row>
        <row r="103">
          <cell r="B103">
            <v>50.064182783532402</v>
          </cell>
          <cell r="C103">
            <v>70.638504475395038</v>
          </cell>
          <cell r="D103">
            <v>52.807425675780749</v>
          </cell>
          <cell r="E103">
            <v>49.378372060470276</v>
          </cell>
          <cell r="F103">
            <v>32.918914706980203</v>
          </cell>
          <cell r="G103">
            <v>108.35809424380983</v>
          </cell>
          <cell r="H103">
            <v>0</v>
          </cell>
          <cell r="I103">
            <v>64.466207967836226</v>
          </cell>
          <cell r="J103">
            <v>89.155393998071332</v>
          </cell>
          <cell r="K103">
            <v>37.719589768414821</v>
          </cell>
          <cell r="L103">
            <v>29.489861091669773</v>
          </cell>
          <cell r="M103">
            <v>0</v>
          </cell>
          <cell r="N103">
            <v>0</v>
          </cell>
          <cell r="O103">
            <v>77.496611706015926</v>
          </cell>
          <cell r="P103">
            <v>53.493236398842825</v>
          </cell>
          <cell r="Q103">
            <v>206.42902764168832</v>
          </cell>
          <cell r="R103">
            <v>0</v>
          </cell>
          <cell r="S103">
            <v>13.030403738179656</v>
          </cell>
          <cell r="T103">
            <v>178.31078799614266</v>
          </cell>
          <cell r="U103">
            <v>474.58102035896457</v>
          </cell>
          <cell r="V103">
            <v>241.40537451785471</v>
          </cell>
          <cell r="W103">
            <v>214.65875631843335</v>
          </cell>
          <cell r="X103">
            <v>79.55404387520214</v>
          </cell>
          <cell r="Y103">
            <v>279.72260085629745</v>
          </cell>
          <cell r="Z103">
            <v>203.38959384470479</v>
          </cell>
          <cell r="AA103">
            <v>163.54426405641462</v>
          </cell>
          <cell r="AB103">
            <v>646.65645875741689</v>
          </cell>
          <cell r="AC103">
            <v>0</v>
          </cell>
          <cell r="AD103">
            <v>442.34791637504634</v>
          </cell>
          <cell r="AE103">
            <v>431.56384276968788</v>
          </cell>
          <cell r="AF103">
            <v>256.40871953324137</v>
          </cell>
          <cell r="AG103">
            <v>303.01173329593649</v>
          </cell>
          <cell r="AH103">
            <v>189.49734943362591</v>
          </cell>
          <cell r="AI103">
            <v>182.86379463847206</v>
          </cell>
          <cell r="AJ103">
            <v>186.64974110588579</v>
          </cell>
          <cell r="AK103">
            <v>186.64974110588579</v>
          </cell>
          <cell r="AL103">
            <v>255.98345722884233</v>
          </cell>
          <cell r="AM103">
            <v>189.49734943362591</v>
          </cell>
          <cell r="AN103">
            <v>182.86379463847206</v>
          </cell>
          <cell r="AO103">
            <v>186.64974110588579</v>
          </cell>
          <cell r="AP103">
            <v>186.64974110588579</v>
          </cell>
          <cell r="AQ103">
            <v>190.51407045211096</v>
          </cell>
          <cell r="AR103">
            <v>190.51407045211096</v>
          </cell>
          <cell r="AS103">
            <v>199.15432701515184</v>
          </cell>
          <cell r="AT103">
            <v>199.15432701515184</v>
          </cell>
          <cell r="BA103">
            <v>1200</v>
          </cell>
        </row>
        <row r="104">
          <cell r="A104">
            <v>36892</v>
          </cell>
          <cell r="B104">
            <v>43.735213858003142</v>
          </cell>
          <cell r="C104">
            <v>61.708589416086639</v>
          </cell>
          <cell r="D104">
            <v>46.131663932414263</v>
          </cell>
          <cell r="E104">
            <v>43.136101339400334</v>
          </cell>
          <cell r="F104">
            <v>28.757400892933571</v>
          </cell>
          <cell r="G104">
            <v>94.659777939239646</v>
          </cell>
          <cell r="H104">
            <v>0</v>
          </cell>
          <cell r="I104">
            <v>56.316576748661547</v>
          </cell>
          <cell r="J104">
            <v>77.884627418361703</v>
          </cell>
          <cell r="K104">
            <v>32.95118852315305</v>
          </cell>
          <cell r="L104">
            <v>25.761838299919656</v>
          </cell>
          <cell r="M104">
            <v>0</v>
          </cell>
          <cell r="N104">
            <v>0</v>
          </cell>
          <cell r="O104">
            <v>67.699714602114454</v>
          </cell>
          <cell r="P104">
            <v>46.730776451017029</v>
          </cell>
          <cell r="Q104">
            <v>180.33286809943755</v>
          </cell>
          <cell r="R104">
            <v>0</v>
          </cell>
          <cell r="S104">
            <v>11.383137853452865</v>
          </cell>
          <cell r="T104">
            <v>155.76925483672341</v>
          </cell>
          <cell r="U104">
            <v>414.58586287312556</v>
          </cell>
          <cell r="V104">
            <v>210.88760654817943</v>
          </cell>
          <cell r="W104">
            <v>187.52221832267091</v>
          </cell>
          <cell r="X104">
            <v>69.497052157922781</v>
          </cell>
          <cell r="Y104">
            <v>244.36088015784125</v>
          </cell>
          <cell r="Z104">
            <v>177.67767071624883</v>
          </cell>
          <cell r="AA104">
            <v>142.86947206715908</v>
          </cell>
          <cell r="AB104">
            <v>564.90802294124921</v>
          </cell>
          <cell r="AC104">
            <v>0</v>
          </cell>
          <cell r="AD104">
            <v>386.42757449879451</v>
          </cell>
          <cell r="AE104">
            <v>377.00679223155799</v>
          </cell>
          <cell r="AF104">
            <v>223.99427215921133</v>
          </cell>
          <cell r="AG104">
            <v>264.70586795518545</v>
          </cell>
          <cell r="AH104">
            <v>165.54164359056412</v>
          </cell>
          <cell r="AI104">
            <v>159.74668357175673</v>
          </cell>
          <cell r="AJ104">
            <v>163.05402165661525</v>
          </cell>
          <cell r="AK104">
            <v>163.05402165661525</v>
          </cell>
          <cell r="AL104">
            <v>223.6227702831284</v>
          </cell>
          <cell r="AM104">
            <v>165.54164359056412</v>
          </cell>
          <cell r="AN104">
            <v>159.74668357175673</v>
          </cell>
          <cell r="AO104">
            <v>163.05402165661525</v>
          </cell>
          <cell r="AP104">
            <v>163.05402165661525</v>
          </cell>
          <cell r="AQ104">
            <v>166.42983368386169</v>
          </cell>
          <cell r="AR104">
            <v>166.42983368386169</v>
          </cell>
          <cell r="AS104">
            <v>173.39257955609312</v>
          </cell>
          <cell r="AT104">
            <v>173.39257955609312</v>
          </cell>
          <cell r="AU104">
            <v>5878.5543376129572</v>
          </cell>
          <cell r="AW104">
            <v>1903.5308773203008</v>
          </cell>
          <cell r="AX104">
            <v>1554.6639672385895</v>
          </cell>
          <cell r="AY104">
            <v>2420.3594930540667</v>
          </cell>
          <cell r="AZ104">
            <v>3458.1948445588905</v>
          </cell>
          <cell r="BA104">
            <v>1200</v>
          </cell>
          <cell r="BB104">
            <v>7.0542652051355486</v>
          </cell>
          <cell r="BC104">
            <v>2.284237052784361</v>
          </cell>
          <cell r="BD104">
            <v>1.8655967606863075</v>
          </cell>
          <cell r="BE104">
            <v>2.9044313916648798</v>
          </cell>
          <cell r="BF104">
            <v>2</v>
          </cell>
          <cell r="BG104">
            <v>4.1498338134706687</v>
          </cell>
          <cell r="BH104">
            <v>10374.44256411192</v>
          </cell>
          <cell r="BI104">
            <v>5955.7284946094715</v>
          </cell>
          <cell r="BK104">
            <v>0</v>
          </cell>
          <cell r="BL104">
            <v>0</v>
          </cell>
          <cell r="BM104">
            <v>0</v>
          </cell>
        </row>
        <row r="105">
          <cell r="A105">
            <v>36923</v>
          </cell>
          <cell r="B105">
            <v>42.848102108336363</v>
          </cell>
          <cell r="C105">
            <v>60.456911193954056</v>
          </cell>
          <cell r="D105">
            <v>45.19594331975204</v>
          </cell>
          <cell r="E105">
            <v>42.26114180548241</v>
          </cell>
          <cell r="F105">
            <v>28.174094536988289</v>
          </cell>
          <cell r="G105">
            <v>92.739727850919763</v>
          </cell>
          <cell r="H105">
            <v>0</v>
          </cell>
          <cell r="I105">
            <v>55.174268468268707</v>
          </cell>
          <cell r="J105">
            <v>76.304839371009905</v>
          </cell>
          <cell r="K105">
            <v>32.28281665696575</v>
          </cell>
          <cell r="L105">
            <v>25.239293022718677</v>
          </cell>
          <cell r="M105">
            <v>0</v>
          </cell>
          <cell r="N105">
            <v>0</v>
          </cell>
          <cell r="O105">
            <v>66.326514222493273</v>
          </cell>
          <cell r="P105">
            <v>45.78290362260595</v>
          </cell>
          <cell r="Q105">
            <v>176.67505115903069</v>
          </cell>
          <cell r="R105">
            <v>0</v>
          </cell>
          <cell r="S105">
            <v>11.152245754224525</v>
          </cell>
          <cell r="T105">
            <v>152.60967874201981</v>
          </cell>
          <cell r="U105">
            <v>406.17652957491441</v>
          </cell>
          <cell r="V105">
            <v>206.6100266045807</v>
          </cell>
          <cell r="W105">
            <v>183.71857479327772</v>
          </cell>
          <cell r="X105">
            <v>68.087395131055018</v>
          </cell>
          <cell r="Y105">
            <v>239.40433853326499</v>
          </cell>
          <cell r="Z105">
            <v>174.07371099039585</v>
          </cell>
          <cell r="AA105">
            <v>139.97155123496736</v>
          </cell>
          <cell r="AB105">
            <v>553.44960075862821</v>
          </cell>
          <cell r="AC105">
            <v>0</v>
          </cell>
          <cell r="AD105">
            <v>378.58939534077979</v>
          </cell>
          <cell r="AE105">
            <v>369.35970135008523</v>
          </cell>
          <cell r="AF105">
            <v>219.45084060459158</v>
          </cell>
          <cell r="AG105">
            <v>259.33665479822685</v>
          </cell>
          <cell r="AH105">
            <v>162.18384734049579</v>
          </cell>
          <cell r="AI105">
            <v>156.50643052470608</v>
          </cell>
          <cell r="AJ105">
            <v>159.74668357175673</v>
          </cell>
          <cell r="AK105">
            <v>159.74668357175673</v>
          </cell>
          <cell r="AL105">
            <v>219.08687415934855</v>
          </cell>
          <cell r="AM105">
            <v>162.18384734049579</v>
          </cell>
          <cell r="AN105">
            <v>156.50643052470608</v>
          </cell>
          <cell r="AO105">
            <v>159.74668357175673</v>
          </cell>
          <cell r="AP105">
            <v>159.74668357175673</v>
          </cell>
          <cell r="AQ105">
            <v>163.05402165661525</v>
          </cell>
          <cell r="AR105">
            <v>163.05402165661525</v>
          </cell>
          <cell r="AS105">
            <v>169.87553731345881</v>
          </cell>
          <cell r="AT105">
            <v>169.87553731345881</v>
          </cell>
          <cell r="AU105">
            <v>5759.3155329078363</v>
          </cell>
          <cell r="AW105">
            <v>1864.9202371023985</v>
          </cell>
          <cell r="AX105">
            <v>1523.1296371082121</v>
          </cell>
          <cell r="AY105">
            <v>2371.2656586972262</v>
          </cell>
          <cell r="AZ105">
            <v>3388.0498742106106</v>
          </cell>
          <cell r="BA105">
            <v>1200</v>
          </cell>
          <cell r="BB105">
            <v>6.9111786394894041</v>
          </cell>
          <cell r="BC105">
            <v>2.237904284522878</v>
          </cell>
          <cell r="BD105">
            <v>1.8277555645298547</v>
          </cell>
          <cell r="BE105">
            <v>2.8455187904366714</v>
          </cell>
          <cell r="BF105">
            <v>2</v>
          </cell>
          <cell r="BG105">
            <v>4.0656598490527331</v>
          </cell>
          <cell r="BH105">
            <v>10595.024489483914</v>
          </cell>
          <cell r="BI105">
            <v>5843.800409623117</v>
          </cell>
          <cell r="BK105">
            <v>0</v>
          </cell>
          <cell r="BL105">
            <v>0</v>
          </cell>
          <cell r="BM105">
            <v>0</v>
          </cell>
        </row>
        <row r="106">
          <cell r="A106">
            <v>36951</v>
          </cell>
          <cell r="B106">
            <v>41.978984263054087</v>
          </cell>
          <cell r="C106">
            <v>59.230621631432491</v>
          </cell>
          <cell r="D106">
            <v>44.279202578837861</v>
          </cell>
          <cell r="E106">
            <v>41.403929684108114</v>
          </cell>
          <cell r="F106">
            <v>27.602619789405423</v>
          </cell>
          <cell r="G106">
            <v>90.858623473459502</v>
          </cell>
          <cell r="H106">
            <v>0</v>
          </cell>
          <cell r="I106">
            <v>54.055130420918928</v>
          </cell>
          <cell r="J106">
            <v>74.757095262972982</v>
          </cell>
          <cell r="K106">
            <v>31.62800184202705</v>
          </cell>
          <cell r="L106">
            <v>24.727346894675694</v>
          </cell>
          <cell r="M106">
            <v>0</v>
          </cell>
          <cell r="N106">
            <v>0</v>
          </cell>
          <cell r="O106">
            <v>64.98116742089195</v>
          </cell>
          <cell r="P106">
            <v>44.854257157783792</v>
          </cell>
          <cell r="Q106">
            <v>173.09142826272981</v>
          </cell>
          <cell r="R106">
            <v>0</v>
          </cell>
          <cell r="S106">
            <v>10.926036999972974</v>
          </cell>
          <cell r="T106">
            <v>149.51419052594596</v>
          </cell>
          <cell r="U106">
            <v>397.93776863059475</v>
          </cell>
          <cell r="V106">
            <v>202.41921178897303</v>
          </cell>
          <cell r="W106">
            <v>179.99208321008112</v>
          </cell>
          <cell r="X106">
            <v>66.706331157729764</v>
          </cell>
          <cell r="Y106">
            <v>234.54833388850435</v>
          </cell>
          <cell r="Z106">
            <v>170.54285288532174</v>
          </cell>
          <cell r="AA106">
            <v>137.13241094579959</v>
          </cell>
          <cell r="AB106">
            <v>542.22359771962567</v>
          </cell>
          <cell r="AC106">
            <v>0</v>
          </cell>
          <cell r="AD106">
            <v>370.91020342013502</v>
          </cell>
          <cell r="AE106">
            <v>361.86772172961486</v>
          </cell>
          <cell r="AF106">
            <v>214.99956663102299</v>
          </cell>
          <cell r="AG106">
            <v>254.07634912468581</v>
          </cell>
          <cell r="AH106">
            <v>158.89415960628136</v>
          </cell>
          <cell r="AI106">
            <v>153.3319017830004</v>
          </cell>
          <cell r="AJ106">
            <v>156.50643052470608</v>
          </cell>
          <cell r="AK106">
            <v>156.50643052470608</v>
          </cell>
          <cell r="AL106">
            <v>214.64298277023715</v>
          </cell>
          <cell r="AM106">
            <v>158.89415960628136</v>
          </cell>
          <cell r="AN106">
            <v>153.3319017830004</v>
          </cell>
          <cell r="AO106">
            <v>156.50643052470608</v>
          </cell>
          <cell r="AP106">
            <v>156.50643052470608</v>
          </cell>
          <cell r="AQ106">
            <v>159.74668357175673</v>
          </cell>
          <cell r="AR106">
            <v>159.74668357175673</v>
          </cell>
          <cell r="AS106">
            <v>166.42983368386169</v>
          </cell>
          <cell r="AT106">
            <v>166.42983368386169</v>
          </cell>
          <cell r="AU106">
            <v>5642.4953317795407</v>
          </cell>
          <cell r="AW106">
            <v>1827.0927633441524</v>
          </cell>
          <cell r="AX106">
            <v>1492.2349397201679</v>
          </cell>
          <cell r="AY106">
            <v>2323.1676287152209</v>
          </cell>
          <cell r="AZ106">
            <v>3319.3277030643203</v>
          </cell>
          <cell r="BA106">
            <v>1200</v>
          </cell>
          <cell r="BB106">
            <v>6.770994398135449</v>
          </cell>
          <cell r="BC106">
            <v>2.1925113160129825</v>
          </cell>
          <cell r="BD106">
            <v>1.7906819276642014</v>
          </cell>
          <cell r="BE106">
            <v>2.7878011544582648</v>
          </cell>
          <cell r="BF106">
            <v>2</v>
          </cell>
          <cell r="BG106">
            <v>3.9831932436771846</v>
          </cell>
          <cell r="BH106">
            <v>10893.013547654476</v>
          </cell>
          <cell r="BI106">
            <v>5771.4465053148615</v>
          </cell>
          <cell r="BK106">
            <v>0</v>
          </cell>
          <cell r="BL106">
            <v>0</v>
          </cell>
          <cell r="BM106">
            <v>0</v>
          </cell>
        </row>
        <row r="107">
          <cell r="A107">
            <v>36982</v>
          </cell>
          <cell r="B107">
            <v>41.127495339283392</v>
          </cell>
          <cell r="C107">
            <v>58.029205752687538</v>
          </cell>
          <cell r="D107">
            <v>43.381056727737267</v>
          </cell>
          <cell r="E107">
            <v>40.564104992169895</v>
          </cell>
          <cell r="F107">
            <v>27.042736661446611</v>
          </cell>
          <cell r="G107">
            <v>89.015674843928409</v>
          </cell>
          <cell r="H107">
            <v>0</v>
          </cell>
          <cell r="I107">
            <v>52.958692628666256</v>
          </cell>
          <cell r="J107">
            <v>73.2407451247512</v>
          </cell>
          <cell r="K107">
            <v>30.986469091240913</v>
          </cell>
          <cell r="L107">
            <v>24.22578492587926</v>
          </cell>
          <cell r="M107">
            <v>0</v>
          </cell>
          <cell r="N107">
            <v>0</v>
          </cell>
          <cell r="O107">
            <v>63.663109223822246</v>
          </cell>
          <cell r="P107">
            <v>43.944447074850721</v>
          </cell>
          <cell r="Q107">
            <v>169.58049448115474</v>
          </cell>
          <cell r="R107">
            <v>0</v>
          </cell>
          <cell r="S107">
            <v>10.704416595155944</v>
          </cell>
          <cell r="T107">
            <v>146.4814902495024</v>
          </cell>
          <cell r="U107">
            <v>389.86612020252187</v>
          </cell>
          <cell r="V107">
            <v>198.31340218394175</v>
          </cell>
          <cell r="W107">
            <v>176.34117864651637</v>
          </cell>
          <cell r="X107">
            <v>65.353280265162638</v>
          </cell>
          <cell r="Y107">
            <v>229.7908269620992</v>
          </cell>
          <cell r="Z107">
            <v>167.0836136300282</v>
          </cell>
          <cell r="AA107">
            <v>134.35085891303433</v>
          </cell>
          <cell r="AB107">
            <v>531.22529950516173</v>
          </cell>
          <cell r="AC107">
            <v>0</v>
          </cell>
          <cell r="AD107">
            <v>363.38677388818849</v>
          </cell>
          <cell r="AE107">
            <v>354.52770714059858</v>
          </cell>
          <cell r="AF107">
            <v>210.63858094221641</v>
          </cell>
          <cell r="AG107">
            <v>248.92274188835802</v>
          </cell>
          <cell r="AH107">
            <v>155.67119889554124</v>
          </cell>
          <cell r="AI107">
            <v>150.22176421485949</v>
          </cell>
          <cell r="AJ107">
            <v>153.3319017830004</v>
          </cell>
          <cell r="AK107">
            <v>153.3319017830004</v>
          </cell>
          <cell r="AL107">
            <v>210.28922991979445</v>
          </cell>
          <cell r="AM107">
            <v>155.67119889554124</v>
          </cell>
          <cell r="AN107">
            <v>150.22176421485949</v>
          </cell>
          <cell r="AO107">
            <v>153.3319017830004</v>
          </cell>
          <cell r="AP107">
            <v>153.3319017830004</v>
          </cell>
          <cell r="AQ107">
            <v>156.50643052470608</v>
          </cell>
          <cell r="AR107">
            <v>156.50643052470608</v>
          </cell>
          <cell r="AS107">
            <v>163.05402165661525</v>
          </cell>
          <cell r="AT107">
            <v>163.05402165661525</v>
          </cell>
          <cell r="AU107">
            <v>5528.0446760101822</v>
          </cell>
          <cell r="AW107">
            <v>1790.0325705357632</v>
          </cell>
          <cell r="AX107">
            <v>1461.9669009588388</v>
          </cell>
          <cell r="AY107">
            <v>2276.0452045155807</v>
          </cell>
          <cell r="AZ107">
            <v>3251.9994714946019</v>
          </cell>
          <cell r="BA107">
            <v>1200</v>
          </cell>
          <cell r="BB107">
            <v>6.6336536112122193</v>
          </cell>
          <cell r="BC107">
            <v>2.148039084642916</v>
          </cell>
          <cell r="BD107">
            <v>1.7543602811506065</v>
          </cell>
          <cell r="BE107">
            <v>2.7312542454186968</v>
          </cell>
          <cell r="BF107">
            <v>2</v>
          </cell>
          <cell r="BG107">
            <v>3.9023993657935225</v>
          </cell>
          <cell r="BH107">
            <v>10824.209787281205</v>
          </cell>
          <cell r="BI107">
            <v>5904.8025502270193</v>
          </cell>
          <cell r="BK107">
            <v>0</v>
          </cell>
          <cell r="BL107">
            <v>0</v>
          </cell>
          <cell r="BM107">
            <v>0</v>
          </cell>
        </row>
        <row r="108">
          <cell r="A108">
            <v>37012</v>
          </cell>
          <cell r="B108">
            <v>40.293277757352726</v>
          </cell>
          <cell r="C108">
            <v>56.852159027497692</v>
          </cell>
          <cell r="D108">
            <v>42.501128593372037</v>
          </cell>
          <cell r="E108">
            <v>39.741315048347865</v>
          </cell>
          <cell r="F108">
            <v>26.494210032231923</v>
          </cell>
          <cell r="G108">
            <v>87.210108022763393</v>
          </cell>
          <cell r="H108">
            <v>0</v>
          </cell>
          <cell r="I108">
            <v>51.884494646454165</v>
          </cell>
          <cell r="J108">
            <v>71.755152170628094</v>
          </cell>
          <cell r="K108">
            <v>30.357948995265751</v>
          </cell>
          <cell r="L108">
            <v>23.734396487207771</v>
          </cell>
          <cell r="M108">
            <v>0</v>
          </cell>
          <cell r="N108">
            <v>0</v>
          </cell>
          <cell r="O108">
            <v>62.371786117546002</v>
          </cell>
          <cell r="P108">
            <v>43.053091302376856</v>
          </cell>
          <cell r="Q108">
            <v>166.14077541045432</v>
          </cell>
          <cell r="R108">
            <v>0</v>
          </cell>
          <cell r="S108">
            <v>10.487291471091797</v>
          </cell>
          <cell r="T108">
            <v>143.51030434125619</v>
          </cell>
          <cell r="U108">
            <v>381.95819463134347</v>
          </cell>
          <cell r="V108">
            <v>194.29087356970072</v>
          </cell>
          <cell r="W108">
            <v>172.76432791851227</v>
          </cell>
          <cell r="X108">
            <v>64.027674244560473</v>
          </cell>
          <cell r="Y108">
            <v>225.12981985634747</v>
          </cell>
          <cell r="Z108">
            <v>163.69454052959199</v>
          </cell>
          <cell r="AA108">
            <v>131.62572703402861</v>
          </cell>
          <cell r="AB108">
            <v>520.4500874199681</v>
          </cell>
          <cell r="AC108">
            <v>0</v>
          </cell>
          <cell r="AD108">
            <v>356.01594730811615</v>
          </cell>
          <cell r="AE108">
            <v>347.33657517064944</v>
          </cell>
          <cell r="AF108">
            <v>206.36605215811892</v>
          </cell>
          <cell r="AG108">
            <v>243.87366885065924</v>
          </cell>
          <cell r="AH108">
            <v>152.5136117376662</v>
          </cell>
          <cell r="AI108">
            <v>147.17471172934182</v>
          </cell>
          <cell r="AJ108">
            <v>150.22176421485949</v>
          </cell>
          <cell r="AK108">
            <v>150.22176421485949</v>
          </cell>
          <cell r="AL108">
            <v>206.02378726537168</v>
          </cell>
          <cell r="AM108">
            <v>152.5136117376662</v>
          </cell>
          <cell r="AN108">
            <v>147.17471172934182</v>
          </cell>
          <cell r="AO108">
            <v>150.22176421485949</v>
          </cell>
          <cell r="AP108">
            <v>150.22176421485949</v>
          </cell>
          <cell r="AQ108">
            <v>153.3319017830004</v>
          </cell>
          <cell r="AR108">
            <v>153.3319017830004</v>
          </cell>
          <cell r="AS108">
            <v>159.74668357175673</v>
          </cell>
          <cell r="AT108">
            <v>159.74668357175673</v>
          </cell>
          <cell r="AU108">
            <v>5415.9155024638158</v>
          </cell>
          <cell r="AW108">
            <v>1753.7240953842706</v>
          </cell>
          <cell r="AX108">
            <v>1432.3128098716129</v>
          </cell>
          <cell r="AY108">
            <v>2229.8785972079322</v>
          </cell>
          <cell r="AZ108">
            <v>3186.0369052558835</v>
          </cell>
          <cell r="BA108">
            <v>1200</v>
          </cell>
          <cell r="BB108">
            <v>6.4990986029565789</v>
          </cell>
          <cell r="BC108">
            <v>2.1044689144611248</v>
          </cell>
          <cell r="BD108">
            <v>1.7187753718459355</v>
          </cell>
          <cell r="BE108">
            <v>2.6758543166495183</v>
          </cell>
          <cell r="BF108">
            <v>2</v>
          </cell>
          <cell r="BG108">
            <v>3.8232442863070601</v>
          </cell>
          <cell r="BH108">
            <v>11138.444518987872</v>
          </cell>
          <cell r="BI108">
            <v>5992.290029437152</v>
          </cell>
          <cell r="BK108">
            <v>0</v>
          </cell>
          <cell r="BL108">
            <v>0</v>
          </cell>
          <cell r="BM108">
            <v>0</v>
          </cell>
        </row>
        <row r="109">
          <cell r="A109">
            <v>37043</v>
          </cell>
          <cell r="B109">
            <v>39.475981190627607</v>
          </cell>
          <cell r="C109">
            <v>55.698987159378689</v>
          </cell>
          <cell r="D109">
            <v>41.639048653127738</v>
          </cell>
          <cell r="E109">
            <v>38.935214325002541</v>
          </cell>
          <cell r="F109">
            <v>25.956809550001708</v>
          </cell>
          <cell r="G109">
            <v>85.441164768755598</v>
          </cell>
          <cell r="H109">
            <v>0</v>
          </cell>
          <cell r="I109">
            <v>50.832085368753326</v>
          </cell>
          <cell r="J109">
            <v>70.299692531254593</v>
          </cell>
          <cell r="K109">
            <v>29.742177609376963</v>
          </cell>
          <cell r="L109">
            <v>23.252975221876536</v>
          </cell>
          <cell r="M109">
            <v>0</v>
          </cell>
          <cell r="N109">
            <v>0</v>
          </cell>
          <cell r="O109">
            <v>61.10665581562904</v>
          </cell>
          <cell r="P109">
            <v>42.179815518752761</v>
          </cell>
          <cell r="Q109">
            <v>162.77082655313569</v>
          </cell>
          <cell r="R109">
            <v>0</v>
          </cell>
          <cell r="S109">
            <v>10.274570446875671</v>
          </cell>
          <cell r="T109">
            <v>140.59938506250919</v>
          </cell>
          <cell r="U109">
            <v>374.21067101252453</v>
          </cell>
          <cell r="V109">
            <v>190.34993670001248</v>
          </cell>
          <cell r="W109">
            <v>169.26002894063606</v>
          </cell>
          <cell r="X109">
            <v>62.728956412504118</v>
          </cell>
          <cell r="Y109">
            <v>220.56335519829514</v>
          </cell>
          <cell r="Z109">
            <v>160.37421035511102</v>
          </cell>
          <cell r="AA109">
            <v>128.95587089957755</v>
          </cell>
          <cell r="AB109">
            <v>509.89343645298368</v>
          </cell>
          <cell r="AC109">
            <v>0</v>
          </cell>
          <cell r="AD109">
            <v>348.79462832814767</v>
          </cell>
          <cell r="AE109">
            <v>340.29130593009404</v>
          </cell>
          <cell r="AF109">
            <v>202.1801860458325</v>
          </cell>
          <cell r="AG109">
            <v>238.92700967176108</v>
          </cell>
          <cell r="AH109">
            <v>149.42007211543239</v>
          </cell>
          <cell r="AI109">
            <v>144.18946472785655</v>
          </cell>
          <cell r="AJ109">
            <v>147.17471172934182</v>
          </cell>
          <cell r="AK109">
            <v>147.17471172934182</v>
          </cell>
          <cell r="AL109">
            <v>201.84486354986512</v>
          </cell>
          <cell r="AM109">
            <v>149.42007211543239</v>
          </cell>
          <cell r="AN109">
            <v>144.18946472785655</v>
          </cell>
          <cell r="AO109">
            <v>147.17471172934182</v>
          </cell>
          <cell r="AP109">
            <v>147.17471172934182</v>
          </cell>
          <cell r="AQ109">
            <v>150.22176421485949</v>
          </cell>
          <cell r="AR109">
            <v>150.22176421485949</v>
          </cell>
          <cell r="AS109">
            <v>156.50643052470608</v>
          </cell>
          <cell r="AT109">
            <v>156.50643052470608</v>
          </cell>
          <cell r="AU109">
            <v>5306.0607229024954</v>
          </cell>
          <cell r="AW109">
            <v>1718.1520902778082</v>
          </cell>
          <cell r="AX109">
            <v>1403.2602133309688</v>
          </cell>
          <cell r="AY109">
            <v>2184.6484192937187</v>
          </cell>
          <cell r="AZ109">
            <v>3121.4123036087767</v>
          </cell>
          <cell r="BA109">
            <v>1200</v>
          </cell>
          <cell r="BB109">
            <v>6.3672728674829946</v>
          </cell>
          <cell r="BC109">
            <v>2.0617825083333701</v>
          </cell>
          <cell r="BD109">
            <v>1.6839122559971627</v>
          </cell>
          <cell r="BE109">
            <v>2.6215781031524621</v>
          </cell>
          <cell r="BF109">
            <v>2</v>
          </cell>
          <cell r="BG109">
            <v>3.7456947643305321</v>
          </cell>
          <cell r="BH109">
            <v>11084.156111907001</v>
          </cell>
          <cell r="BI109">
            <v>6187.4538849545188</v>
          </cell>
          <cell r="BK109">
            <v>0</v>
          </cell>
          <cell r="BL109">
            <v>0</v>
          </cell>
          <cell r="BM109">
            <v>0</v>
          </cell>
        </row>
        <row r="110">
          <cell r="A110">
            <v>37073</v>
          </cell>
          <cell r="B110">
            <v>38.675262418392258</v>
          </cell>
          <cell r="C110">
            <v>54.569205878005526</v>
          </cell>
          <cell r="D110">
            <v>40.794454879674014</v>
          </cell>
          <cell r="E110">
            <v>38.14546430307179</v>
          </cell>
          <cell r="F110">
            <v>25.430309535381205</v>
          </cell>
          <cell r="G110">
            <v>83.708102220629783</v>
          </cell>
          <cell r="H110">
            <v>0</v>
          </cell>
          <cell r="I110">
            <v>49.801022840121512</v>
          </cell>
          <cell r="J110">
            <v>68.873754991657407</v>
          </cell>
          <cell r="K110">
            <v>29.138896342624303</v>
          </cell>
          <cell r="L110">
            <v>22.781318958779003</v>
          </cell>
          <cell r="M110">
            <v>0</v>
          </cell>
          <cell r="N110">
            <v>0</v>
          </cell>
          <cell r="O110">
            <v>59.867187031209944</v>
          </cell>
          <cell r="P110">
            <v>41.324252994994445</v>
          </cell>
          <cell r="Q110">
            <v>159.46923271145297</v>
          </cell>
          <cell r="R110">
            <v>0</v>
          </cell>
          <cell r="S110">
            <v>10.06616419108839</v>
          </cell>
          <cell r="T110">
            <v>137.74750998331481</v>
          </cell>
          <cell r="U110">
            <v>366.62029580174561</v>
          </cell>
          <cell r="V110">
            <v>186.48893659279545</v>
          </cell>
          <cell r="W110">
            <v>165.82681009529821</v>
          </cell>
          <cell r="X110">
            <v>61.45658137717124</v>
          </cell>
          <cell r="Y110">
            <v>216.08951531774474</v>
          </cell>
          <cell r="Z110">
            <v>157.12122874602449</v>
          </cell>
          <cell r="AA110">
            <v>126.34016931332376</v>
          </cell>
          <cell r="AB110">
            <v>499.55091337709297</v>
          </cell>
          <cell r="AC110">
            <v>0</v>
          </cell>
          <cell r="AD110">
            <v>341.71978438168469</v>
          </cell>
          <cell r="AE110">
            <v>333.38894078378075</v>
          </cell>
          <cell r="AF110">
            <v>198.0792247661324</v>
          </cell>
          <cell r="AG110">
            <v>234.08068702016206</v>
          </cell>
          <cell r="AH110">
            <v>146.38928090814525</v>
          </cell>
          <cell r="AI110">
            <v>141.26476956680068</v>
          </cell>
          <cell r="AJ110">
            <v>144.18946472785655</v>
          </cell>
          <cell r="AK110">
            <v>144.18946472785655</v>
          </cell>
          <cell r="AL110">
            <v>197.7507038494843</v>
          </cell>
          <cell r="AM110">
            <v>146.38928090814525</v>
          </cell>
          <cell r="AN110">
            <v>141.26476956680068</v>
          </cell>
          <cell r="AO110">
            <v>144.18946472785655</v>
          </cell>
          <cell r="AP110">
            <v>144.18946472785655</v>
          </cell>
          <cell r="AQ110">
            <v>147.17471172934182</v>
          </cell>
          <cell r="AR110">
            <v>147.17471172934182</v>
          </cell>
          <cell r="AS110">
            <v>153.3319017830004</v>
          </cell>
          <cell r="AT110">
            <v>153.3319017830004</v>
          </cell>
          <cell r="AU110">
            <v>5198.4342042117478</v>
          </cell>
          <cell r="AW110">
            <v>1683.301616882419</v>
          </cell>
          <cell r="AX110">
            <v>1374.7969108048278</v>
          </cell>
          <cell r="AY110">
            <v>2140.3356765245007</v>
          </cell>
          <cell r="AZ110">
            <v>3058.098527687247</v>
          </cell>
          <cell r="BA110">
            <v>1200</v>
          </cell>
          <cell r="BB110">
            <v>6.2381210450540978</v>
          </cell>
          <cell r="BC110">
            <v>2.0199619402589026</v>
          </cell>
          <cell r="BD110">
            <v>1.6497562929657932</v>
          </cell>
          <cell r="BE110">
            <v>2.5684028118294009</v>
          </cell>
          <cell r="BF110">
            <v>2</v>
          </cell>
          <cell r="BG110">
            <v>3.6697182332246965</v>
          </cell>
          <cell r="BH110">
            <v>11132.81254741118</v>
          </cell>
          <cell r="BI110">
            <v>6279.9549750597325</v>
          </cell>
          <cell r="BK110">
            <v>0</v>
          </cell>
          <cell r="BL110">
            <v>0</v>
          </cell>
          <cell r="BM110">
            <v>0</v>
          </cell>
        </row>
        <row r="111">
          <cell r="A111">
            <v>37104</v>
          </cell>
          <cell r="B111">
            <v>37.890785181715302</v>
          </cell>
          <cell r="C111">
            <v>53.462340735844897</v>
          </cell>
          <cell r="D111">
            <v>39.96699258893257</v>
          </cell>
          <cell r="E111">
            <v>37.37173332991096</v>
          </cell>
          <cell r="F111">
            <v>24.91448888660732</v>
          </cell>
          <cell r="G111">
            <v>82.010192585082407</v>
          </cell>
          <cell r="H111">
            <v>0</v>
          </cell>
          <cell r="I111">
            <v>48.790874069605984</v>
          </cell>
          <cell r="J111">
            <v>67.47674073456146</v>
          </cell>
          <cell r="K111">
            <v>28.547851849237556</v>
          </cell>
          <cell r="L111">
            <v>22.319229627585731</v>
          </cell>
          <cell r="M111">
            <v>0</v>
          </cell>
          <cell r="N111">
            <v>0</v>
          </cell>
          <cell r="O111">
            <v>58.652859253888089</v>
          </cell>
          <cell r="P111">
            <v>40.486044440736883</v>
          </cell>
          <cell r="Q111">
            <v>156.23460739310005</v>
          </cell>
          <cell r="R111">
            <v>0</v>
          </cell>
          <cell r="S111">
            <v>9.8619851842820605</v>
          </cell>
          <cell r="T111">
            <v>134.95348146912292</v>
          </cell>
          <cell r="U111">
            <v>359.18388144858875</v>
          </cell>
          <cell r="V111">
            <v>182.7062518351203</v>
          </cell>
          <cell r="W111">
            <v>162.46322961475184</v>
          </cell>
          <cell r="X111">
            <v>60.210014809301015</v>
          </cell>
          <cell r="Y111">
            <v>211.70642144193664</v>
          </cell>
          <cell r="Z111">
            <v>153.93422962455628</v>
          </cell>
          <cell r="AA111">
            <v>123.77752382091511</v>
          </cell>
          <cell r="AB111">
            <v>489.41817488740804</v>
          </cell>
          <cell r="AC111">
            <v>0</v>
          </cell>
          <cell r="AD111">
            <v>334.78844441378561</v>
          </cell>
          <cell r="AE111">
            <v>326.62658110861173</v>
          </cell>
          <cell r="AF111">
            <v>194.06144613526905</v>
          </cell>
          <cell r="AG111">
            <v>229.33266570031984</v>
          </cell>
          <cell r="AH111">
            <v>143.4199653460785</v>
          </cell>
          <cell r="AI111">
            <v>138.39939803109598</v>
          </cell>
          <cell r="AJ111">
            <v>141.26476956680068</v>
          </cell>
          <cell r="AK111">
            <v>141.26476956680068</v>
          </cell>
          <cell r="AL111">
            <v>193.73958883677807</v>
          </cell>
          <cell r="AM111">
            <v>143.4199653460785</v>
          </cell>
          <cell r="AN111">
            <v>138.39939803109598</v>
          </cell>
          <cell r="AO111">
            <v>141.26476956680068</v>
          </cell>
          <cell r="AP111">
            <v>141.26476956680068</v>
          </cell>
          <cell r="AQ111">
            <v>144.18946472785655</v>
          </cell>
          <cell r="AR111">
            <v>144.18946472785655</v>
          </cell>
          <cell r="AS111">
            <v>150.22176421485949</v>
          </cell>
          <cell r="AT111">
            <v>150.22176421485949</v>
          </cell>
          <cell r="AU111">
            <v>5092.9907490271326</v>
          </cell>
          <cell r="AW111">
            <v>1649.158039868762</v>
          </cell>
          <cell r="AX111">
            <v>1346.9109492329858</v>
          </cell>
          <cell r="AY111">
            <v>2096.9217599253843</v>
          </cell>
          <cell r="AZ111">
            <v>2996.0689891017478</v>
          </cell>
          <cell r="BA111">
            <v>1200</v>
          </cell>
          <cell r="BB111">
            <v>6.1115888988325588</v>
          </cell>
          <cell r="BC111">
            <v>1.9789896478425144</v>
          </cell>
          <cell r="BD111">
            <v>1.6162931390795829</v>
          </cell>
          <cell r="BE111">
            <v>2.5163061119104611</v>
          </cell>
          <cell r="BF111">
            <v>2</v>
          </cell>
          <cell r="BG111">
            <v>3.5952827869220974</v>
          </cell>
          <cell r="BH111">
            <v>11230.267879430818</v>
          </cell>
          <cell r="BI111">
            <v>6494.4457848307375</v>
          </cell>
          <cell r="BK111">
            <v>0</v>
          </cell>
          <cell r="BL111">
            <v>0</v>
          </cell>
          <cell r="BM111">
            <v>0</v>
          </cell>
        </row>
        <row r="112">
          <cell r="A112">
            <v>37135</v>
          </cell>
          <cell r="B112">
            <v>37.122220042239057</v>
          </cell>
          <cell r="C112">
            <v>52.377926908912663</v>
          </cell>
          <cell r="D112">
            <v>39.156314291128858</v>
          </cell>
          <cell r="E112">
            <v>36.613696480016579</v>
          </cell>
          <cell r="F112">
            <v>24.409130986677734</v>
          </cell>
          <cell r="G112">
            <v>80.346722831147517</v>
          </cell>
          <cell r="H112">
            <v>0</v>
          </cell>
          <cell r="I112">
            <v>47.801214848910547</v>
          </cell>
          <cell r="J112">
            <v>66.108063088918826</v>
          </cell>
          <cell r="K112">
            <v>27.968795922234907</v>
          </cell>
          <cell r="L112">
            <v>21.866513175565476</v>
          </cell>
          <cell r="M112">
            <v>0</v>
          </cell>
          <cell r="N112">
            <v>0</v>
          </cell>
          <cell r="O112">
            <v>57.463162531137186</v>
          </cell>
          <cell r="P112">
            <v>39.664837853351308</v>
          </cell>
          <cell r="Q112">
            <v>153.06559222895828</v>
          </cell>
          <cell r="R112">
            <v>0</v>
          </cell>
          <cell r="S112">
            <v>9.6619476822266002</v>
          </cell>
          <cell r="T112">
            <v>132.21612617783765</v>
          </cell>
          <cell r="U112">
            <v>351.89830505793719</v>
          </cell>
          <cell r="V112">
            <v>179.00029390230333</v>
          </cell>
          <cell r="W112">
            <v>159.16787497562765</v>
          </cell>
          <cell r="X112">
            <v>58.988733217804516</v>
          </cell>
          <cell r="Y112">
            <v>207.41223290656532</v>
          </cell>
          <cell r="Z112">
            <v>150.81187462203559</v>
          </cell>
          <cell r="AA112">
            <v>121.26685824871279</v>
          </cell>
          <cell r="AB112">
            <v>479.4909657773137</v>
          </cell>
          <cell r="AC112">
            <v>0</v>
          </cell>
          <cell r="AD112">
            <v>327.99769763348178</v>
          </cell>
          <cell r="AE112">
            <v>320.00138707627667</v>
          </cell>
          <cell r="AF112">
            <v>190.12516290174321</v>
          </cell>
          <cell r="AG112">
            <v>224.6809517979782</v>
          </cell>
          <cell r="AH112">
            <v>140.51087847597904</v>
          </cell>
          <cell r="AI112">
            <v>135.59214681840464</v>
          </cell>
          <cell r="AJ112">
            <v>138.39939803109598</v>
          </cell>
          <cell r="AK112">
            <v>138.39939803109598</v>
          </cell>
          <cell r="AL112">
            <v>189.8098340586094</v>
          </cell>
          <cell r="AM112">
            <v>140.51087847597904</v>
          </cell>
          <cell r="AN112">
            <v>135.59214681840464</v>
          </cell>
          <cell r="AO112">
            <v>138.39939803109598</v>
          </cell>
          <cell r="AP112">
            <v>138.39939803109598</v>
          </cell>
          <cell r="AQ112">
            <v>141.26476956680068</v>
          </cell>
          <cell r="AR112">
            <v>141.26476956680068</v>
          </cell>
          <cell r="AS112">
            <v>147.17471172934182</v>
          </cell>
          <cell r="AT112">
            <v>147.17471172934182</v>
          </cell>
          <cell r="AU112">
            <v>4989.6860767537755</v>
          </cell>
          <cell r="AW112">
            <v>1615.7070207660558</v>
          </cell>
          <cell r="AX112">
            <v>1319.5906180074701</v>
          </cell>
          <cell r="AY112">
            <v>2054.3884379802494</v>
          </cell>
          <cell r="AZ112">
            <v>2935.2976387735262</v>
          </cell>
          <cell r="BA112">
            <v>1200</v>
          </cell>
          <cell r="BB112">
            <v>5.9876232921045309</v>
          </cell>
          <cell r="BC112">
            <v>1.938848424919267</v>
          </cell>
          <cell r="BD112">
            <v>1.5835087416089642</v>
          </cell>
          <cell r="BE112">
            <v>2.4652661255762993</v>
          </cell>
          <cell r="BF112">
            <v>2</v>
          </cell>
          <cell r="BG112">
            <v>3.5223571665282316</v>
          </cell>
          <cell r="BH112">
            <v>11353.88823524237</v>
          </cell>
          <cell r="BI112">
            <v>6405.9887770491841</v>
          </cell>
          <cell r="BK112">
            <v>0</v>
          </cell>
          <cell r="BL112">
            <v>0</v>
          </cell>
          <cell r="BM112">
            <v>0</v>
          </cell>
        </row>
        <row r="113">
          <cell r="A113">
            <v>37165</v>
          </cell>
          <cell r="B113">
            <v>36.36924424383308</v>
          </cell>
          <cell r="C113">
            <v>51.315509001572728</v>
          </cell>
          <cell r="D113">
            <v>38.362079544865026</v>
          </cell>
          <cell r="E113">
            <v>35.871035418575069</v>
          </cell>
          <cell r="F113">
            <v>23.914023612383396</v>
          </cell>
          <cell r="G113">
            <v>78.716994390761982</v>
          </cell>
          <cell r="H113">
            <v>0</v>
          </cell>
          <cell r="I113">
            <v>46.831629574250798</v>
          </cell>
          <cell r="J113">
            <v>64.767147283538321</v>
          </cell>
          <cell r="K113">
            <v>27.401485389189311</v>
          </cell>
          <cell r="L113">
            <v>21.422979486093464</v>
          </cell>
          <cell r="M113">
            <v>0</v>
          </cell>
          <cell r="N113">
            <v>0</v>
          </cell>
          <cell r="O113">
            <v>56.297597254152599</v>
          </cell>
          <cell r="P113">
            <v>38.860288370123008</v>
          </cell>
          <cell r="Q113">
            <v>149.9608564026542</v>
          </cell>
          <cell r="R113">
            <v>0</v>
          </cell>
          <cell r="S113">
            <v>9.4659676799017571</v>
          </cell>
          <cell r="T113">
            <v>129.53429456707664</v>
          </cell>
          <cell r="U113">
            <v>344.76050707852716</v>
          </cell>
          <cell r="V113">
            <v>175.36950649081152</v>
          </cell>
          <cell r="W113">
            <v>155.93936230575</v>
          </cell>
          <cell r="X113">
            <v>57.792223729926526</v>
          </cell>
          <cell r="Y113">
            <v>203.20514638279914</v>
          </cell>
          <cell r="Z113">
            <v>147.75285251685386</v>
          </cell>
          <cell r="AA113">
            <v>118.80711825185615</v>
          </cell>
          <cell r="AB113">
            <v>469.76511715150917</v>
          </cell>
          <cell r="AC113">
            <v>0</v>
          </cell>
          <cell r="AD113">
            <v>321.3446922914016</v>
          </cell>
          <cell r="AE113">
            <v>313.51057646067738</v>
          </cell>
          <cell r="AF113">
            <v>186.26872203775088</v>
          </cell>
          <cell r="AG113">
            <v>220.12359184283008</v>
          </cell>
          <cell r="AH113">
            <v>137.66079863741362</v>
          </cell>
          <cell r="AI113">
            <v>132.84183703380668</v>
          </cell>
          <cell r="AJ113">
            <v>135.59214681840464</v>
          </cell>
          <cell r="AK113">
            <v>135.59214681840464</v>
          </cell>
          <cell r="AL113">
            <v>185.95978922877529</v>
          </cell>
          <cell r="AM113">
            <v>137.66079863741362</v>
          </cell>
          <cell r="AN113">
            <v>132.84183703380668</v>
          </cell>
          <cell r="AO113">
            <v>135.59214681840464</v>
          </cell>
          <cell r="AP113">
            <v>135.59214681840464</v>
          </cell>
          <cell r="AQ113">
            <v>138.39939803109598</v>
          </cell>
          <cell r="AR113">
            <v>138.39939803109598</v>
          </cell>
          <cell r="AS113">
            <v>144.18946472785655</v>
          </cell>
          <cell r="AT113">
            <v>144.18946472785655</v>
          </cell>
          <cell r="AU113">
            <v>4888.4768049708946</v>
          </cell>
          <cell r="AW113">
            <v>1582.9345119406896</v>
          </cell>
          <cell r="AX113">
            <v>1292.8244440547101</v>
          </cell>
          <cell r="AY113">
            <v>2012.7178489754954</v>
          </cell>
          <cell r="AZ113">
            <v>2875.7589559953994</v>
          </cell>
          <cell r="BA113">
            <v>1200</v>
          </cell>
          <cell r="BB113">
            <v>5.8661721659650734</v>
          </cell>
          <cell r="BC113">
            <v>1.8995214143288275</v>
          </cell>
          <cell r="BD113">
            <v>1.5513893328656521</v>
          </cell>
          <cell r="BE113">
            <v>2.4152614187705943</v>
          </cell>
          <cell r="BF113">
            <v>2</v>
          </cell>
          <cell r="BG113">
            <v>3.4509107471944791</v>
          </cell>
          <cell r="BH113">
            <v>11262.161329627173</v>
          </cell>
          <cell r="BI113">
            <v>6124.5146381235772</v>
          </cell>
          <cell r="BK113">
            <v>0</v>
          </cell>
          <cell r="BL113">
            <v>0</v>
          </cell>
          <cell r="BM113">
            <v>0</v>
          </cell>
        </row>
        <row r="114">
          <cell r="A114">
            <v>37196</v>
          </cell>
          <cell r="B114">
            <v>35.63154157705393</v>
          </cell>
          <cell r="C114">
            <v>50.274640855295296</v>
          </cell>
          <cell r="D114">
            <v>37.583954814152776</v>
          </cell>
          <cell r="E114">
            <v>35.143438267779196</v>
          </cell>
          <cell r="F114">
            <v>23.428958845186148</v>
          </cell>
          <cell r="G114">
            <v>77.120322865404376</v>
          </cell>
          <cell r="H114">
            <v>0</v>
          </cell>
          <cell r="I114">
            <v>45.881711071822856</v>
          </cell>
          <cell r="J114">
            <v>63.453430205712444</v>
          </cell>
          <cell r="K114">
            <v>26.84568201010913</v>
          </cell>
          <cell r="L114">
            <v>20.988442298812597</v>
          </cell>
          <cell r="M114">
            <v>0</v>
          </cell>
          <cell r="N114">
            <v>0</v>
          </cell>
          <cell r="O114">
            <v>55.155673948042413</v>
          </cell>
          <cell r="P114">
            <v>38.072058123427482</v>
          </cell>
          <cell r="Q114">
            <v>146.91909609168812</v>
          </cell>
          <cell r="R114">
            <v>0</v>
          </cell>
          <cell r="S114">
            <v>9.2739628762195139</v>
          </cell>
          <cell r="T114">
            <v>126.90686041142489</v>
          </cell>
          <cell r="U114">
            <v>337.76749001810015</v>
          </cell>
          <cell r="V114">
            <v>171.81236486469837</v>
          </cell>
          <cell r="W114">
            <v>152.77633580298462</v>
          </cell>
          <cell r="X114">
            <v>56.619983875866509</v>
          </cell>
          <cell r="Y114">
            <v>199.08339511997886</v>
          </cell>
          <cell r="Z114">
            <v>144.75587868382209</v>
          </cell>
          <cell r="AA114">
            <v>116.39727087149434</v>
          </cell>
          <cell r="AB114">
            <v>460.23654467529531</v>
          </cell>
          <cell r="AC114">
            <v>0</v>
          </cell>
          <cell r="AD114">
            <v>314.82663448218858</v>
          </cell>
          <cell r="AE114">
            <v>307.15142346954184</v>
          </cell>
          <cell r="AF114">
            <v>182.49050404500025</v>
          </cell>
          <cell r="AG114">
            <v>215.65867198816483</v>
          </cell>
          <cell r="AH114">
            <v>134.86852894973686</v>
          </cell>
          <cell r="AI114">
            <v>130.14731369472747</v>
          </cell>
          <cell r="AJ114">
            <v>132.84183703380668</v>
          </cell>
          <cell r="AK114">
            <v>132.84183703380668</v>
          </cell>
          <cell r="AL114">
            <v>182.18783753497519</v>
          </cell>
          <cell r="AM114">
            <v>134.86852894973686</v>
          </cell>
          <cell r="AN114">
            <v>130.14731369472747</v>
          </cell>
          <cell r="AO114">
            <v>132.84183703380668</v>
          </cell>
          <cell r="AP114">
            <v>132.84183703380668</v>
          </cell>
          <cell r="AQ114">
            <v>135.59214681840464</v>
          </cell>
          <cell r="AR114">
            <v>135.59214681840464</v>
          </cell>
          <cell r="AS114">
            <v>141.26476956680068</v>
          </cell>
          <cell r="AT114">
            <v>141.26476956680068</v>
          </cell>
          <cell r="AU114">
            <v>4789.3204312135131</v>
          </cell>
          <cell r="AW114">
            <v>1550.8267506969732</v>
          </cell>
          <cell r="AX114">
            <v>1266.6011870174634</v>
          </cell>
          <cell r="AY114">
            <v>1971.892493499076</v>
          </cell>
          <cell r="AZ114">
            <v>2817.4279377144367</v>
          </cell>
          <cell r="BA114">
            <v>1200</v>
          </cell>
          <cell r="BB114">
            <v>5.7471845174562155</v>
          </cell>
          <cell r="BC114">
            <v>1.8609921008363679</v>
          </cell>
          <cell r="BD114">
            <v>1.519921424420956</v>
          </cell>
          <cell r="BE114">
            <v>2.3662709921988911</v>
          </cell>
          <cell r="BF114">
            <v>2</v>
          </cell>
          <cell r="BG114">
            <v>3.3809135252573239</v>
          </cell>
          <cell r="BH114">
            <v>11675.05242038729</v>
          </cell>
          <cell r="BI114">
            <v>6417.3025293677038</v>
          </cell>
          <cell r="BK114">
            <v>0</v>
          </cell>
          <cell r="BL114">
            <v>0</v>
          </cell>
          <cell r="BM114">
            <v>0</v>
          </cell>
        </row>
        <row r="115">
          <cell r="A115">
            <v>37226</v>
          </cell>
          <cell r="B115">
            <v>34.908802246354149</v>
          </cell>
          <cell r="C115">
            <v>49.254885361294235</v>
          </cell>
          <cell r="D115">
            <v>36.82161332834616</v>
          </cell>
          <cell r="E115">
            <v>34.430599475856127</v>
          </cell>
          <cell r="F115">
            <v>22.9537329839041</v>
          </cell>
          <cell r="G115">
            <v>75.556037738684296</v>
          </cell>
          <cell r="H115">
            <v>0</v>
          </cell>
          <cell r="I115">
            <v>44.951060426812177</v>
          </cell>
          <cell r="J115">
            <v>62.166360164740233</v>
          </cell>
          <cell r="K115">
            <v>26.301152377390117</v>
          </cell>
          <cell r="L115">
            <v>20.562719131414095</v>
          </cell>
          <cell r="M115">
            <v>0</v>
          </cell>
          <cell r="N115">
            <v>0</v>
          </cell>
          <cell r="O115">
            <v>54.036913066274259</v>
          </cell>
          <cell r="P115">
            <v>37.299816098844154</v>
          </cell>
          <cell r="Q115">
            <v>143.93903391989861</v>
          </cell>
          <cell r="R115">
            <v>0</v>
          </cell>
          <cell r="S115">
            <v>9.0858526394620363</v>
          </cell>
          <cell r="T115">
            <v>124.33272032948047</v>
          </cell>
          <cell r="U115">
            <v>330.9163171846173</v>
          </cell>
          <cell r="V115">
            <v>168.32737521529668</v>
          </cell>
          <cell r="W115">
            <v>149.67746716587459</v>
          </cell>
          <cell r="X115">
            <v>55.471521377768227</v>
          </cell>
          <cell r="Y115">
            <v>195.04524820367723</v>
          </cell>
          <cell r="Z115">
            <v>141.81969455469707</v>
          </cell>
          <cell r="AA115">
            <v>114.03630410099908</v>
          </cell>
          <cell r="AB115">
            <v>450.90124685937337</v>
          </cell>
          <cell r="AC115">
            <v>0</v>
          </cell>
          <cell r="AD115">
            <v>308.44078697121108</v>
          </cell>
          <cell r="AE115">
            <v>300.92125759973788</v>
          </cell>
          <cell r="AF115">
            <v>178.78892227460932</v>
          </cell>
          <cell r="AG115">
            <v>211.28431720715517</v>
          </cell>
          <cell r="AH115">
            <v>132.13289680946571</v>
          </cell>
          <cell r="AI115">
            <v>127.50744524590694</v>
          </cell>
          <cell r="AJ115">
            <v>130.14731369472747</v>
          </cell>
          <cell r="AK115">
            <v>130.14731369472747</v>
          </cell>
          <cell r="AL115">
            <v>178.49239495983653</v>
          </cell>
          <cell r="AM115">
            <v>132.13289680946571</v>
          </cell>
          <cell r="AN115">
            <v>127.50744524590694</v>
          </cell>
          <cell r="AO115">
            <v>130.14731369472747</v>
          </cell>
          <cell r="AP115">
            <v>130.14731369472747</v>
          </cell>
          <cell r="AQ115">
            <v>132.84183703380668</v>
          </cell>
          <cell r="AR115">
            <v>132.84183703380668</v>
          </cell>
          <cell r="AS115">
            <v>138.39939803109598</v>
          </cell>
          <cell r="AT115">
            <v>138.39939803109598</v>
          </cell>
          <cell r="AU115">
            <v>4692.1753151236953</v>
          </cell>
          <cell r="AW115">
            <v>1519.3702534975409</v>
          </cell>
          <cell r="AX115">
            <v>1240.9098345344696</v>
          </cell>
          <cell r="AY115">
            <v>1931.8952270916852</v>
          </cell>
          <cell r="AZ115">
            <v>2760.2800880320106</v>
          </cell>
          <cell r="BA115">
            <v>1200</v>
          </cell>
          <cell r="BB115">
            <v>5.6306103781484351</v>
          </cell>
          <cell r="BC115">
            <v>1.8232443041970492</v>
          </cell>
          <cell r="BD115">
            <v>1.4890918014413634</v>
          </cell>
          <cell r="BE115">
            <v>2.3182742725100223</v>
          </cell>
          <cell r="BF115">
            <v>2</v>
          </cell>
          <cell r="BG115">
            <v>3.3123361056384129</v>
          </cell>
          <cell r="BH115">
            <v>11454.024889761355</v>
          </cell>
          <cell r="BI115">
            <v>6435.1519418935732</v>
          </cell>
          <cell r="BK115">
            <v>0</v>
          </cell>
          <cell r="BL115">
            <v>0</v>
          </cell>
          <cell r="BM115">
            <v>0</v>
          </cell>
        </row>
        <row r="116">
          <cell r="B116">
            <v>39.149945399665341</v>
          </cell>
          <cell r="C116">
            <v>55.23896405706207</v>
          </cell>
          <cell r="D116">
            <v>41.29514788731823</v>
          </cell>
          <cell r="E116">
            <v>38.613644777752086</v>
          </cell>
          <cell r="F116">
            <v>25.742429851834746</v>
          </cell>
          <cell r="G116">
            <v>84.735498262289354</v>
          </cell>
          <cell r="H116">
            <v>0</v>
          </cell>
          <cell r="I116">
            <v>50.412258459843024</v>
          </cell>
          <cell r="J116">
            <v>69.719080848719059</v>
          </cell>
          <cell r="K116">
            <v>29.496534205227313</v>
          </cell>
          <cell r="L116">
            <v>23.060926742268627</v>
          </cell>
          <cell r="M116">
            <v>0</v>
          </cell>
          <cell r="N116">
            <v>0</v>
          </cell>
          <cell r="O116">
            <v>60.601970276194301</v>
          </cell>
          <cell r="P116">
            <v>41.831448509231436</v>
          </cell>
          <cell r="Q116">
            <v>161.42648719588036</v>
          </cell>
          <cell r="R116">
            <v>0</v>
          </cell>
          <cell r="S116">
            <v>10.189711816351245</v>
          </cell>
          <cell r="T116">
            <v>139.43816169743812</v>
          </cell>
          <cell r="U116">
            <v>371.12003036395083</v>
          </cell>
          <cell r="V116">
            <v>188.77781891345475</v>
          </cell>
          <cell r="W116">
            <v>167.862094658839</v>
          </cell>
          <cell r="X116">
            <v>62.210872141933955</v>
          </cell>
          <cell r="Y116">
            <v>218.74170198536777</v>
          </cell>
          <cell r="Z116">
            <v>159.04966487337666</v>
          </cell>
          <cell r="AA116">
            <v>127.89081239818297</v>
          </cell>
          <cell r="AB116">
            <v>505.68217925692738</v>
          </cell>
          <cell r="AC116">
            <v>0</v>
          </cell>
          <cell r="AD116">
            <v>345.91390113402912</v>
          </cell>
          <cell r="AE116">
            <v>337.48080846454053</v>
          </cell>
          <cell r="AF116">
            <v>200.5103611323988</v>
          </cell>
          <cell r="AG116">
            <v>236.95368933288432</v>
          </cell>
          <cell r="AH116">
            <v>148.18599787766883</v>
          </cell>
          <cell r="AI116">
            <v>142.9985905617666</v>
          </cell>
          <cell r="AJ116">
            <v>145.959182131316</v>
          </cell>
          <cell r="AK116">
            <v>145.959182131316</v>
          </cell>
          <cell r="AL116">
            <v>200.17780809603451</v>
          </cell>
          <cell r="AM116">
            <v>148.18599787766883</v>
          </cell>
          <cell r="AN116">
            <v>142.9985905617666</v>
          </cell>
          <cell r="AO116">
            <v>145.959182131316</v>
          </cell>
          <cell r="AP116">
            <v>145.959182131316</v>
          </cell>
          <cell r="AQ116">
            <v>148.98106872767127</v>
          </cell>
          <cell r="AR116">
            <v>148.98106872767127</v>
          </cell>
          <cell r="AS116">
            <v>155.21382939541695</v>
          </cell>
          <cell r="AT116">
            <v>155.21382939541695</v>
          </cell>
          <cell r="BA116">
            <v>1200</v>
          </cell>
        </row>
        <row r="117">
          <cell r="A117">
            <v>37257</v>
          </cell>
          <cell r="B117">
            <v>34.200722739984755</v>
          </cell>
          <cell r="C117">
            <v>48.255814276964813</v>
          </cell>
          <cell r="D117">
            <v>36.074734944915427</v>
          </cell>
          <cell r="E117">
            <v>33.732219688752068</v>
          </cell>
          <cell r="F117">
            <v>22.488146459168057</v>
          </cell>
          <cell r="G117">
            <v>74.023482094761491</v>
          </cell>
          <cell r="H117">
            <v>0</v>
          </cell>
          <cell r="I117">
            <v>44.03928681587076</v>
          </cell>
          <cell r="J117">
            <v>60.905396660246787</v>
          </cell>
          <cell r="K117">
            <v>25.767667817796735</v>
          </cell>
          <cell r="L117">
            <v>20.145631203004722</v>
          </cell>
          <cell r="M117">
            <v>0</v>
          </cell>
          <cell r="N117">
            <v>0</v>
          </cell>
          <cell r="O117">
            <v>52.940844789291489</v>
          </cell>
          <cell r="P117">
            <v>36.543237996148086</v>
          </cell>
          <cell r="Q117">
            <v>141.01941842103301</v>
          </cell>
          <cell r="R117">
            <v>0</v>
          </cell>
          <cell r="S117">
            <v>8.9015579734206867</v>
          </cell>
          <cell r="T117">
            <v>121.81079332049357</v>
          </cell>
          <cell r="U117">
            <v>324.20411145300602</v>
          </cell>
          <cell r="V117">
            <v>164.91307403389905</v>
          </cell>
          <cell r="W117">
            <v>146.64145503582498</v>
          </cell>
          <cell r="X117">
            <v>54.34635394298946</v>
          </cell>
          <cell r="Y117">
            <v>191.08900982880775</v>
          </cell>
          <cell r="Z117">
            <v>138.9430670896503</v>
          </cell>
          <cell r="AA117">
            <v>111.72322646097609</v>
          </cell>
          <cell r="AB117">
            <v>441.75530337943417</v>
          </cell>
          <cell r="AC117">
            <v>0</v>
          </cell>
          <cell r="AD117">
            <v>302.1844680450705</v>
          </cell>
          <cell r="AE117">
            <v>294.817462515805</v>
          </cell>
          <cell r="AF117">
            <v>175.16242226079851</v>
          </cell>
          <cell r="AG117">
            <v>206.99869050544666</v>
          </cell>
          <cell r="AH117">
            <v>129.45275339784877</v>
          </cell>
          <cell r="AI117">
            <v>124.92112308420704</v>
          </cell>
          <cell r="AJ117">
            <v>127.50744524590694</v>
          </cell>
          <cell r="AK117">
            <v>127.50744524590694</v>
          </cell>
          <cell r="AL117">
            <v>174.87190961571241</v>
          </cell>
          <cell r="AM117">
            <v>129.45275339784877</v>
          </cell>
          <cell r="AN117">
            <v>124.92112308420704</v>
          </cell>
          <cell r="AO117">
            <v>127.50744524590694</v>
          </cell>
          <cell r="AP117">
            <v>127.50744524590694</v>
          </cell>
          <cell r="AQ117">
            <v>130.14731369472747</v>
          </cell>
          <cell r="AR117">
            <v>130.14731369472747</v>
          </cell>
          <cell r="AS117">
            <v>135.59214681840464</v>
          </cell>
          <cell r="AT117">
            <v>135.59214681840464</v>
          </cell>
          <cell r="AU117">
            <v>4597.0006609638422</v>
          </cell>
          <cell r="AW117">
            <v>1488.5518103009902</v>
          </cell>
          <cell r="AX117">
            <v>1215.7395976158464</v>
          </cell>
          <cell r="AY117">
            <v>1892.7092530470059</v>
          </cell>
          <cell r="AZ117">
            <v>2704.2914079168368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2</v>
          </cell>
          <cell r="BG117">
            <v>0</v>
          </cell>
          <cell r="BH117">
            <v>12052.347805363723</v>
          </cell>
          <cell r="BI117">
            <v>6646.5673719716287</v>
          </cell>
          <cell r="BK117">
            <v>0</v>
          </cell>
          <cell r="BL117">
            <v>0</v>
          </cell>
          <cell r="BM117">
            <v>0</v>
          </cell>
        </row>
        <row r="118">
          <cell r="A118">
            <v>37288</v>
          </cell>
          <cell r="B118">
            <v>33.507005702536581</v>
          </cell>
          <cell r="C118">
            <v>47.277008046044784</v>
          </cell>
          <cell r="D118">
            <v>35.343006015004335</v>
          </cell>
          <cell r="E118">
            <v>33.048005624419623</v>
          </cell>
          <cell r="F118">
            <v>22.032003749613093</v>
          </cell>
          <cell r="G118">
            <v>72.522012342476401</v>
          </cell>
          <cell r="H118">
            <v>0</v>
          </cell>
          <cell r="I118">
            <v>43.146007342992284</v>
          </cell>
          <cell r="J118">
            <v>59.670010155202093</v>
          </cell>
          <cell r="K118">
            <v>25.24500429643167</v>
          </cell>
          <cell r="L118">
            <v>19.7370033590284</v>
          </cell>
          <cell r="M118">
            <v>0</v>
          </cell>
          <cell r="N118">
            <v>0</v>
          </cell>
          <cell r="O118">
            <v>51.867008827214178</v>
          </cell>
          <cell r="P118">
            <v>35.802006093121271</v>
          </cell>
          <cell r="Q118">
            <v>138.15902351319875</v>
          </cell>
          <cell r="R118">
            <v>0</v>
          </cell>
          <cell r="S118">
            <v>8.721001484221846</v>
          </cell>
          <cell r="T118">
            <v>119.34002031040419</v>
          </cell>
          <cell r="U118">
            <v>317.62805405692194</v>
          </cell>
          <cell r="V118">
            <v>161.56802749716263</v>
          </cell>
          <cell r="W118">
            <v>143.66702445060199</v>
          </cell>
          <cell r="X118">
            <v>53.244009061564959</v>
          </cell>
          <cell r="Y118">
            <v>187.21301858747748</v>
          </cell>
          <cell r="Z118">
            <v>136.1247882594574</v>
          </cell>
          <cell r="AA118">
            <v>109.45706658289703</v>
          </cell>
          <cell r="AB118">
            <v>432.79487342983191</v>
          </cell>
          <cell r="AC118">
            <v>0</v>
          </cell>
          <cell r="AD118">
            <v>296.05505038542566</v>
          </cell>
          <cell r="AE118">
            <v>288.8374749512339</v>
          </cell>
          <cell r="AF118">
            <v>171.60948106809838</v>
          </cell>
          <cell r="AG118">
            <v>202.79999214971846</v>
          </cell>
          <cell r="AH118">
            <v>126.8269731984241</v>
          </cell>
          <cell r="AI118">
            <v>122.38726109305797</v>
          </cell>
          <cell r="AJ118">
            <v>124.92112308420704</v>
          </cell>
          <cell r="AK118">
            <v>124.92112308420704</v>
          </cell>
          <cell r="AL118">
            <v>171.32486109297201</v>
          </cell>
          <cell r="AM118">
            <v>126.8269731984241</v>
          </cell>
          <cell r="AN118">
            <v>122.38726109305797</v>
          </cell>
          <cell r="AO118">
            <v>124.92112308420704</v>
          </cell>
          <cell r="AP118">
            <v>124.92112308420704</v>
          </cell>
          <cell r="AQ118">
            <v>127.50744524590694</v>
          </cell>
          <cell r="AR118">
            <v>127.50744524590694</v>
          </cell>
          <cell r="AS118">
            <v>132.84183703380668</v>
          </cell>
          <cell r="AT118">
            <v>132.84183703380668</v>
          </cell>
          <cell r="AU118">
            <v>4503.756500484661</v>
          </cell>
          <cell r="AW118">
            <v>1458.3584790143725</v>
          </cell>
          <cell r="AX118">
            <v>1191.0799061122955</v>
          </cell>
          <cell r="AY118">
            <v>1854.3181153579931</v>
          </cell>
          <cell r="AZ118">
            <v>2649.438385126668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2</v>
          </cell>
          <cell r="BG118">
            <v>0</v>
          </cell>
          <cell r="BH118">
            <v>12238.895612160815</v>
          </cell>
          <cell r="BI118">
            <v>6520.6265217287846</v>
          </cell>
          <cell r="BK118">
            <v>0</v>
          </cell>
          <cell r="BL118">
            <v>0</v>
          </cell>
          <cell r="BM118">
            <v>0</v>
          </cell>
        </row>
        <row r="119">
          <cell r="A119">
            <v>37316</v>
          </cell>
          <cell r="B119">
            <v>32.827359810066966</v>
          </cell>
          <cell r="C119">
            <v>46.318055622423273</v>
          </cell>
          <cell r="D119">
            <v>34.626119251714464</v>
          </cell>
          <cell r="E119">
            <v>32.377669949655072</v>
          </cell>
          <cell r="F119">
            <v>21.585113299770057</v>
          </cell>
          <cell r="G119">
            <v>71.050997945076418</v>
          </cell>
          <cell r="H119">
            <v>0</v>
          </cell>
          <cell r="I119">
            <v>42.270846878716341</v>
          </cell>
          <cell r="J119">
            <v>58.45968185354387</v>
          </cell>
          <cell r="K119">
            <v>24.732942322653191</v>
          </cell>
          <cell r="L119">
            <v>19.33666399771068</v>
          </cell>
          <cell r="M119">
            <v>0</v>
          </cell>
          <cell r="N119">
            <v>0</v>
          </cell>
          <cell r="O119">
            <v>50.814954226542035</v>
          </cell>
          <cell r="P119">
            <v>35.075809112126336</v>
          </cell>
          <cell r="Q119">
            <v>135.35664798397471</v>
          </cell>
          <cell r="R119">
            <v>0</v>
          </cell>
          <cell r="S119">
            <v>8.5441073478256442</v>
          </cell>
          <cell r="T119">
            <v>116.91936370708774</v>
          </cell>
          <cell r="U119">
            <v>311.18538340501817</v>
          </cell>
          <cell r="V119">
            <v>158.29083086498036</v>
          </cell>
          <cell r="W119">
            <v>140.75292630891721</v>
          </cell>
          <cell r="X119">
            <v>52.164023807777625</v>
          </cell>
          <cell r="Y119">
            <v>183.41564677128488</v>
          </cell>
          <cell r="Z119">
            <v>133.36367453819068</v>
          </cell>
          <cell r="AA119">
            <v>107.2368728011767</v>
          </cell>
          <cell r="AB119">
            <v>424.01619411065224</v>
          </cell>
          <cell r="AC119">
            <v>0</v>
          </cell>
          <cell r="AD119">
            <v>290.04995996565987</v>
          </cell>
          <cell r="AE119">
            <v>282.97878363203193</v>
          </cell>
          <cell r="AF119">
            <v>168.12860665179844</v>
          </cell>
          <cell r="AG119">
            <v>198.68645891189195</v>
          </cell>
          <cell r="AH119">
            <v>124.2544535243627</v>
          </cell>
          <cell r="AI119">
            <v>119.90479518634741</v>
          </cell>
          <cell r="AJ119">
            <v>122.38726109305797</v>
          </cell>
          <cell r="AK119">
            <v>122.38726109305797</v>
          </cell>
          <cell r="AL119">
            <v>167.8497598215101</v>
          </cell>
          <cell r="AM119">
            <v>124.2544535243627</v>
          </cell>
          <cell r="AN119">
            <v>119.90479518634741</v>
          </cell>
          <cell r="AO119">
            <v>122.38726109305797</v>
          </cell>
          <cell r="AP119">
            <v>122.38726109305797</v>
          </cell>
          <cell r="AQ119">
            <v>124.92112308420704</v>
          </cell>
          <cell r="AR119">
            <v>124.92112308420704</v>
          </cell>
          <cell r="AS119">
            <v>130.14731369472747</v>
          </cell>
          <cell r="AT119">
            <v>130.14731369472747</v>
          </cell>
          <cell r="AU119">
            <v>4412.403676140646</v>
          </cell>
          <cell r="AW119">
            <v>1428.7775800582083</v>
          </cell>
          <cell r="AX119">
            <v>1166.9204042762053</v>
          </cell>
          <cell r="AY119">
            <v>1816.7056918062324</v>
          </cell>
          <cell r="AZ119">
            <v>2595.6979843344134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2</v>
          </cell>
          <cell r="BG119">
            <v>0</v>
          </cell>
          <cell r="BH119">
            <v>12503.540889445812</v>
          </cell>
          <cell r="BI119">
            <v>6434.5440828241362</v>
          </cell>
          <cell r="BK119">
            <v>0</v>
          </cell>
          <cell r="BL119">
            <v>0</v>
          </cell>
          <cell r="BM119">
            <v>0</v>
          </cell>
        </row>
        <row r="120">
          <cell r="A120">
            <v>37347</v>
          </cell>
          <cell r="B120">
            <v>32.161499647759321</v>
          </cell>
          <cell r="C120">
            <v>45.378554297523443</v>
          </cell>
          <cell r="D120">
            <v>33.923773601061193</v>
          </cell>
          <cell r="E120">
            <v>31.720931159433835</v>
          </cell>
          <cell r="F120">
            <v>21.147287439622566</v>
          </cell>
          <cell r="G120">
            <v>69.609821155424257</v>
          </cell>
          <cell r="H120">
            <v>0</v>
          </cell>
          <cell r="I120">
            <v>41.413437902594168</v>
          </cell>
          <cell r="J120">
            <v>57.273903482311077</v>
          </cell>
          <cell r="K120">
            <v>24.231266857900856</v>
          </cell>
          <cell r="L120">
            <v>18.94444499799522</v>
          </cell>
          <cell r="M120">
            <v>0</v>
          </cell>
          <cell r="N120">
            <v>0</v>
          </cell>
          <cell r="O120">
            <v>49.784239180778151</v>
          </cell>
          <cell r="P120">
            <v>34.36434208938666</v>
          </cell>
          <cell r="Q120">
            <v>132.61111498596648</v>
          </cell>
          <cell r="R120">
            <v>0</v>
          </cell>
          <cell r="S120">
            <v>8.3708012781839294</v>
          </cell>
          <cell r="T120">
            <v>114.54780696462215</v>
          </cell>
          <cell r="U120">
            <v>304.87339392122516</v>
          </cell>
          <cell r="V120">
            <v>155.08010789056542</v>
          </cell>
          <cell r="W120">
            <v>137.8979368458721</v>
          </cell>
          <cell r="X120">
            <v>51.105944645754519</v>
          </cell>
          <cell r="Y120">
            <v>179.69529968776962</v>
          </cell>
          <cell r="Z120">
            <v>130.6585664062016</v>
          </cell>
          <cell r="AA120">
            <v>105.06171275352467</v>
          </cell>
          <cell r="AB120">
            <v>415.41557884749585</v>
          </cell>
          <cell r="AC120">
            <v>0</v>
          </cell>
          <cell r="AD120">
            <v>284.16667496992795</v>
          </cell>
          <cell r="AE120">
            <v>277.23892822212287</v>
          </cell>
          <cell r="AF120">
            <v>164.71833723136842</v>
          </cell>
          <cell r="AG120">
            <v>194.65636332866956</v>
          </cell>
          <cell r="AH120">
            <v>121.73411405539915</v>
          </cell>
          <cell r="AI120">
            <v>117.47268286156148</v>
          </cell>
          <cell r="AJ120">
            <v>119.90479518634741</v>
          </cell>
          <cell r="AK120">
            <v>119.90479518634741</v>
          </cell>
          <cell r="AL120">
            <v>164.4451464452076</v>
          </cell>
          <cell r="AM120">
            <v>121.73411405539915</v>
          </cell>
          <cell r="AN120">
            <v>117.47268286156148</v>
          </cell>
          <cell r="AO120">
            <v>119.90479518634741</v>
          </cell>
          <cell r="AP120">
            <v>119.90479518634741</v>
          </cell>
          <cell r="AQ120">
            <v>122.38726109305797</v>
          </cell>
          <cell r="AR120">
            <v>122.38726109305797</v>
          </cell>
          <cell r="AS120">
            <v>127.50744524590694</v>
          </cell>
          <cell r="AT120">
            <v>127.50744524590694</v>
          </cell>
          <cell r="AU120">
            <v>4322.9038246460141</v>
          </cell>
          <cell r="AW120">
            <v>1399.7966910417445</v>
          </cell>
          <cell r="AX120">
            <v>1143.2509464127929</v>
          </cell>
          <cell r="AY120">
            <v>1779.8561871914765</v>
          </cell>
          <cell r="AZ120">
            <v>2543.0476374545374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2</v>
          </cell>
          <cell r="BG120">
            <v>0</v>
          </cell>
          <cell r="BH120">
            <v>12402.069683276999</v>
          </cell>
          <cell r="BI120">
            <v>6554.4500585519081</v>
          </cell>
          <cell r="BK120">
            <v>0</v>
          </cell>
          <cell r="BL120">
            <v>0</v>
          </cell>
          <cell r="BM120">
            <v>0</v>
          </cell>
        </row>
        <row r="121">
          <cell r="A121">
            <v>37377</v>
          </cell>
          <cell r="B121">
            <v>31.509145590064222</v>
          </cell>
          <cell r="C121">
            <v>44.458109531186523</v>
          </cell>
          <cell r="D121">
            <v>33.235674115547184</v>
          </cell>
          <cell r="E121">
            <v>31.077513458693463</v>
          </cell>
          <cell r="F121">
            <v>20.718342305795652</v>
          </cell>
          <cell r="G121">
            <v>68.19787675657733</v>
          </cell>
          <cell r="H121">
            <v>0</v>
          </cell>
          <cell r="I121">
            <v>40.573420348849794</v>
          </cell>
          <cell r="J121">
            <v>56.112177078196517</v>
          </cell>
          <cell r="K121">
            <v>23.73976722539085</v>
          </cell>
          <cell r="L121">
            <v>18.560181648941942</v>
          </cell>
          <cell r="M121">
            <v>0</v>
          </cell>
          <cell r="N121">
            <v>0</v>
          </cell>
          <cell r="O121">
            <v>48.774430844893956</v>
          </cell>
          <cell r="P121">
            <v>33.667306246917924</v>
          </cell>
          <cell r="Q121">
            <v>129.92127154259353</v>
          </cell>
          <cell r="R121">
            <v>0</v>
          </cell>
          <cell r="S121">
            <v>8.201010496044109</v>
          </cell>
          <cell r="T121">
            <v>112.22435415639303</v>
          </cell>
          <cell r="U121">
            <v>298.68943490855378</v>
          </cell>
          <cell r="V121">
            <v>151.93451024250137</v>
          </cell>
          <cell r="W121">
            <v>135.10085711904242</v>
          </cell>
          <cell r="X121">
            <v>50.069327239006142</v>
          </cell>
          <cell r="Y121">
            <v>176.05041499072718</v>
          </cell>
          <cell r="Z121">
            <v>128.00832786318489</v>
          </cell>
          <cell r="AA121">
            <v>102.93067298940305</v>
          </cell>
          <cell r="AB121">
            <v>406.9894158433151</v>
          </cell>
          <cell r="AC121">
            <v>0</v>
          </cell>
          <cell r="AD121">
            <v>278.40272473412881</v>
          </cell>
          <cell r="AE121">
            <v>271.61549829013762</v>
          </cell>
          <cell r="AF121">
            <v>161.37724067658885</v>
          </cell>
          <cell r="AG121">
            <v>190.70801297609276</v>
          </cell>
          <cell r="AH121">
            <v>119.26489638415507</v>
          </cell>
          <cell r="AI121">
            <v>115.08990276198959</v>
          </cell>
          <cell r="AJ121">
            <v>117.47268286156148</v>
          </cell>
          <cell r="AK121">
            <v>117.47268286156148</v>
          </cell>
          <cell r="AL121">
            <v>161.10959120908009</v>
          </cell>
          <cell r="AM121">
            <v>119.26489638415507</v>
          </cell>
          <cell r="AN121">
            <v>115.08990276198959</v>
          </cell>
          <cell r="AO121">
            <v>117.47268286156148</v>
          </cell>
          <cell r="AP121">
            <v>117.47268286156148</v>
          </cell>
          <cell r="AQ121">
            <v>119.90479518634741</v>
          </cell>
          <cell r="AR121">
            <v>119.90479518634741</v>
          </cell>
          <cell r="AS121">
            <v>124.92112308420704</v>
          </cell>
          <cell r="AT121">
            <v>124.92112308420704</v>
          </cell>
          <cell r="AU121">
            <v>4235.2193608641765</v>
          </cell>
          <cell r="AW121">
            <v>1371.4036415462156</v>
          </cell>
          <cell r="AX121">
            <v>1120.0615926194566</v>
          </cell>
          <cell r="AY121">
            <v>1743.7541266985045</v>
          </cell>
          <cell r="AZ121">
            <v>2491.465234165672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2</v>
          </cell>
          <cell r="BG121">
            <v>0</v>
          </cell>
          <cell r="BH121">
            <v>12684.299585703297</v>
          </cell>
          <cell r="BI121">
            <v>6628.7602856821059</v>
          </cell>
          <cell r="BK121">
            <v>0</v>
          </cell>
          <cell r="BL121">
            <v>0</v>
          </cell>
          <cell r="BM121">
            <v>0</v>
          </cell>
        </row>
        <row r="122">
          <cell r="A122">
            <v>37408</v>
          </cell>
          <cell r="B122">
            <v>30.870023683271665</v>
          </cell>
          <cell r="C122">
            <v>43.556334785986067</v>
          </cell>
          <cell r="D122">
            <v>32.56153183030024</v>
          </cell>
          <cell r="E122">
            <v>30.447146646514504</v>
          </cell>
          <cell r="F122">
            <v>20.298097764343012</v>
          </cell>
          <cell r="G122">
            <v>66.814571807629051</v>
          </cell>
          <cell r="H122">
            <v>0</v>
          </cell>
          <cell r="I122">
            <v>39.75044145517171</v>
          </cell>
          <cell r="J122">
            <v>54.974014778428952</v>
          </cell>
          <cell r="K122">
            <v>23.258237021643033</v>
          </cell>
          <cell r="L122">
            <v>18.183712580557284</v>
          </cell>
          <cell r="M122">
            <v>0</v>
          </cell>
          <cell r="N122">
            <v>0</v>
          </cell>
          <cell r="O122">
            <v>47.785105153557531</v>
          </cell>
          <cell r="P122">
            <v>32.984408867057383</v>
          </cell>
          <cell r="Q122">
            <v>127.28598806390093</v>
          </cell>
          <cell r="R122">
            <v>0</v>
          </cell>
          <cell r="S122">
            <v>8.0346636983857724</v>
          </cell>
          <cell r="T122">
            <v>109.9480295568579</v>
          </cell>
          <cell r="U122">
            <v>292.63090943594489</v>
          </cell>
          <cell r="V122">
            <v>148.85271693851536</v>
          </cell>
          <cell r="W122">
            <v>132.36051250498667</v>
          </cell>
          <cell r="X122">
            <v>49.053736263828931</v>
          </cell>
          <cell r="Y122">
            <v>172.47946202410739</v>
          </cell>
          <cell r="Z122">
            <v>125.41184595111922</v>
          </cell>
          <cell r="AA122">
            <v>100.84285858642627</v>
          </cell>
          <cell r="AB122">
            <v>398.73416656165284</v>
          </cell>
          <cell r="AC122">
            <v>0</v>
          </cell>
          <cell r="AD122">
            <v>272.75568870835895</v>
          </cell>
          <cell r="AE122">
            <v>266.10613229716245</v>
          </cell>
          <cell r="AF122">
            <v>158.10391390613319</v>
          </cell>
          <cell r="AG122">
            <v>186.83974975881483</v>
          </cell>
          <cell r="AH122">
            <v>116.84576357166478</v>
          </cell>
          <cell r="AI122">
            <v>112.7554542478094</v>
          </cell>
          <cell r="AJ122">
            <v>115.08990276198959</v>
          </cell>
          <cell r="AK122">
            <v>115.08990276198959</v>
          </cell>
          <cell r="AL122">
            <v>157.84169335885767</v>
          </cell>
          <cell r="AM122">
            <v>116.84576357166478</v>
          </cell>
          <cell r="AN122">
            <v>112.7554542478094</v>
          </cell>
          <cell r="AO122">
            <v>115.08990276198959</v>
          </cell>
          <cell r="AP122">
            <v>115.08990276198959</v>
          </cell>
          <cell r="AQ122">
            <v>117.47268286156148</v>
          </cell>
          <cell r="AR122">
            <v>117.47268286156148</v>
          </cell>
          <cell r="AS122">
            <v>122.38726109305797</v>
          </cell>
          <cell r="AT122">
            <v>122.38726109305797</v>
          </cell>
          <cell r="AU122">
            <v>4149.3134620240071</v>
          </cell>
          <cell r="AW122">
            <v>1343.5865080139229</v>
          </cell>
          <cell r="AX122">
            <v>1097.3426046115499</v>
          </cell>
          <cell r="AY122">
            <v>1708.3843493985337</v>
          </cell>
          <cell r="AZ122">
            <v>2440.929112625473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2</v>
          </cell>
          <cell r="BG122">
            <v>0</v>
          </cell>
          <cell r="BH122">
            <v>12598.655525545764</v>
          </cell>
          <cell r="BI122">
            <v>6811.0141724849836</v>
          </cell>
          <cell r="BK122">
            <v>0</v>
          </cell>
          <cell r="BL122">
            <v>0</v>
          </cell>
          <cell r="BM122">
            <v>0</v>
          </cell>
        </row>
        <row r="123">
          <cell r="A123">
            <v>37438</v>
          </cell>
          <cell r="B123">
            <v>30.243865530465218</v>
          </cell>
          <cell r="C123">
            <v>42.672851364902996</v>
          </cell>
          <cell r="D123">
            <v>31.901063641723578</v>
          </cell>
          <cell r="E123">
            <v>29.829566002650612</v>
          </cell>
          <cell r="F123">
            <v>19.886377335100416</v>
          </cell>
          <cell r="G123">
            <v>65.459325394705516</v>
          </cell>
          <cell r="H123">
            <v>0</v>
          </cell>
          <cell r="I123">
            <v>38.944155614571628</v>
          </cell>
          <cell r="J123">
            <v>53.858938615896925</v>
          </cell>
          <cell r="K123">
            <v>22.786474029802562</v>
          </cell>
          <cell r="L123">
            <v>17.814879696027461</v>
          </cell>
          <cell r="M123">
            <v>0</v>
          </cell>
          <cell r="N123">
            <v>0</v>
          </cell>
          <cell r="O123">
            <v>46.815846643048921</v>
          </cell>
          <cell r="P123">
            <v>32.315363169538166</v>
          </cell>
          <cell r="Q123">
            <v>124.70415787219217</v>
          </cell>
          <cell r="R123">
            <v>0</v>
          </cell>
          <cell r="S123">
            <v>7.8716910284772457</v>
          </cell>
          <cell r="T123">
            <v>107.71787723179385</v>
          </cell>
          <cell r="U123">
            <v>286.69527324769751</v>
          </cell>
          <cell r="V123">
            <v>145.83343379073634</v>
          </cell>
          <cell r="W123">
            <v>129.67575220596726</v>
          </cell>
          <cell r="X123">
            <v>48.058745226492661</v>
          </cell>
          <cell r="Y123">
            <v>168.98094117922093</v>
          </cell>
          <cell r="Z123">
            <v>122.86803028688463</v>
          </cell>
          <cell r="AA123">
            <v>98.797392774541734</v>
          </cell>
          <cell r="AB123">
            <v>390.6463642406473</v>
          </cell>
          <cell r="AC123">
            <v>0</v>
          </cell>
          <cell r="AD123">
            <v>267.22319544041159</v>
          </cell>
          <cell r="AE123">
            <v>260.70851660501927</v>
          </cell>
          <cell r="AF123">
            <v>154.89698229834889</v>
          </cell>
          <cell r="AG123">
            <v>183.04994921378983</v>
          </cell>
          <cell r="AH123">
            <v>114.4756997119166</v>
          </cell>
          <cell r="AI123">
            <v>110.46835697587179</v>
          </cell>
          <cell r="AJ123">
            <v>112.7554542478094</v>
          </cell>
          <cell r="AK123">
            <v>112.7554542478094</v>
          </cell>
          <cell r="AL123">
            <v>154.64008055274306</v>
          </cell>
          <cell r="AM123">
            <v>114.4756997119166</v>
          </cell>
          <cell r="AN123">
            <v>110.46835697587179</v>
          </cell>
          <cell r="AO123">
            <v>112.7554542478094</v>
          </cell>
          <cell r="AP123">
            <v>112.7554542478094</v>
          </cell>
          <cell r="AQ123">
            <v>115.08990276198959</v>
          </cell>
          <cell r="AR123">
            <v>115.08990276198959</v>
          </cell>
          <cell r="AS123">
            <v>119.90479518634741</v>
          </cell>
          <cell r="AT123">
            <v>119.90479518634741</v>
          </cell>
          <cell r="AU123">
            <v>4065.1500522562392</v>
          </cell>
          <cell r="AW123">
            <v>1316.3336087409768</v>
          </cell>
          <cell r="AX123">
            <v>1075.0844416328241</v>
          </cell>
          <cell r="AY123">
            <v>1673.7320018824385</v>
          </cell>
          <cell r="AZ123">
            <v>2391.4180503738007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2</v>
          </cell>
          <cell r="BG123">
            <v>0</v>
          </cell>
          <cell r="BH123">
            <v>12616.592316484708</v>
          </cell>
          <cell r="BI123">
            <v>6890.8671557468224</v>
          </cell>
          <cell r="BK123">
            <v>0</v>
          </cell>
          <cell r="BL123">
            <v>0</v>
          </cell>
          <cell r="BM123">
            <v>0</v>
          </cell>
        </row>
        <row r="124">
          <cell r="A124">
            <v>37469</v>
          </cell>
          <cell r="B124">
            <v>29.630408178809709</v>
          </cell>
          <cell r="C124">
            <v>41.807288252293169</v>
          </cell>
          <cell r="D124">
            <v>31.253992188607494</v>
          </cell>
          <cell r="E124">
            <v>29.22451217636025</v>
          </cell>
          <cell r="F124">
            <v>19.483008117573508</v>
          </cell>
          <cell r="G124">
            <v>64.131568387012777</v>
          </cell>
          <cell r="H124">
            <v>0</v>
          </cell>
          <cell r="I124">
            <v>38.154224230248097</v>
          </cell>
          <cell r="J124">
            <v>52.766480318428215</v>
          </cell>
          <cell r="K124">
            <v>22.324280134719647</v>
          </cell>
          <cell r="L124">
            <v>17.453528105326271</v>
          </cell>
          <cell r="M124">
            <v>0</v>
          </cell>
          <cell r="N124">
            <v>0</v>
          </cell>
          <cell r="O124">
            <v>45.866248276787658</v>
          </cell>
          <cell r="P124">
            <v>31.65988819105694</v>
          </cell>
          <cell r="Q124">
            <v>122.17469673728384</v>
          </cell>
          <cell r="R124">
            <v>0</v>
          </cell>
          <cell r="S124">
            <v>7.7120240465395105</v>
          </cell>
          <cell r="T124">
            <v>105.53296063685643</v>
          </cell>
          <cell r="U124">
            <v>280.88003369501791</v>
          </cell>
          <cell r="V124">
            <v>142.87539286220567</v>
          </cell>
          <cell r="W124">
            <v>127.04544876667721</v>
          </cell>
          <cell r="X124">
            <v>47.083936284135966</v>
          </cell>
          <cell r="Y124">
            <v>165.55338326498412</v>
          </cell>
          <cell r="Z124">
            <v>120.37581260436005</v>
          </cell>
          <cell r="AA124">
            <v>96.793416567833376</v>
          </cell>
          <cell r="AB124">
            <v>382.72261243717759</v>
          </cell>
          <cell r="AC124">
            <v>0</v>
          </cell>
          <cell r="AD124">
            <v>261.80292157989373</v>
          </cell>
          <cell r="AE124">
            <v>255.42038450466168</v>
          </cell>
          <cell r="AF124">
            <v>151.75509911399016</v>
          </cell>
          <cell r="AG124">
            <v>179.33701982808509</v>
          </cell>
          <cell r="AH124">
            <v>112.1537095052268</v>
          </cell>
          <cell r="AI124">
            <v>108.22765048800932</v>
          </cell>
          <cell r="AJ124">
            <v>110.46835697587179</v>
          </cell>
          <cell r="AK124">
            <v>110.46835697587179</v>
          </cell>
          <cell r="AL124">
            <v>151.50340828510184</v>
          </cell>
          <cell r="AM124">
            <v>112.1537095052268</v>
          </cell>
          <cell r="AN124">
            <v>108.22765048800932</v>
          </cell>
          <cell r="AO124">
            <v>110.46835697587179</v>
          </cell>
          <cell r="AP124">
            <v>110.46835697587179</v>
          </cell>
          <cell r="AQ124">
            <v>112.7554542478094</v>
          </cell>
          <cell r="AR124">
            <v>112.7554542478094</v>
          </cell>
          <cell r="AS124">
            <v>117.47268286156148</v>
          </cell>
          <cell r="AT124">
            <v>117.47268286156148</v>
          </cell>
          <cell r="AU124">
            <v>3982.6937874435516</v>
          </cell>
          <cell r="AW124">
            <v>1289.6334989716102</v>
          </cell>
          <cell r="AX124">
            <v>1053.2777564488233</v>
          </cell>
          <cell r="AY124">
            <v>1639.7825320231179</v>
          </cell>
          <cell r="AZ124">
            <v>2342.9112554204335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2</v>
          </cell>
          <cell r="BG124">
            <v>0</v>
          </cell>
          <cell r="BH124">
            <v>12683.951111847713</v>
          </cell>
          <cell r="BI124">
            <v>7092.9664090191754</v>
          </cell>
          <cell r="BK124">
            <v>0</v>
          </cell>
          <cell r="BL124">
            <v>0</v>
          </cell>
          <cell r="BM124">
            <v>0</v>
          </cell>
        </row>
        <row r="125">
          <cell r="A125">
            <v>37500</v>
          </cell>
          <cell r="B125">
            <v>29.029394009125141</v>
          </cell>
          <cell r="C125">
            <v>40.959281958080695</v>
          </cell>
          <cell r="D125">
            <v>30.620045735652539</v>
          </cell>
          <cell r="E125">
            <v>28.631731077493278</v>
          </cell>
          <cell r="F125">
            <v>19.08782071832886</v>
          </cell>
          <cell r="G125">
            <v>62.830743197832476</v>
          </cell>
          <cell r="H125">
            <v>0</v>
          </cell>
          <cell r="I125">
            <v>37.380315573393993</v>
          </cell>
          <cell r="J125">
            <v>51.696181112140628</v>
          </cell>
          <cell r="K125">
            <v>21.87146123975182</v>
          </cell>
          <cell r="L125">
            <v>17.099506060169606</v>
          </cell>
          <cell r="M125">
            <v>0</v>
          </cell>
          <cell r="N125">
            <v>0</v>
          </cell>
          <cell r="O125">
            <v>44.935911274399217</v>
          </cell>
          <cell r="P125">
            <v>31.017708667284388</v>
          </cell>
          <cell r="Q125">
            <v>119.69654242118719</v>
          </cell>
          <cell r="R125">
            <v>0</v>
          </cell>
          <cell r="S125">
            <v>7.5555957010051706</v>
          </cell>
          <cell r="T125">
            <v>103.39236222428126</v>
          </cell>
          <cell r="U125">
            <v>275.1827486892409</v>
          </cell>
          <cell r="V125">
            <v>139.97735193441159</v>
          </cell>
          <cell r="W125">
            <v>124.46849760076941</v>
          </cell>
          <cell r="X125">
            <v>46.128900069294737</v>
          </cell>
          <cell r="Y125">
            <v>162.19534889093748</v>
          </cell>
          <cell r="Z125">
            <v>117.93414630580888</v>
          </cell>
          <cell r="AA125">
            <v>94.830088403793695</v>
          </cell>
          <cell r="AB125">
            <v>374.95958360054004</v>
          </cell>
          <cell r="AC125">
            <v>0</v>
          </cell>
          <cell r="AD125">
            <v>256.49259090254378</v>
          </cell>
          <cell r="AE125">
            <v>250.23951526427888</v>
          </cell>
          <cell r="AF125">
            <v>148.67694493065963</v>
          </cell>
          <cell r="AG125">
            <v>175.69940237053135</v>
          </cell>
          <cell r="AH125">
            <v>109.87881784026709</v>
          </cell>
          <cell r="AI125">
            <v>106.03239380769531</v>
          </cell>
          <cell r="AJ125">
            <v>108.22765048800932</v>
          </cell>
          <cell r="AK125">
            <v>108.22765048800932</v>
          </cell>
          <cell r="AL125">
            <v>148.43035932184216</v>
          </cell>
          <cell r="AM125">
            <v>109.87881784026709</v>
          </cell>
          <cell r="AN125">
            <v>106.03239380769531</v>
          </cell>
          <cell r="AO125">
            <v>108.22765048800932</v>
          </cell>
          <cell r="AP125">
            <v>108.22765048800932</v>
          </cell>
          <cell r="AQ125">
            <v>110.46835697587179</v>
          </cell>
          <cell r="AR125">
            <v>110.46835697587179</v>
          </cell>
          <cell r="AS125">
            <v>115.08990276198959</v>
          </cell>
          <cell r="AT125">
            <v>115.08990276198959</v>
          </cell>
          <cell r="AU125">
            <v>3901.910040377923</v>
          </cell>
          <cell r="AW125">
            <v>1263.4749660919942</v>
          </cell>
          <cell r="AX125">
            <v>1031.9133914215458</v>
          </cell>
          <cell r="AY125">
            <v>1606.5216828643831</v>
          </cell>
          <cell r="AZ125">
            <v>2295.3883575135401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2</v>
          </cell>
          <cell r="BG125">
            <v>0</v>
          </cell>
          <cell r="BH125">
            <v>12778.085399980311</v>
          </cell>
          <cell r="BI125">
            <v>6992.3691912946842</v>
          </cell>
          <cell r="BK125">
            <v>0</v>
          </cell>
          <cell r="BL125">
            <v>0</v>
          </cell>
          <cell r="BM125">
            <v>0</v>
          </cell>
        </row>
        <row r="126">
          <cell r="A126">
            <v>37530</v>
          </cell>
          <cell r="B126">
            <v>28.440570627700453</v>
          </cell>
          <cell r="C126">
            <v>40.128476365111609</v>
          </cell>
          <cell r="D126">
            <v>29.998958059355264</v>
          </cell>
          <cell r="E126">
            <v>28.050973769786733</v>
          </cell>
          <cell r="F126">
            <v>18.70064917985783</v>
          </cell>
          <cell r="G126">
            <v>61.556303550365335</v>
          </cell>
          <cell r="H126">
            <v>0</v>
          </cell>
          <cell r="I126">
            <v>36.622104643888228</v>
          </cell>
          <cell r="J126">
            <v>50.647591528781589</v>
          </cell>
          <cell r="K126">
            <v>21.427827185253765</v>
          </cell>
          <cell r="L126">
            <v>16.75266489028931</v>
          </cell>
          <cell r="M126">
            <v>0</v>
          </cell>
          <cell r="N126">
            <v>0</v>
          </cell>
          <cell r="O126">
            <v>44.024444944248671</v>
          </cell>
          <cell r="P126">
            <v>30.388554917268966</v>
          </cell>
          <cell r="Q126">
            <v>117.26865423202511</v>
          </cell>
          <cell r="R126">
            <v>0</v>
          </cell>
          <cell r="S126">
            <v>7.4023403003603887</v>
          </cell>
          <cell r="T126">
            <v>101.29518305756318</v>
          </cell>
          <cell r="U126">
            <v>269.60102567628354</v>
          </cell>
          <cell r="V126">
            <v>137.13809398562404</v>
          </cell>
          <cell r="W126">
            <v>121.94381652698958</v>
          </cell>
          <cell r="X126">
            <v>45.193235517989748</v>
          </cell>
          <cell r="Y126">
            <v>158.90542786277899</v>
          </cell>
          <cell r="Z126">
            <v>115.54200602236403</v>
          </cell>
          <cell r="AA126">
            <v>92.906583789912617</v>
          </cell>
          <cell r="AB126">
            <v>367.35401767505562</v>
          </cell>
          <cell r="AC126">
            <v>0</v>
          </cell>
          <cell r="AD126">
            <v>251.28997335433934</v>
          </cell>
          <cell r="AE126">
            <v>245.16373319670726</v>
          </cell>
          <cell r="AF126">
            <v>145.66122708872174</v>
          </cell>
          <cell r="AG126">
            <v>172.13556923692914</v>
          </cell>
          <cell r="AH126">
            <v>107.65006938457022</v>
          </cell>
          <cell r="AI126">
            <v>103.88166504488422</v>
          </cell>
          <cell r="AJ126">
            <v>106.03239380769531</v>
          </cell>
          <cell r="AK126">
            <v>106.03239380769531</v>
          </cell>
          <cell r="AL126">
            <v>145.419643147247</v>
          </cell>
          <cell r="AM126">
            <v>107.65006938457022</v>
          </cell>
          <cell r="AN126">
            <v>103.88166504488422</v>
          </cell>
          <cell r="AO126">
            <v>106.03239380769531</v>
          </cell>
          <cell r="AP126">
            <v>106.03239380769531</v>
          </cell>
          <cell r="AQ126">
            <v>108.22765048800932</v>
          </cell>
          <cell r="AR126">
            <v>108.22765048800932</v>
          </cell>
          <cell r="AS126">
            <v>112.7554542478094</v>
          </cell>
          <cell r="AT126">
            <v>112.7554542478094</v>
          </cell>
          <cell r="AU126">
            <v>3822.7648862190717</v>
          </cell>
          <cell r="AW126">
            <v>1237.8470249215427</v>
          </cell>
          <cell r="AX126">
            <v>1010.9823746637296</v>
          </cell>
          <cell r="AY126">
            <v>1573.9354866337992</v>
          </cell>
          <cell r="AZ126">
            <v>2248.8293995852723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2</v>
          </cell>
          <cell r="BG126">
            <v>0</v>
          </cell>
          <cell r="BH126">
            <v>12657.470513097134</v>
          </cell>
          <cell r="BI126">
            <v>6699.0010907449141</v>
          </cell>
          <cell r="BK126">
            <v>0</v>
          </cell>
          <cell r="BL126">
            <v>0</v>
          </cell>
          <cell r="BM126">
            <v>0</v>
          </cell>
        </row>
        <row r="127">
          <cell r="A127">
            <v>37561</v>
          </cell>
          <cell r="B127">
            <v>27.863690760301697</v>
          </cell>
          <cell r="C127">
            <v>39.314522579603775</v>
          </cell>
          <cell r="D127">
            <v>29.390468336208631</v>
          </cell>
          <cell r="E127">
            <v>27.48199636632495</v>
          </cell>
          <cell r="F127">
            <v>18.321330910883308</v>
          </cell>
          <cell r="G127">
            <v>60.307714248324196</v>
          </cell>
          <cell r="H127">
            <v>0</v>
          </cell>
          <cell r="I127">
            <v>35.879273033813121</v>
          </cell>
          <cell r="J127">
            <v>49.620271216975588</v>
          </cell>
          <cell r="K127">
            <v>20.993191668720456</v>
          </cell>
          <cell r="L127">
            <v>16.412858940999634</v>
          </cell>
          <cell r="M127">
            <v>0</v>
          </cell>
          <cell r="N127">
            <v>0</v>
          </cell>
          <cell r="O127">
            <v>43.131466519371145</v>
          </cell>
          <cell r="P127">
            <v>29.772162730185364</v>
          </cell>
          <cell r="Q127">
            <v>114.89001258699737</v>
          </cell>
          <cell r="R127">
            <v>0</v>
          </cell>
          <cell r="S127">
            <v>7.2521934855579735</v>
          </cell>
          <cell r="T127">
            <v>99.240542433951177</v>
          </cell>
          <cell r="U127">
            <v>264.13252063190083</v>
          </cell>
          <cell r="V127">
            <v>134.35642667981088</v>
          </cell>
          <cell r="W127">
            <v>119.4703453147182</v>
          </cell>
          <cell r="X127">
            <v>44.27654970130132</v>
          </cell>
          <cell r="Y127">
            <v>155.68223859015805</v>
          </cell>
          <cell r="Z127">
            <v>113.19838718342808</v>
          </cell>
          <cell r="AA127">
            <v>91.022094957434874</v>
          </cell>
          <cell r="AB127">
            <v>359.90272073102102</v>
          </cell>
          <cell r="AC127">
            <v>0</v>
          </cell>
          <cell r="AD127">
            <v>246.19288411499417</v>
          </cell>
          <cell r="AE127">
            <v>240.19090674575867</v>
          </cell>
          <cell r="AF127">
            <v>142.70667914845507</v>
          </cell>
          <cell r="AG127">
            <v>168.6440238085371</v>
          </cell>
          <cell r="AH127">
            <v>105.46652818334155</v>
          </cell>
          <cell r="AI127">
            <v>101.7745610088672</v>
          </cell>
          <cell r="AJ127">
            <v>103.88166504488422</v>
          </cell>
          <cell r="AK127">
            <v>103.88166504488422</v>
          </cell>
          <cell r="AL127">
            <v>142.4699954220269</v>
          </cell>
          <cell r="AM127">
            <v>105.46652818334155</v>
          </cell>
          <cell r="AN127">
            <v>101.7745610088672</v>
          </cell>
          <cell r="AO127">
            <v>103.88166504488422</v>
          </cell>
          <cell r="AP127">
            <v>103.88166504488422</v>
          </cell>
          <cell r="AQ127">
            <v>106.03239380769531</v>
          </cell>
          <cell r="AR127">
            <v>106.03239380769531</v>
          </cell>
          <cell r="AS127">
            <v>110.46835697587179</v>
          </cell>
          <cell r="AT127">
            <v>110.46835697587179</v>
          </cell>
          <cell r="AU127">
            <v>3745.2250882478306</v>
          </cell>
          <cell r="AW127">
            <v>1212.7389130997219</v>
          </cell>
          <cell r="AX127">
            <v>990.4759162711382</v>
          </cell>
          <cell r="AY127">
            <v>1542.0102588769705</v>
          </cell>
          <cell r="AZ127">
            <v>2203.2148293708601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2</v>
          </cell>
          <cell r="BG127">
            <v>0</v>
          </cell>
          <cell r="BH127">
            <v>13042.059577597749</v>
          </cell>
          <cell r="BI127">
            <v>6980.1362738577982</v>
          </cell>
          <cell r="BK127">
            <v>0</v>
          </cell>
          <cell r="BL127">
            <v>0</v>
          </cell>
          <cell r="BM127">
            <v>0</v>
          </cell>
        </row>
        <row r="128">
          <cell r="A128">
            <v>37591</v>
          </cell>
          <cell r="B128">
            <v>27.29851214833014</v>
          </cell>
          <cell r="C128">
            <v>38.517078784630208</v>
          </cell>
          <cell r="D128">
            <v>28.794321033170142</v>
          </cell>
          <cell r="E128">
            <v>26.924559927120129</v>
          </cell>
          <cell r="F128">
            <v>17.949706618080093</v>
          </cell>
          <cell r="G128">
            <v>59.08445095118028</v>
          </cell>
          <cell r="H128">
            <v>0</v>
          </cell>
          <cell r="I128">
            <v>35.151508793740156</v>
          </cell>
          <cell r="J128">
            <v>48.613788757300213</v>
          </cell>
          <cell r="K128">
            <v>20.567372166550108</v>
          </cell>
          <cell r="L128">
            <v>16.079945512030086</v>
          </cell>
          <cell r="M128">
            <v>0</v>
          </cell>
          <cell r="N128">
            <v>0</v>
          </cell>
          <cell r="O128">
            <v>42.256600996730242</v>
          </cell>
          <cell r="P128">
            <v>29.168273254380139</v>
          </cell>
          <cell r="Q128">
            <v>112.55961858421054</v>
          </cell>
          <cell r="R128">
            <v>0</v>
          </cell>
          <cell r="S128">
            <v>7.1050922029900345</v>
          </cell>
          <cell r="T128">
            <v>97.227577514600426</v>
          </cell>
          <cell r="U128">
            <v>258.77493707732117</v>
          </cell>
          <cell r="V128">
            <v>131.63118186592064</v>
          </cell>
          <cell r="W128">
            <v>117.04704523873058</v>
          </cell>
          <cell r="X128">
            <v>43.378457660360219</v>
          </cell>
          <cell r="Y128">
            <v>152.52442750648174</v>
          </cell>
          <cell r="Z128">
            <v>110.90230559480742</v>
          </cell>
          <cell r="AA128">
            <v>89.175830522140473</v>
          </cell>
          <cell r="AB128">
            <v>352.60256362342966</v>
          </cell>
          <cell r="AC128">
            <v>0</v>
          </cell>
          <cell r="AD128">
            <v>241.19918268045097</v>
          </cell>
          <cell r="AE128">
            <v>235.31894759108107</v>
          </cell>
          <cell r="AF128">
            <v>139.81206035821549</v>
          </cell>
          <cell r="AG128">
            <v>165.22329982357226</v>
          </cell>
          <cell r="AH128">
            <v>103.3272772664083</v>
          </cell>
          <cell r="AI128">
            <v>99.710196828980528</v>
          </cell>
          <cell r="AJ128">
            <v>101.7745610088672</v>
          </cell>
          <cell r="AK128">
            <v>101.7745610088672</v>
          </cell>
          <cell r="AL128">
            <v>139.58017745236526</v>
          </cell>
          <cell r="AM128">
            <v>103.3272772664083</v>
          </cell>
          <cell r="AN128">
            <v>99.710196828980528</v>
          </cell>
          <cell r="AO128">
            <v>101.7745610088672</v>
          </cell>
          <cell r="AP128">
            <v>101.7745610088672</v>
          </cell>
          <cell r="AQ128">
            <v>103.88166504488422</v>
          </cell>
          <cell r="AR128">
            <v>103.88166504488422</v>
          </cell>
          <cell r="AS128">
            <v>108.22765048800932</v>
          </cell>
          <cell r="AT128">
            <v>108.22765048800932</v>
          </cell>
          <cell r="AU128">
            <v>3669.258083908524</v>
          </cell>
          <cell r="AW128">
            <v>1188.1400865664432</v>
          </cell>
          <cell r="AX128">
            <v>970.38540463127561</v>
          </cell>
          <cell r="AY128">
            <v>1510.732592710805</v>
          </cell>
          <cell r="AZ128">
            <v>2158.525491197719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2</v>
          </cell>
          <cell r="BG128">
            <v>0</v>
          </cell>
          <cell r="BH128">
            <v>12793.304090387966</v>
          </cell>
          <cell r="BI128">
            <v>6986.5693382330173</v>
          </cell>
          <cell r="BK128">
            <v>0</v>
          </cell>
          <cell r="BL128">
            <v>0</v>
          </cell>
          <cell r="BM128">
            <v>0</v>
          </cell>
        </row>
        <row r="129">
          <cell r="B129">
            <v>30.615065293763951</v>
          </cell>
          <cell r="C129">
            <v>43.196598976132719</v>
          </cell>
          <cell r="D129">
            <v>32.292603118079775</v>
          </cell>
          <cell r="E129">
            <v>30.195680837684975</v>
          </cell>
          <cell r="F129">
            <v>20.130453891789994</v>
          </cell>
          <cell r="G129">
            <v>66.26274406047537</v>
          </cell>
          <cell r="H129">
            <v>0</v>
          </cell>
          <cell r="I129">
            <v>39.42213887142205</v>
          </cell>
          <cell r="J129">
            <v>54.51997929026453</v>
          </cell>
          <cell r="K129">
            <v>23.066145084342708</v>
          </cell>
          <cell r="L129">
            <v>18.033531611395208</v>
          </cell>
          <cell r="M129">
            <v>0</v>
          </cell>
          <cell r="N129">
            <v>0</v>
          </cell>
          <cell r="O129">
            <v>47.390443536922298</v>
          </cell>
          <cell r="P129">
            <v>32.711987574158734</v>
          </cell>
          <cell r="Q129">
            <v>126.23472127976635</v>
          </cell>
          <cell r="R129">
            <v>0</v>
          </cell>
          <cell r="S129">
            <v>7.9683046655002032</v>
          </cell>
          <cell r="T129">
            <v>109.03995858052906</v>
          </cell>
          <cell r="U129">
            <v>290.21404360663894</v>
          </cell>
          <cell r="V129">
            <v>147.62332853979325</v>
          </cell>
          <cell r="W129">
            <v>131.26733475271388</v>
          </cell>
          <cell r="X129">
            <v>48.648596905159145</v>
          </cell>
          <cell r="Y129">
            <v>171.05493814579714</v>
          </cell>
          <cell r="Z129">
            <v>124.37605788056408</v>
          </cell>
          <cell r="AA129">
            <v>100.00998806185709</v>
          </cell>
          <cell r="AB129">
            <v>395.44098408821827</v>
          </cell>
          <cell r="AC129">
            <v>0</v>
          </cell>
          <cell r="AD129">
            <v>270.50297417092781</v>
          </cell>
          <cell r="AE129">
            <v>263.9083370630313</v>
          </cell>
          <cell r="AF129">
            <v>156.79811901339335</v>
          </cell>
          <cell r="AG129">
            <v>185.29662293185535</v>
          </cell>
          <cell r="AH129">
            <v>115.88072357018353</v>
          </cell>
          <cell r="AI129">
            <v>111.82419649050452</v>
          </cell>
          <cell r="AJ129">
            <v>114.1393645778321</v>
          </cell>
          <cell r="AK129">
            <v>114.1393645778321</v>
          </cell>
          <cell r="AL129">
            <v>156.53806416994479</v>
          </cell>
          <cell r="AM129">
            <v>115.88072357018353</v>
          </cell>
          <cell r="AN129">
            <v>111.82419649050452</v>
          </cell>
          <cell r="AO129">
            <v>114.1393645778321</v>
          </cell>
          <cell r="AP129">
            <v>114.1393645778321</v>
          </cell>
          <cell r="AQ129">
            <v>116.50246507550374</v>
          </cell>
          <cell r="AR129">
            <v>116.50246507550374</v>
          </cell>
          <cell r="AS129">
            <v>121.37645334944568</v>
          </cell>
          <cell r="AT129">
            <v>121.37645334944568</v>
          </cell>
          <cell r="BA129">
            <v>1200</v>
          </cell>
        </row>
        <row r="130">
          <cell r="A130">
            <v>37622</v>
          </cell>
          <cell r="B130">
            <v>26.744797447086633</v>
          </cell>
          <cell r="C130">
            <v>37.735810096574305</v>
          </cell>
          <cell r="D130">
            <v>28.21026580035165</v>
          </cell>
          <cell r="E130">
            <v>26.37843035877037</v>
          </cell>
          <cell r="F130">
            <v>17.585620239180255</v>
          </cell>
          <cell r="G130">
            <v>57.885999953968309</v>
          </cell>
          <cell r="H130">
            <v>0</v>
          </cell>
          <cell r="I130">
            <v>34.438506301727969</v>
          </cell>
          <cell r="J130">
            <v>47.627721481113149</v>
          </cell>
          <cell r="K130">
            <v>20.150189857394043</v>
          </cell>
          <cell r="L130">
            <v>15.75378479759898</v>
          </cell>
          <cell r="M130">
            <v>0</v>
          </cell>
          <cell r="N130">
            <v>0</v>
          </cell>
          <cell r="O130">
            <v>41.399480979736872</v>
          </cell>
          <cell r="P130">
            <v>28.576632888667902</v>
          </cell>
          <cell r="Q130">
            <v>110.2764935831928</v>
          </cell>
          <cell r="R130">
            <v>0</v>
          </cell>
          <cell r="S130">
            <v>6.9609746780088484</v>
          </cell>
          <cell r="T130">
            <v>95.255442962226297</v>
          </cell>
          <cell r="U130">
            <v>253.52602511484849</v>
          </cell>
          <cell r="V130">
            <v>128.96121508732182</v>
          </cell>
          <cell r="W130">
            <v>114.67289864298787</v>
          </cell>
          <cell r="X130">
            <v>42.498582244685608</v>
          </cell>
          <cell r="Y130">
            <v>149.43066850048939</v>
          </cell>
          <cell r="Z130">
            <v>108.65279702540353</v>
          </cell>
          <cell r="AA130">
            <v>87.367015152005763</v>
          </cell>
          <cell r="AB130">
            <v>345.45048067789867</v>
          </cell>
          <cell r="AC130">
            <v>0</v>
          </cell>
          <cell r="AD130">
            <v>236.30677196398437</v>
          </cell>
          <cell r="AE130">
            <v>230.54580977117604</v>
          </cell>
          <cell r="AF130">
            <v>136.97615513338718</v>
          </cell>
          <cell r="AG130">
            <v>161.87196076145889</v>
          </cell>
          <cell r="AH130">
            <v>101.23141826314119</v>
          </cell>
          <cell r="AI130">
            <v>97.687705583007357</v>
          </cell>
          <cell r="AJ130">
            <v>99.710196828980528</v>
          </cell>
          <cell r="AK130">
            <v>99.710196828980528</v>
          </cell>
          <cell r="AL130">
            <v>136.74897566973331</v>
          </cell>
          <cell r="AM130">
            <v>101.23141826314119</v>
          </cell>
          <cell r="AN130">
            <v>97.687705583007357</v>
          </cell>
          <cell r="AO130">
            <v>99.710196828980528</v>
          </cell>
          <cell r="AP130">
            <v>99.710196828980528</v>
          </cell>
          <cell r="AQ130">
            <v>101.7745610088672</v>
          </cell>
          <cell r="AR130">
            <v>101.7745610088672</v>
          </cell>
          <cell r="AS130">
            <v>106.03239380769531</v>
          </cell>
          <cell r="AT130">
            <v>106.03239380769531</v>
          </cell>
          <cell r="AU130">
            <v>3594.8319711344247</v>
          </cell>
          <cell r="AW130">
            <v>1164.0402151341161</v>
          </cell>
          <cell r="AX130">
            <v>950.70240280696794</v>
          </cell>
          <cell r="AY130">
            <v>1480.0893531933407</v>
          </cell>
          <cell r="AZ130">
            <v>2114.7426179410841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2</v>
          </cell>
          <cell r="BG130">
            <v>0</v>
          </cell>
          <cell r="BH130">
            <v>13364.461474827787</v>
          </cell>
          <cell r="BI130">
            <v>7186.7999858871981</v>
          </cell>
          <cell r="BK130">
            <v>0</v>
          </cell>
          <cell r="BL130">
            <v>0</v>
          </cell>
          <cell r="BM130">
            <v>0</v>
          </cell>
        </row>
        <row r="131">
          <cell r="A131">
            <v>37653</v>
          </cell>
          <cell r="B131">
            <v>26.202314126099576</v>
          </cell>
          <cell r="C131">
            <v>36.970388424496676</v>
          </cell>
          <cell r="D131">
            <v>27.638057365885849</v>
          </cell>
          <cell r="E131">
            <v>25.843378316153</v>
          </cell>
          <cell r="F131">
            <v>17.228918877435341</v>
          </cell>
          <cell r="G131">
            <v>56.711857971557968</v>
          </cell>
          <cell r="H131">
            <v>0</v>
          </cell>
          <cell r="I131">
            <v>33.739966134977514</v>
          </cell>
          <cell r="J131">
            <v>46.661655293054004</v>
          </cell>
          <cell r="K131">
            <v>19.741469547061328</v>
          </cell>
          <cell r="L131">
            <v>15.434239827702495</v>
          </cell>
          <cell r="M131">
            <v>0</v>
          </cell>
          <cell r="N131">
            <v>0</v>
          </cell>
          <cell r="O131">
            <v>40.559746523962389</v>
          </cell>
          <cell r="P131">
            <v>27.996993175832415</v>
          </cell>
          <cell r="Q131">
            <v>108.0396787939174</v>
          </cell>
          <cell r="R131">
            <v>0</v>
          </cell>
          <cell r="S131">
            <v>6.8197803889848201</v>
          </cell>
          <cell r="T131">
            <v>93.323310586108008</v>
          </cell>
          <cell r="U131">
            <v>248.38358048302598</v>
          </cell>
          <cell r="V131">
            <v>126.34540510119245</v>
          </cell>
          <cell r="W131">
            <v>112.34690851327625</v>
          </cell>
          <cell r="X131">
            <v>41.636553953802064</v>
          </cell>
          <cell r="Y131">
            <v>146.399662359357</v>
          </cell>
          <cell r="Z131">
            <v>106.44891680228768</v>
          </cell>
          <cell r="AA131">
            <v>85.594889241605586</v>
          </cell>
          <cell r="AB131">
            <v>338.44346840325028</v>
          </cell>
          <cell r="AC131">
            <v>0</v>
          </cell>
          <cell r="AD131">
            <v>231.51359741553711</v>
          </cell>
          <cell r="AE131">
            <v>225.86948882420467</v>
          </cell>
          <cell r="AF131">
            <v>134.19777254590221</v>
          </cell>
          <cell r="AG131">
            <v>158.58859923956678</v>
          </cell>
          <cell r="AH131">
            <v>99.178071025187037</v>
          </cell>
          <cell r="AI131">
            <v>95.706237933116881</v>
          </cell>
          <cell r="AJ131">
            <v>97.687705583007357</v>
          </cell>
          <cell r="AK131">
            <v>97.687705583007357</v>
          </cell>
          <cell r="AL131">
            <v>133.97520112125656</v>
          </cell>
          <cell r="AM131">
            <v>99.178071025187037</v>
          </cell>
          <cell r="AN131">
            <v>95.706237933116881</v>
          </cell>
          <cell r="AO131">
            <v>97.687705583007357</v>
          </cell>
          <cell r="AP131">
            <v>97.687705583007357</v>
          </cell>
          <cell r="AQ131">
            <v>99.710196828980528</v>
          </cell>
          <cell r="AR131">
            <v>99.710196828980528</v>
          </cell>
          <cell r="AS131">
            <v>103.88166504488422</v>
          </cell>
          <cell r="AT131">
            <v>103.88166504488422</v>
          </cell>
          <cell r="AU131">
            <v>3521.9154949506101</v>
          </cell>
          <cell r="AW131">
            <v>1140.4291781495292</v>
          </cell>
          <cell r="AX131">
            <v>931.41864499330472</v>
          </cell>
          <cell r="AY131">
            <v>1450.0676718077759</v>
          </cell>
          <cell r="AZ131">
            <v>2071.8478231428339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2</v>
          </cell>
          <cell r="BG131">
            <v>0</v>
          </cell>
          <cell r="BH131">
            <v>13524.394767817788</v>
          </cell>
          <cell r="BI131">
            <v>7049.9012219386232</v>
          </cell>
          <cell r="BK131">
            <v>0</v>
          </cell>
          <cell r="BL131">
            <v>0</v>
          </cell>
          <cell r="BM131">
            <v>0</v>
          </cell>
        </row>
        <row r="132">
          <cell r="A132">
            <v>37681</v>
          </cell>
          <cell r="B132">
            <v>25.670834371474591</v>
          </cell>
          <cell r="C132">
            <v>36.220492332354574</v>
          </cell>
          <cell r="D132">
            <v>27.077455432925248</v>
          </cell>
          <cell r="E132">
            <v>25.319179106111918</v>
          </cell>
          <cell r="F132">
            <v>16.879452737407952</v>
          </cell>
          <cell r="G132">
            <v>55.561531927301147</v>
          </cell>
          <cell r="H132">
            <v>0</v>
          </cell>
          <cell r="I132">
            <v>33.055594944090544</v>
          </cell>
          <cell r="J132">
            <v>45.715184497146495</v>
          </cell>
          <cell r="K132">
            <v>19.341039594946611</v>
          </cell>
          <cell r="L132">
            <v>15.121176410594625</v>
          </cell>
          <cell r="M132">
            <v>0</v>
          </cell>
          <cell r="N132">
            <v>0</v>
          </cell>
          <cell r="O132">
            <v>39.737044985981242</v>
          </cell>
          <cell r="P132">
            <v>27.429110698287911</v>
          </cell>
          <cell r="Q132">
            <v>105.84823487416232</v>
          </cell>
          <cell r="R132">
            <v>0</v>
          </cell>
          <cell r="S132">
            <v>6.6814500418906455</v>
          </cell>
          <cell r="T132">
            <v>91.430368994292991</v>
          </cell>
          <cell r="U132">
            <v>243.34544363096447</v>
          </cell>
          <cell r="V132">
            <v>123.78265340765827</v>
          </cell>
          <cell r="W132">
            <v>110.06809805851432</v>
          </cell>
          <cell r="X132">
            <v>40.792010782069212</v>
          </cell>
          <cell r="Y132">
            <v>143.43013622309758</v>
          </cell>
          <cell r="Z132">
            <v>104.28973941398893</v>
          </cell>
          <cell r="AA132">
            <v>83.858708593119744</v>
          </cell>
          <cell r="AB132">
            <v>331.57858423020622</v>
          </cell>
          <cell r="AC132">
            <v>0</v>
          </cell>
          <cell r="AD132">
            <v>226.81764615891908</v>
          </cell>
          <cell r="AE132">
            <v>221.28802094622114</v>
          </cell>
          <cell r="AF132">
            <v>131.4757458241146</v>
          </cell>
          <cell r="AG132">
            <v>155.37183642218611</v>
          </cell>
          <cell r="AH132">
            <v>97.166373256853618</v>
          </cell>
          <cell r="AI132">
            <v>93.76496176918802</v>
          </cell>
          <cell r="AJ132">
            <v>95.706237933116881</v>
          </cell>
          <cell r="AK132">
            <v>95.706237933116881</v>
          </cell>
          <cell r="AL132">
            <v>131.25768897041823</v>
          </cell>
          <cell r="AM132">
            <v>97.166373256853618</v>
          </cell>
          <cell r="AN132">
            <v>93.76496176918802</v>
          </cell>
          <cell r="AO132">
            <v>95.706237933116881</v>
          </cell>
          <cell r="AP132">
            <v>95.706237933116881</v>
          </cell>
          <cell r="AQ132">
            <v>97.687705583007357</v>
          </cell>
          <cell r="AR132">
            <v>97.687705583007357</v>
          </cell>
          <cell r="AS132">
            <v>101.7745610088672</v>
          </cell>
          <cell r="AT132">
            <v>101.7745610088672</v>
          </cell>
          <cell r="AU132">
            <v>3450.4780343485399</v>
          </cell>
          <cell r="AW132">
            <v>1117.2970602437163</v>
          </cell>
          <cell r="AX132">
            <v>912.52603304644254</v>
          </cell>
          <cell r="AY132">
            <v>1420.6549410583812</v>
          </cell>
          <cell r="AZ132">
            <v>2029.8230932901588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2</v>
          </cell>
          <cell r="BG132">
            <v>0</v>
          </cell>
          <cell r="BH132">
            <v>13762.965371983029</v>
          </cell>
          <cell r="BI132">
            <v>6953.0831363104453</v>
          </cell>
          <cell r="BK132">
            <v>0</v>
          </cell>
          <cell r="BL132">
            <v>0</v>
          </cell>
          <cell r="BM132">
            <v>0</v>
          </cell>
        </row>
        <row r="133">
          <cell r="A133">
            <v>37712</v>
          </cell>
          <cell r="B133">
            <v>25.150134990224903</v>
          </cell>
          <cell r="C133">
            <v>35.485806904015973</v>
          </cell>
          <cell r="D133">
            <v>26.528224578730374</v>
          </cell>
          <cell r="E133">
            <v>24.805612593098527</v>
          </cell>
          <cell r="F133">
            <v>16.537075062065693</v>
          </cell>
          <cell r="G133">
            <v>54.434538745966208</v>
          </cell>
          <cell r="H133">
            <v>0</v>
          </cell>
          <cell r="I133">
            <v>32.38510532987862</v>
          </cell>
          <cell r="J133">
            <v>44.787911626427878</v>
          </cell>
          <cell r="K133">
            <v>18.948731841950273</v>
          </cell>
          <cell r="L133">
            <v>14.814463076433851</v>
          </cell>
          <cell r="M133">
            <v>0</v>
          </cell>
          <cell r="N133">
            <v>0</v>
          </cell>
          <cell r="O133">
            <v>38.931030875279674</v>
          </cell>
          <cell r="P133">
            <v>26.872746975856739</v>
          </cell>
          <cell r="Q133">
            <v>103.7012415350369</v>
          </cell>
          <cell r="R133">
            <v>0</v>
          </cell>
          <cell r="S133">
            <v>6.5459255454010012</v>
          </cell>
          <cell r="T133">
            <v>89.575823252855756</v>
          </cell>
          <cell r="U133">
            <v>238.40949881144689</v>
          </cell>
          <cell r="V133">
            <v>121.2718837884817</v>
          </cell>
          <cell r="W133">
            <v>107.83551030055334</v>
          </cell>
          <cell r="X133">
            <v>39.964598066658752</v>
          </cell>
          <cell r="Y133">
            <v>140.52084305002822</v>
          </cell>
          <cell r="Z133">
            <v>102.17435812182893</v>
          </cell>
          <cell r="AA133">
            <v>82.157744103809804</v>
          </cell>
          <cell r="AB133">
            <v>324.85294527566697</v>
          </cell>
          <cell r="AC133">
            <v>0</v>
          </cell>
          <cell r="AD133">
            <v>222.21694614650747</v>
          </cell>
          <cell r="AE133">
            <v>216.7994821664804</v>
          </cell>
          <cell r="AF133">
            <v>128.80893186281892</v>
          </cell>
          <cell r="AG133">
            <v>152.22032144149043</v>
          </cell>
          <cell r="AH133">
            <v>95.195480152991735</v>
          </cell>
          <cell r="AI133">
            <v>91.863061859367818</v>
          </cell>
          <cell r="AJ133">
            <v>93.76496176918802</v>
          </cell>
          <cell r="AK133">
            <v>93.76496176918802</v>
          </cell>
          <cell r="AL133">
            <v>128.59529800789048</v>
          </cell>
          <cell r="AM133">
            <v>95.195480152991735</v>
          </cell>
          <cell r="AN133">
            <v>91.863061859367818</v>
          </cell>
          <cell r="AO133">
            <v>93.76496176918802</v>
          </cell>
          <cell r="AP133">
            <v>93.76496176918802</v>
          </cell>
          <cell r="AQ133">
            <v>95.706237933116881</v>
          </cell>
          <cell r="AR133">
            <v>95.706237933116881</v>
          </cell>
          <cell r="AS133">
            <v>99.710196828980528</v>
          </cell>
          <cell r="AT133">
            <v>99.710196828980528</v>
          </cell>
          <cell r="AU133">
            <v>3380.4895894268839</v>
          </cell>
          <cell r="AW133">
            <v>1094.6341471680328</v>
          </cell>
          <cell r="AX133">
            <v>894.01663308282082</v>
          </cell>
          <cell r="AY133">
            <v>1391.8388091760301</v>
          </cell>
          <cell r="AZ133">
            <v>1988.6507802508536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2</v>
          </cell>
          <cell r="BG133">
            <v>0</v>
          </cell>
          <cell r="BH133">
            <v>13635.948383417812</v>
          </cell>
          <cell r="BI133">
            <v>7062.4712239011587</v>
          </cell>
          <cell r="BK133">
            <v>0</v>
          </cell>
          <cell r="BL133">
            <v>0</v>
          </cell>
          <cell r="BM133">
            <v>0</v>
          </cell>
        </row>
        <row r="134">
          <cell r="A134">
            <v>37742</v>
          </cell>
          <cell r="B134">
            <v>24.639997316542271</v>
          </cell>
          <cell r="C134">
            <v>34.766023611011711</v>
          </cell>
          <cell r="D134">
            <v>25.990134155804856</v>
          </cell>
          <cell r="E134">
            <v>24.302463106726616</v>
          </cell>
          <cell r="F134">
            <v>16.201642071151085</v>
          </cell>
          <cell r="G134">
            <v>53.330405150872288</v>
          </cell>
          <cell r="H134">
            <v>0</v>
          </cell>
          <cell r="I134">
            <v>31.728215722670846</v>
          </cell>
          <cell r="J134">
            <v>43.879447276034149</v>
          </cell>
          <cell r="K134">
            <v>18.564381539860619</v>
          </cell>
          <cell r="L134">
            <v>14.513971022072848</v>
          </cell>
          <cell r="M134">
            <v>0</v>
          </cell>
          <cell r="N134">
            <v>0</v>
          </cell>
          <cell r="O134">
            <v>38.141365709168198</v>
          </cell>
          <cell r="P134">
            <v>26.3276683656205</v>
          </cell>
          <cell r="Q134">
            <v>101.59779715450988</v>
          </cell>
          <cell r="R134">
            <v>0</v>
          </cell>
          <cell r="S134">
            <v>6.4131499864973023</v>
          </cell>
          <cell r="T134">
            <v>87.758894552068298</v>
          </cell>
          <cell r="U134">
            <v>233.57367319242798</v>
          </cell>
          <cell r="V134">
            <v>118.81204185510791</v>
          </cell>
          <cell r="W134">
            <v>105.64820767229767</v>
          </cell>
          <cell r="X134">
            <v>39.153968338615115</v>
          </cell>
          <cell r="Y134">
            <v>137.67056109307947</v>
          </cell>
          <cell r="Z134">
            <v>100.1018845791404</v>
          </cell>
          <cell r="AA134">
            <v>80.491281459835108</v>
          </cell>
          <cell r="AB134">
            <v>318.26372713205501</v>
          </cell>
          <cell r="AC134">
            <v>0</v>
          </cell>
          <cell r="AD134">
            <v>217.70956533109242</v>
          </cell>
          <cell r="AE134">
            <v>212.40198753947368</v>
          </cell>
          <cell r="AF134">
            <v>126.19621074320733</v>
          </cell>
          <cell r="AG134">
            <v>149.13273083024455</v>
          </cell>
          <cell r="AH134">
            <v>93.264564044222411</v>
          </cell>
          <cell r="AI134">
            <v>89.999739507717777</v>
          </cell>
          <cell r="AJ134">
            <v>91.863061859367818</v>
          </cell>
          <cell r="AK134">
            <v>91.863061859367818</v>
          </cell>
          <cell r="AL134">
            <v>125.98691017228771</v>
          </cell>
          <cell r="AM134">
            <v>93.264564044222411</v>
          </cell>
          <cell r="AN134">
            <v>89.999739507717777</v>
          </cell>
          <cell r="AO134">
            <v>91.863061859367818</v>
          </cell>
          <cell r="AP134">
            <v>91.863061859367818</v>
          </cell>
          <cell r="AQ134">
            <v>93.76496176918802</v>
          </cell>
          <cell r="AR134">
            <v>93.76496176918802</v>
          </cell>
          <cell r="AS134">
            <v>97.687705583007357</v>
          </cell>
          <cell r="AT134">
            <v>97.687705583007357</v>
          </cell>
          <cell r="AU134">
            <v>3311.920768793163</v>
          </cell>
          <cell r="AW134">
            <v>1072.4309217146938</v>
          </cell>
          <cell r="AX134">
            <v>875.88267214735424</v>
          </cell>
          <cell r="AY134">
            <v>1363.6071749311152</v>
          </cell>
          <cell r="AZ134">
            <v>1948.313593862048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2</v>
          </cell>
          <cell r="BG134">
            <v>0</v>
          </cell>
          <cell r="BH134">
            <v>13893.1506663128</v>
          </cell>
          <cell r="BI134">
            <v>7126.4769045319626</v>
          </cell>
          <cell r="BK134">
            <v>0</v>
          </cell>
          <cell r="BL134">
            <v>0</v>
          </cell>
          <cell r="BM134">
            <v>0</v>
          </cell>
        </row>
        <row r="135">
          <cell r="A135">
            <v>37773</v>
          </cell>
          <cell r="B135">
            <v>24.140207119969066</v>
          </cell>
          <cell r="C135">
            <v>34.060840182970061</v>
          </cell>
          <cell r="D135">
            <v>25.462958195035856</v>
          </cell>
          <cell r="E135">
            <v>23.809519351202358</v>
          </cell>
          <cell r="F135">
            <v>15.873012900801578</v>
          </cell>
          <cell r="G135">
            <v>52.248667465138496</v>
          </cell>
          <cell r="H135">
            <v>0</v>
          </cell>
          <cell r="I135">
            <v>31.084650264069733</v>
          </cell>
          <cell r="J135">
            <v>42.989409939670907</v>
          </cell>
          <cell r="K135">
            <v>18.187827282168477</v>
          </cell>
          <cell r="L135">
            <v>14.219574056968083</v>
          </cell>
          <cell r="M135">
            <v>0</v>
          </cell>
          <cell r="N135">
            <v>0</v>
          </cell>
          <cell r="O135">
            <v>37.367717870637073</v>
          </cell>
          <cell r="P135">
            <v>25.793645963802554</v>
          </cell>
          <cell r="Q135">
            <v>99.537018398776524</v>
          </cell>
          <cell r="R135">
            <v>0</v>
          </cell>
          <cell r="S135">
            <v>6.2830676065672897</v>
          </cell>
          <cell r="T135">
            <v>85.978819879341813</v>
          </cell>
          <cell r="U135">
            <v>228.83593598655594</v>
          </cell>
          <cell r="V135">
            <v>116.4020946058782</v>
          </cell>
          <cell r="W135">
            <v>103.50527162397694</v>
          </cell>
          <cell r="X135">
            <v>38.35978117693714</v>
          </cell>
          <cell r="Y135">
            <v>134.87809338672707</v>
          </cell>
          <cell r="Z135">
            <v>98.071448458209133</v>
          </cell>
          <cell r="AA135">
            <v>78.858620836279258</v>
          </cell>
          <cell r="AB135">
            <v>311.80816268121549</v>
          </cell>
          <cell r="AC135">
            <v>0</v>
          </cell>
          <cell r="AD135">
            <v>213.29361085452095</v>
          </cell>
          <cell r="AE135">
            <v>208.09369035335246</v>
          </cell>
          <cell r="AF135">
            <v>123.63648526256381</v>
          </cell>
          <cell r="AG135">
            <v>146.10776796601942</v>
          </cell>
          <cell r="AH135">
            <v>91.372814049360102</v>
          </cell>
          <cell r="AI135">
            <v>88.174212218804428</v>
          </cell>
          <cell r="AJ135">
            <v>89.999739507717777</v>
          </cell>
          <cell r="AK135">
            <v>89.999739507717777</v>
          </cell>
          <cell r="AL135">
            <v>123.43143008064074</v>
          </cell>
          <cell r="AM135">
            <v>91.372814049360102</v>
          </cell>
          <cell r="AN135">
            <v>88.174212218804428</v>
          </cell>
          <cell r="AO135">
            <v>89.999739507717777</v>
          </cell>
          <cell r="AP135">
            <v>89.999739507717777</v>
          </cell>
          <cell r="AQ135">
            <v>91.863061859367818</v>
          </cell>
          <cell r="AR135">
            <v>91.863061859367818</v>
          </cell>
          <cell r="AS135">
            <v>95.706237933116881</v>
          </cell>
          <cell r="AT135">
            <v>95.706237933116881</v>
          </cell>
          <cell r="AU135">
            <v>3244.7427772209503</v>
          </cell>
          <cell r="AW135">
            <v>1050.6780597200568</v>
          </cell>
          <cell r="AX135">
            <v>858.11653494921018</v>
          </cell>
          <cell r="AY135">
            <v>1335.9481825516834</v>
          </cell>
          <cell r="AZ135">
            <v>1908.7945946692671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2</v>
          </cell>
          <cell r="BG135">
            <v>0</v>
          </cell>
          <cell r="BH135">
            <v>13782.986639231411</v>
          </cell>
          <cell r="BI135">
            <v>7298.6352591163477</v>
          </cell>
          <cell r="BK135">
            <v>0</v>
          </cell>
          <cell r="BL135">
            <v>0</v>
          </cell>
          <cell r="BM135">
            <v>0</v>
          </cell>
        </row>
        <row r="136">
          <cell r="A136">
            <v>37803</v>
          </cell>
          <cell r="B136">
            <v>23.650554515432972</v>
          </cell>
          <cell r="C136">
            <v>33.36996048067941</v>
          </cell>
          <cell r="D136">
            <v>24.946475310799155</v>
          </cell>
          <cell r="E136">
            <v>23.326574316591419</v>
          </cell>
          <cell r="F136">
            <v>15.551049544394285</v>
          </cell>
          <cell r="G136">
            <v>51.188871416964489</v>
          </cell>
          <cell r="H136">
            <v>0</v>
          </cell>
          <cell r="I136">
            <v>30.454138691105449</v>
          </cell>
          <cell r="J136">
            <v>42.117425849401151</v>
          </cell>
          <cell r="K136">
            <v>17.818910936285121</v>
          </cell>
          <cell r="L136">
            <v>13.931148550186549</v>
          </cell>
          <cell r="M136">
            <v>0</v>
          </cell>
          <cell r="N136">
            <v>0</v>
          </cell>
          <cell r="O136">
            <v>36.609762469094903</v>
          </cell>
          <cell r="P136">
            <v>25.270455509640701</v>
          </cell>
          <cell r="Q136">
            <v>97.518039851305787</v>
          </cell>
          <cell r="R136">
            <v>0</v>
          </cell>
          <cell r="S136">
            <v>6.155623777989403</v>
          </cell>
          <cell r="T136">
            <v>84.234851698802302</v>
          </cell>
          <cell r="U136">
            <v>224.1942975983508</v>
          </cell>
          <cell r="V136">
            <v>114.04102999222472</v>
          </cell>
          <cell r="W136">
            <v>101.40580223740437</v>
          </cell>
          <cell r="X136">
            <v>37.581703065619514</v>
          </cell>
          <cell r="Y136">
            <v>132.14226724433075</v>
          </cell>
          <cell r="Z136">
            <v>96.082197084783019</v>
          </cell>
          <cell r="AA136">
            <v>77.259076603261192</v>
          </cell>
          <cell r="AB136">
            <v>305.48354093237498</v>
          </cell>
          <cell r="AC136">
            <v>0</v>
          </cell>
          <cell r="AD136">
            <v>208.96722825279795</v>
          </cell>
          <cell r="AE136">
            <v>203.8727813544086</v>
          </cell>
          <cell r="AF136">
            <v>121.12868047349785</v>
          </cell>
          <cell r="AG136">
            <v>143.14416252668016</v>
          </cell>
          <cell r="AH136">
            <v>89.519435734886116</v>
          </cell>
          <cell r="AI136">
            <v>86.385713369093182</v>
          </cell>
          <cell r="AJ136">
            <v>88.174212218804428</v>
          </cell>
          <cell r="AK136">
            <v>88.174212218804428</v>
          </cell>
          <cell r="AL136">
            <v>120.9277845683947</v>
          </cell>
          <cell r="AM136">
            <v>89.519435734886116</v>
          </cell>
          <cell r="AN136">
            <v>86.385713369093182</v>
          </cell>
          <cell r="AO136">
            <v>88.174212218804428</v>
          </cell>
          <cell r="AP136">
            <v>88.174212218804428</v>
          </cell>
          <cell r="AQ136">
            <v>89.999739507717777</v>
          </cell>
          <cell r="AR136">
            <v>89.999739507717777</v>
          </cell>
          <cell r="AS136">
            <v>93.76496176918802</v>
          </cell>
          <cell r="AT136">
            <v>93.76496176918802</v>
          </cell>
          <cell r="AU136">
            <v>3178.9274035574149</v>
          </cell>
          <cell r="AW136">
            <v>1029.3664261489726</v>
          </cell>
          <cell r="AX136">
            <v>840.71076066379453</v>
          </cell>
          <cell r="AY136">
            <v>1308.8502167446477</v>
          </cell>
          <cell r="AZ136">
            <v>1870.0771868127672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2</v>
          </cell>
          <cell r="BG136">
            <v>0</v>
          </cell>
          <cell r="BH136">
            <v>13776.900818783164</v>
          </cell>
          <cell r="BI136">
            <v>7368.5974848586184</v>
          </cell>
          <cell r="BK136">
            <v>0</v>
          </cell>
          <cell r="BL136">
            <v>0</v>
          </cell>
          <cell r="BM136">
            <v>0</v>
          </cell>
        </row>
        <row r="137">
          <cell r="A137">
            <v>37834</v>
          </cell>
          <cell r="B137">
            <v>23.170833875106528</v>
          </cell>
          <cell r="C137">
            <v>32.693094371725657</v>
          </cell>
          <cell r="D137">
            <v>24.440468607989068</v>
          </cell>
          <cell r="E137">
            <v>22.853425191885883</v>
          </cell>
          <cell r="F137">
            <v>15.235616794590594</v>
          </cell>
          <cell r="G137">
            <v>50.150571948860673</v>
          </cell>
          <cell r="H137">
            <v>0</v>
          </cell>
          <cell r="I137">
            <v>29.836416222739889</v>
          </cell>
          <cell r="J137">
            <v>41.263128818682823</v>
          </cell>
          <cell r="K137">
            <v>17.457477577135059</v>
          </cell>
          <cell r="L137">
            <v>13.648573378487409</v>
          </cell>
          <cell r="M137">
            <v>0</v>
          </cell>
          <cell r="N137">
            <v>0</v>
          </cell>
          <cell r="O137">
            <v>35.867181203932049</v>
          </cell>
          <cell r="P137">
            <v>24.757877291209702</v>
          </cell>
          <cell r="Q137">
            <v>95.540013649411804</v>
          </cell>
          <cell r="R137">
            <v>0</v>
          </cell>
          <cell r="S137">
            <v>6.0307649811921085</v>
          </cell>
          <cell r="T137">
            <v>82.526257637365646</v>
          </cell>
          <cell r="U137">
            <v>219.64680878868091</v>
          </cell>
          <cell r="V137">
            <v>111.72785649366432</v>
          </cell>
          <cell r="W137">
            <v>99.348917848059472</v>
          </cell>
          <cell r="X137">
            <v>36.81940725359393</v>
          </cell>
          <cell r="Y137">
            <v>129.46193376566862</v>
          </cell>
          <cell r="Z137">
            <v>94.133295079994653</v>
          </cell>
          <cell r="AA137">
            <v>75.69197703800738</v>
          </cell>
          <cell r="AB137">
            <v>299.28720588367065</v>
          </cell>
          <cell r="AC137">
            <v>0</v>
          </cell>
          <cell r="AD137">
            <v>204.72860067731085</v>
          </cell>
          <cell r="AE137">
            <v>199.73748798728477</v>
          </cell>
          <cell r="AF137">
            <v>118.67174323252424</v>
          </cell>
          <cell r="AG137">
            <v>140.24066995691896</v>
          </cell>
          <cell r="AH137">
            <v>87.703650781329159</v>
          </cell>
          <cell r="AI137">
            <v>84.633491885007629</v>
          </cell>
          <cell r="AJ137">
            <v>86.385713369093182</v>
          </cell>
          <cell r="AK137">
            <v>86.385713369093182</v>
          </cell>
          <cell r="AL137">
            <v>118.47492223873753</v>
          </cell>
          <cell r="AM137">
            <v>87.703650781329159</v>
          </cell>
          <cell r="AN137">
            <v>84.633491885007629</v>
          </cell>
          <cell r="AO137">
            <v>86.385713369093182</v>
          </cell>
          <cell r="AP137">
            <v>86.385713369093182</v>
          </cell>
          <cell r="AQ137">
            <v>88.174212218804428</v>
          </cell>
          <cell r="AR137">
            <v>88.174212218804428</v>
          </cell>
          <cell r="AS137">
            <v>91.863061859367818</v>
          </cell>
          <cell r="AT137">
            <v>91.863061859367818</v>
          </cell>
          <cell r="AU137">
            <v>3114.4470088761514</v>
          </cell>
          <cell r="AW137">
            <v>1008.4870712585621</v>
          </cell>
          <cell r="AX137">
            <v>823.65803979960515</v>
          </cell>
          <cell r="AY137">
            <v>1282.3018978179841</v>
          </cell>
          <cell r="AZ137">
            <v>1832.1451110581672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2</v>
          </cell>
          <cell r="BG137">
            <v>0</v>
          </cell>
          <cell r="BH137">
            <v>13820.724270087509</v>
          </cell>
          <cell r="BI137">
            <v>7561.00660172274</v>
          </cell>
          <cell r="BK137">
            <v>0</v>
          </cell>
          <cell r="BL137">
            <v>0</v>
          </cell>
          <cell r="BM137">
            <v>0</v>
          </cell>
        </row>
        <row r="138">
          <cell r="A138">
            <v>37865</v>
          </cell>
          <cell r="B138">
            <v>22.700843742054449</v>
          </cell>
          <cell r="C138">
            <v>32.029957608652175</v>
          </cell>
          <cell r="D138">
            <v>23.944725590934134</v>
          </cell>
          <cell r="E138">
            <v>22.389873279834518</v>
          </cell>
          <cell r="F138">
            <v>14.926582186556351</v>
          </cell>
          <cell r="G138">
            <v>49.133333030747949</v>
          </cell>
          <cell r="H138">
            <v>0</v>
          </cell>
          <cell r="I138">
            <v>29.231223448672825</v>
          </cell>
          <cell r="J138">
            <v>40.42616008859008</v>
          </cell>
          <cell r="K138">
            <v>17.103375422095819</v>
          </cell>
          <cell r="L138">
            <v>13.371729875456731</v>
          </cell>
          <cell r="M138">
            <v>0</v>
          </cell>
          <cell r="N138">
            <v>0</v>
          </cell>
          <cell r="O138">
            <v>35.139662230851428</v>
          </cell>
          <cell r="P138">
            <v>24.255696053154054</v>
          </cell>
          <cell r="Q138">
            <v>93.602109128197057</v>
          </cell>
          <cell r="R138">
            <v>0</v>
          </cell>
          <cell r="S138">
            <v>5.9084387821785533</v>
          </cell>
          <cell r="T138">
            <v>80.852320177180161</v>
          </cell>
          <cell r="U138">
            <v>215.19155985618721</v>
          </cell>
          <cell r="V138">
            <v>109.4616027014132</v>
          </cell>
          <cell r="W138">
            <v>97.333754674836172</v>
          </cell>
          <cell r="X138">
            <v>36.072573617511175</v>
          </cell>
          <cell r="Y138">
            <v>126.83596735446079</v>
          </cell>
          <cell r="Z138">
            <v>92.223924009546977</v>
          </cell>
          <cell r="AA138">
            <v>74.156664042764362</v>
          </cell>
          <cell r="AB138">
            <v>293.21655540677216</v>
          </cell>
          <cell r="AC138">
            <v>0</v>
          </cell>
          <cell r="AD138">
            <v>200.57594813185071</v>
          </cell>
          <cell r="AE138">
            <v>195.68607365059634</v>
          </cell>
          <cell r="AF138">
            <v>116.26464175779925</v>
          </cell>
          <cell r="AG138">
            <v>137.39607094560859</v>
          </cell>
          <cell r="AH138">
            <v>85.924696656412905</v>
          </cell>
          <cell r="AI138">
            <v>82.916811927518879</v>
          </cell>
          <cell r="AJ138">
            <v>84.633491885007629</v>
          </cell>
          <cell r="AK138">
            <v>84.633491885007629</v>
          </cell>
          <cell r="AL138">
            <v>116.07181302106967</v>
          </cell>
          <cell r="AM138">
            <v>85.924696656412905</v>
          </cell>
          <cell r="AN138">
            <v>82.916811927518879</v>
          </cell>
          <cell r="AO138">
            <v>84.633491885007629</v>
          </cell>
          <cell r="AP138">
            <v>84.633491885007629</v>
          </cell>
          <cell r="AQ138">
            <v>86.385713369093182</v>
          </cell>
          <cell r="AR138">
            <v>86.385713369093182</v>
          </cell>
          <cell r="AS138">
            <v>89.999739507717777</v>
          </cell>
          <cell r="AT138">
            <v>89.999739507717777</v>
          </cell>
          <cell r="AU138">
            <v>3051.274514870317</v>
          </cell>
          <cell r="AW138">
            <v>988.031226839802</v>
          </cell>
          <cell r="AX138">
            <v>806.95121112863865</v>
          </cell>
          <cell r="AY138">
            <v>1256.2920769018763</v>
          </cell>
          <cell r="AZ138">
            <v>1794.9824379684405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2</v>
          </cell>
          <cell r="BG138">
            <v>0</v>
          </cell>
          <cell r="BH138">
            <v>13891.800597907977</v>
          </cell>
          <cell r="BI138">
            <v>7450.9157993638692</v>
          </cell>
          <cell r="BK138">
            <v>0</v>
          </cell>
          <cell r="BL138">
            <v>0</v>
          </cell>
          <cell r="BM138">
            <v>0</v>
          </cell>
        </row>
        <row r="139">
          <cell r="A139">
            <v>37895</v>
          </cell>
          <cell r="B139">
            <v>22.240386745632538</v>
          </cell>
          <cell r="C139">
            <v>31.380271709591121</v>
          </cell>
          <cell r="D139">
            <v>23.459038074160336</v>
          </cell>
          <cell r="E139">
            <v>21.935723913500578</v>
          </cell>
          <cell r="F139">
            <v>14.623815942333723</v>
          </cell>
          <cell r="G139">
            <v>48.136727476848471</v>
          </cell>
          <cell r="H139">
            <v>0</v>
          </cell>
          <cell r="I139">
            <v>28.638306220403514</v>
          </cell>
          <cell r="J139">
            <v>39.606168177153798</v>
          </cell>
          <cell r="K139">
            <v>16.756455767257393</v>
          </cell>
          <cell r="L139">
            <v>13.100501781673961</v>
          </cell>
          <cell r="M139">
            <v>0</v>
          </cell>
          <cell r="N139">
            <v>0</v>
          </cell>
          <cell r="O139">
            <v>34.426900030910659</v>
          </cell>
          <cell r="P139">
            <v>23.763700906292286</v>
          </cell>
          <cell r="Q139">
            <v>91.703512471717659</v>
          </cell>
          <cell r="R139">
            <v>0</v>
          </cell>
          <cell r="S139">
            <v>5.7885938105070966</v>
          </cell>
          <cell r="T139">
            <v>79.212336354307595</v>
          </cell>
          <cell r="U139">
            <v>210.82667983531101</v>
          </cell>
          <cell r="V139">
            <v>107.24131691044727</v>
          </cell>
          <cell r="W139">
            <v>95.359466457301124</v>
          </cell>
          <cell r="X139">
            <v>35.34088852730649</v>
          </cell>
          <cell r="Y139">
            <v>124.26326524567929</v>
          </cell>
          <cell r="Z139">
            <v>90.353282040014804</v>
          </cell>
          <cell r="AA139">
            <v>72.652492868432944</v>
          </cell>
          <cell r="AB139">
            <v>287.26904015412703</v>
          </cell>
          <cell r="AC139">
            <v>0</v>
          </cell>
          <cell r="AD139">
            <v>196.50752672510916</v>
          </cell>
          <cell r="AE139">
            <v>191.71683696765197</v>
          </cell>
          <cell r="AF139">
            <v>113.90636519582769</v>
          </cell>
          <cell r="AG139">
            <v>134.60917091375711</v>
          </cell>
          <cell r="AH139">
            <v>84.181826294833328</v>
          </cell>
          <cell r="AI139">
            <v>81.234952583132653</v>
          </cell>
          <cell r="AJ139">
            <v>82.916811927518879</v>
          </cell>
          <cell r="AK139">
            <v>82.916811927518879</v>
          </cell>
          <cell r="AL139">
            <v>113.71744773842971</v>
          </cell>
          <cell r="AM139">
            <v>84.181826294833328</v>
          </cell>
          <cell r="AN139">
            <v>81.234952583132653</v>
          </cell>
          <cell r="AO139">
            <v>82.916811927518879</v>
          </cell>
          <cell r="AP139">
            <v>82.916811927518879</v>
          </cell>
          <cell r="AQ139">
            <v>84.633491885007629</v>
          </cell>
          <cell r="AR139">
            <v>84.633491885007629</v>
          </cell>
          <cell r="AS139">
            <v>88.174212218804428</v>
          </cell>
          <cell r="AT139">
            <v>88.174212218804428</v>
          </cell>
          <cell r="AU139">
            <v>2989.3833924811906</v>
          </cell>
          <cell r="AW139">
            <v>967.99030253534966</v>
          </cell>
          <cell r="AX139">
            <v>790.58325867905762</v>
          </cell>
          <cell r="AY139">
            <v>1230.8098312667837</v>
          </cell>
          <cell r="AZ139">
            <v>1758.5735612144072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2</v>
          </cell>
          <cell r="BG139">
            <v>0</v>
          </cell>
          <cell r="BH139">
            <v>13748.595451352769</v>
          </cell>
          <cell r="BI139">
            <v>7148.2466791572897</v>
          </cell>
          <cell r="BK139">
            <v>0</v>
          </cell>
          <cell r="BL139">
            <v>0</v>
          </cell>
          <cell r="BM139">
            <v>0</v>
          </cell>
        </row>
        <row r="140">
          <cell r="A140">
            <v>37926</v>
          </cell>
          <cell r="B140">
            <v>21.789269518602595</v>
          </cell>
          <cell r="C140">
            <v>30.743763841315992</v>
          </cell>
          <cell r="D140">
            <v>22.983202094964369</v>
          </cell>
          <cell r="E140">
            <v>21.49078637451214</v>
          </cell>
          <cell r="F140">
            <v>14.327190916341431</v>
          </cell>
          <cell r="G140">
            <v>47.160336766290513</v>
          </cell>
          <cell r="H140">
            <v>0</v>
          </cell>
          <cell r="I140">
            <v>28.057415544501943</v>
          </cell>
          <cell r="J140">
            <v>38.802808731758006</v>
          </cell>
          <cell r="K140">
            <v>16.416572924974556</v>
          </cell>
          <cell r="L140">
            <v>12.834775195889199</v>
          </cell>
          <cell r="M140">
            <v>0</v>
          </cell>
          <cell r="N140">
            <v>0</v>
          </cell>
          <cell r="O140">
            <v>33.728595282220468</v>
          </cell>
          <cell r="P140">
            <v>23.281685239054813</v>
          </cell>
          <cell r="Q140">
            <v>89.843426371224325</v>
          </cell>
          <cell r="R140">
            <v>0</v>
          </cell>
          <cell r="S140">
            <v>5.6711797377184814</v>
          </cell>
          <cell r="T140">
            <v>77.605617463516012</v>
          </cell>
          <cell r="U140">
            <v>206.5503357105888</v>
          </cell>
          <cell r="V140">
            <v>105.06606671983712</v>
          </cell>
          <cell r="W140">
            <v>93.42522410030972</v>
          </cell>
          <cell r="X140">
            <v>34.624044714491781</v>
          </cell>
          <cell r="Y140">
            <v>121.74274704244591</v>
          </cell>
          <cell r="Z140">
            <v>88.520583602117796</v>
          </cell>
          <cell r="AA140">
            <v>71.178831843808155</v>
          </cell>
          <cell r="AB140">
            <v>281.44216248837188</v>
          </cell>
          <cell r="AC140">
            <v>0</v>
          </cell>
          <cell r="AD140">
            <v>192.52162793833773</v>
          </cell>
          <cell r="AE140">
            <v>187.82811107196659</v>
          </cell>
          <cell r="AF140">
            <v>111.59592319695855</v>
          </cell>
          <cell r="AG140">
            <v>131.87879951284887</v>
          </cell>
          <cell r="AH140">
            <v>82.474307784531376</v>
          </cell>
          <cell r="AI140">
            <v>79.587207561144297</v>
          </cell>
          <cell r="AJ140">
            <v>81.234952583132653</v>
          </cell>
          <cell r="AK140">
            <v>81.234952583132653</v>
          </cell>
          <cell r="AL140">
            <v>111.41083768369417</v>
          </cell>
          <cell r="AM140">
            <v>82.474307784531376</v>
          </cell>
          <cell r="AN140">
            <v>79.587207561144297</v>
          </cell>
          <cell r="AO140">
            <v>81.234952583132653</v>
          </cell>
          <cell r="AP140">
            <v>81.234952583132653</v>
          </cell>
          <cell r="AQ140">
            <v>82.916811927518879</v>
          </cell>
          <cell r="AR140">
            <v>82.916811927518879</v>
          </cell>
          <cell r="AS140">
            <v>86.385713369093182</v>
          </cell>
          <cell r="AT140">
            <v>86.385713369093182</v>
          </cell>
          <cell r="AU140">
            <v>2928.7476507573965</v>
          </cell>
          <cell r="AW140">
            <v>948.35588223205275</v>
          </cell>
          <cell r="AX140">
            <v>774.54730878885937</v>
          </cell>
          <cell r="AY140">
            <v>1205.8444597364842</v>
          </cell>
          <cell r="AZ140">
            <v>1722.9031910209121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2</v>
          </cell>
          <cell r="BG140">
            <v>0</v>
          </cell>
          <cell r="BH140">
            <v>14111.052470124199</v>
          </cell>
          <cell r="BI140">
            <v>7420.2695016616153</v>
          </cell>
          <cell r="BK140">
            <v>0</v>
          </cell>
          <cell r="BL140">
            <v>0</v>
          </cell>
          <cell r="BM140">
            <v>0</v>
          </cell>
        </row>
        <row r="141">
          <cell r="A141">
            <v>37956</v>
          </cell>
          <cell r="B141">
            <v>21.347302615928548</v>
          </cell>
          <cell r="C141">
            <v>30.120166704666314</v>
          </cell>
          <cell r="D141">
            <v>22.517017827760238</v>
          </cell>
          <cell r="E141">
            <v>21.054873812970616</v>
          </cell>
          <cell r="F141">
            <v>14.036582541980415</v>
          </cell>
          <cell r="G141">
            <v>46.20375086735217</v>
          </cell>
          <cell r="H141">
            <v>0</v>
          </cell>
          <cell r="I141">
            <v>27.488307478044955</v>
          </cell>
          <cell r="J141">
            <v>38.015744384530258</v>
          </cell>
          <cell r="K141">
            <v>16.083584162685892</v>
          </cell>
          <cell r="L141">
            <v>12.574438527190789</v>
          </cell>
          <cell r="M141">
            <v>0</v>
          </cell>
          <cell r="N141">
            <v>0</v>
          </cell>
          <cell r="O141">
            <v>33.044454734245576</v>
          </cell>
          <cell r="P141">
            <v>22.809446630718163</v>
          </cell>
          <cell r="Q141">
            <v>88.021069690335452</v>
          </cell>
          <cell r="R141">
            <v>0</v>
          </cell>
          <cell r="S141">
            <v>5.5561472562005791</v>
          </cell>
          <cell r="T141">
            <v>76.031488769060516</v>
          </cell>
          <cell r="U141">
            <v>202.36073164688415</v>
          </cell>
          <cell r="V141">
            <v>102.93493864118967</v>
          </cell>
          <cell r="W141">
            <v>91.530215325830596</v>
          </cell>
          <cell r="X141">
            <v>33.921741143119327</v>
          </cell>
          <cell r="Y141">
            <v>119.27335426232345</v>
          </cell>
          <cell r="Z141">
            <v>86.725059060823497</v>
          </cell>
          <cell r="AA141">
            <v>69.735062110311276</v>
          </cell>
          <cell r="AB141">
            <v>275.73347543345824</v>
          </cell>
          <cell r="AC141">
            <v>0</v>
          </cell>
          <cell r="AD141">
            <v>188.6165779078616</v>
          </cell>
          <cell r="AE141">
            <v>184.01826290726697</v>
          </cell>
          <cell r="AF141">
            <v>109.33234549949137</v>
          </cell>
          <cell r="AG141">
            <v>129.2038101333608</v>
          </cell>
          <cell r="AH141">
            <v>80.80142405932915</v>
          </cell>
          <cell r="AI141">
            <v>77.972884897034575</v>
          </cell>
          <cell r="AJ141">
            <v>79.587207561144297</v>
          </cell>
          <cell r="AK141">
            <v>79.587207561144297</v>
          </cell>
          <cell r="AL141">
            <v>109.15101420437355</v>
          </cell>
          <cell r="AM141">
            <v>80.80142405932915</v>
          </cell>
          <cell r="AN141">
            <v>77.972884897034575</v>
          </cell>
          <cell r="AO141">
            <v>79.587207561144297</v>
          </cell>
          <cell r="AP141">
            <v>79.587207561144297</v>
          </cell>
          <cell r="AQ141">
            <v>81.234952583132653</v>
          </cell>
          <cell r="AR141">
            <v>81.234952583132653</v>
          </cell>
          <cell r="AS141">
            <v>84.633491885007629</v>
          </cell>
          <cell r="AT141">
            <v>84.633491885007629</v>
          </cell>
          <cell r="AU141">
            <v>2869.3418259400914</v>
          </cell>
          <cell r="AW141">
            <v>929.11972052663293</v>
          </cell>
          <cell r="AX141">
            <v>758.83662721930637</v>
          </cell>
          <cell r="AY141">
            <v>1181.3854781941523</v>
          </cell>
          <cell r="AZ141">
            <v>1687.9563477459392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2</v>
          </cell>
          <cell r="BG141">
            <v>0</v>
          </cell>
          <cell r="BH141">
            <v>13840.6138568561</v>
          </cell>
          <cell r="BI141">
            <v>7417.775037773883</v>
          </cell>
          <cell r="BK141">
            <v>0</v>
          </cell>
          <cell r="BL141">
            <v>0</v>
          </cell>
          <cell r="BM141">
            <v>0</v>
          </cell>
        </row>
        <row r="142">
          <cell r="B142">
            <v>23.940830909803566</v>
          </cell>
          <cell r="C142">
            <v>33.779528543969427</v>
          </cell>
          <cell r="D142">
            <v>25.252657261025675</v>
          </cell>
          <cell r="E142">
            <v>23.612874321998028</v>
          </cell>
          <cell r="F142">
            <v>15.741916214665359</v>
          </cell>
          <cell r="G142">
            <v>51.817140873273438</v>
          </cell>
          <cell r="H142">
            <v>0</v>
          </cell>
          <cell r="I142">
            <v>30.827919253719635</v>
          </cell>
          <cell r="J142">
            <v>42.634356414718646</v>
          </cell>
          <cell r="K142">
            <v>18.037612329304057</v>
          </cell>
          <cell r="L142">
            <v>14.102133275637719</v>
          </cell>
          <cell r="M142">
            <v>0</v>
          </cell>
          <cell r="N142">
            <v>0</v>
          </cell>
          <cell r="O142">
            <v>37.059094422024714</v>
          </cell>
          <cell r="P142">
            <v>25.580613848831202</v>
          </cell>
          <cell r="Q142">
            <v>98.714932929463956</v>
          </cell>
          <cell r="R142">
            <v>0</v>
          </cell>
          <cell r="S142">
            <v>6.2311751683050343</v>
          </cell>
          <cell r="T142">
            <v>85.268712829437291</v>
          </cell>
          <cell r="U142">
            <v>226.94595876142546</v>
          </cell>
          <cell r="V142">
            <v>115.44071890754594</v>
          </cell>
          <cell r="W142">
            <v>102.65041198313033</v>
          </cell>
          <cell r="X142">
            <v>38.042964185441285</v>
          </cell>
          <cell r="Y142">
            <v>133.76412270038821</v>
          </cell>
          <cell r="Z142">
            <v>97.261467267001208</v>
          </cell>
          <cell r="AA142">
            <v>78.207320170834294</v>
          </cell>
          <cell r="AB142">
            <v>309.2329101382237</v>
          </cell>
          <cell r="AC142">
            <v>0</v>
          </cell>
          <cell r="AD142">
            <v>211.5319991345655</v>
          </cell>
          <cell r="AE142">
            <v>206.37502525922889</v>
          </cell>
          <cell r="AF142">
            <v>122.61536006064115</v>
          </cell>
          <cell r="AG142">
            <v>144.90105035551858</v>
          </cell>
          <cell r="AH142">
            <v>90.618157501187881</v>
          </cell>
          <cell r="AI142">
            <v>87.445973219894952</v>
          </cell>
          <cell r="AJ142">
            <v>89.256423309569357</v>
          </cell>
          <cell r="AK142">
            <v>89.256423309569357</v>
          </cell>
          <cell r="AL142">
            <v>122.4119984484892</v>
          </cell>
          <cell r="AM142">
            <v>90.618157501187881</v>
          </cell>
          <cell r="AN142">
            <v>87.445973219894952</v>
          </cell>
          <cell r="AO142">
            <v>89.256423309569357</v>
          </cell>
          <cell r="AP142">
            <v>89.256423309569357</v>
          </cell>
          <cell r="AQ142">
            <v>91.104356309050914</v>
          </cell>
          <cell r="AR142">
            <v>91.104356309050914</v>
          </cell>
          <cell r="AS142">
            <v>94.915791235063594</v>
          </cell>
          <cell r="AT142">
            <v>94.915791235063594</v>
          </cell>
          <cell r="BA142">
            <v>1000</v>
          </cell>
        </row>
        <row r="143">
          <cell r="A143">
            <v>37987</v>
          </cell>
          <cell r="B143">
            <v>20.914300435219712</v>
          </cell>
          <cell r="C143">
            <v>29.509218422296314</v>
          </cell>
          <cell r="D143">
            <v>22.060289500163247</v>
          </cell>
          <cell r="E143">
            <v>20.627803168983821</v>
          </cell>
          <cell r="F143">
            <v>13.751868779322551</v>
          </cell>
          <cell r="G143">
            <v>45.266568065270036</v>
          </cell>
          <cell r="H143">
            <v>0</v>
          </cell>
          <cell r="I143">
            <v>26.930743026173307</v>
          </cell>
          <cell r="J143">
            <v>37.244644610665212</v>
          </cell>
          <cell r="K143">
            <v>15.757349642973756</v>
          </cell>
          <cell r="L143">
            <v>12.31938244814312</v>
          </cell>
          <cell r="M143">
            <v>0</v>
          </cell>
          <cell r="N143">
            <v>0</v>
          </cell>
          <cell r="O143">
            <v>32.374191084655187</v>
          </cell>
          <cell r="P143">
            <v>22.346786766399134</v>
          </cell>
          <cell r="Q143">
            <v>86.235677137001758</v>
          </cell>
          <cell r="R143">
            <v>0</v>
          </cell>
          <cell r="S143">
            <v>5.4434480584818417</v>
          </cell>
          <cell r="T143">
            <v>74.489289221330424</v>
          </cell>
          <cell r="U143">
            <v>198.25610823523328</v>
          </cell>
          <cell r="V143">
            <v>100.847037715032</v>
          </cell>
          <cell r="W143">
            <v>89.673644331832435</v>
          </cell>
          <cell r="X143">
            <v>33.233682883362825</v>
          </cell>
          <cell r="Y143">
            <v>116.85404989280993</v>
          </cell>
          <cell r="Z143">
            <v>84.965954392141882</v>
          </cell>
          <cell r="AA143">
            <v>68.320577362102384</v>
          </cell>
          <cell r="AB143">
            <v>270.1405816470542</v>
          </cell>
          <cell r="AC143">
            <v>0</v>
          </cell>
          <cell r="AD143">
            <v>184.79073672214656</v>
          </cell>
          <cell r="AE143">
            <v>180.28569254169562</v>
          </cell>
          <cell r="AF143">
            <v>107.11468152221832</v>
          </cell>
          <cell r="AG143">
            <v>126.58307942324799</v>
          </cell>
          <cell r="AH143">
            <v>79.162472597800573</v>
          </cell>
          <cell r="AI143">
            <v>76.391306661881686</v>
          </cell>
          <cell r="AJ143">
            <v>77.972884897034575</v>
          </cell>
          <cell r="AK143">
            <v>77.972884897034575</v>
          </cell>
          <cell r="AL143">
            <v>106.93702829583027</v>
          </cell>
          <cell r="AM143">
            <v>79.162472597800573</v>
          </cell>
          <cell r="AN143">
            <v>76.391306661881686</v>
          </cell>
          <cell r="AO143">
            <v>77.972884897034575</v>
          </cell>
          <cell r="AP143">
            <v>77.972884897034575</v>
          </cell>
          <cell r="AQ143">
            <v>79.587207561144297</v>
          </cell>
          <cell r="AR143">
            <v>79.587207561144297</v>
          </cell>
          <cell r="AS143">
            <v>82.916811927518879</v>
          </cell>
          <cell r="AT143">
            <v>82.916811927518879</v>
          </cell>
          <cell r="AU143">
            <v>2811.140970769562</v>
          </cell>
          <cell r="AW143">
            <v>910.27373926305995</v>
          </cell>
          <cell r="AX143">
            <v>743.44461632690809</v>
          </cell>
          <cell r="AY143">
            <v>1157.422615179594</v>
          </cell>
          <cell r="AZ143">
            <v>1653.718355589968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2</v>
          </cell>
          <cell r="BG143">
            <v>0</v>
          </cell>
          <cell r="BH143">
            <v>14390.527929158678</v>
          </cell>
          <cell r="BI143">
            <v>7609.2592404277502</v>
          </cell>
          <cell r="BK143">
            <v>0</v>
          </cell>
          <cell r="BL143">
            <v>0</v>
          </cell>
          <cell r="BM143">
            <v>0</v>
          </cell>
        </row>
        <row r="144">
          <cell r="A144">
            <v>38018</v>
          </cell>
          <cell r="B144">
            <v>20.490081138787726</v>
          </cell>
          <cell r="C144">
            <v>28.910662428700501</v>
          </cell>
          <cell r="D144">
            <v>21.612825310776085</v>
          </cell>
          <cell r="E144">
            <v>20.209395095790629</v>
          </cell>
          <cell r="F144">
            <v>13.472930063860424</v>
          </cell>
          <cell r="G144">
            <v>44.348394793540535</v>
          </cell>
          <cell r="H144">
            <v>0</v>
          </cell>
          <cell r="I144">
            <v>26.384488041726641</v>
          </cell>
          <cell r="J144">
            <v>36.489185589621954</v>
          </cell>
          <cell r="K144">
            <v>15.437732364840068</v>
          </cell>
          <cell r="L144">
            <v>12.069499848874964</v>
          </cell>
          <cell r="M144">
            <v>0</v>
          </cell>
          <cell r="N144">
            <v>0</v>
          </cell>
          <cell r="O144">
            <v>31.71752285867143</v>
          </cell>
          <cell r="P144">
            <v>21.893511353773178</v>
          </cell>
          <cell r="Q144">
            <v>84.486498942124669</v>
          </cell>
          <cell r="R144">
            <v>0</v>
          </cell>
          <cell r="S144">
            <v>5.3330348169447497</v>
          </cell>
          <cell r="T144">
            <v>72.978371179243908</v>
          </cell>
          <cell r="U144">
            <v>194.23474175398763</v>
          </cell>
          <cell r="V144">
            <v>98.801487134976398</v>
          </cell>
          <cell r="W144">
            <v>87.854731458089816</v>
          </cell>
          <cell r="X144">
            <v>32.559580987662684</v>
          </cell>
          <cell r="Y144">
            <v>114.48381795584889</v>
          </cell>
          <cell r="Z144">
            <v>83.242530866475775</v>
          </cell>
          <cell r="AA144">
            <v>66.934783591464438</v>
          </cell>
          <cell r="AB144">
            <v>264.66113241378912</v>
          </cell>
          <cell r="AC144">
            <v>0</v>
          </cell>
          <cell r="AD144">
            <v>181.04249773312424</v>
          </cell>
          <cell r="AE144">
            <v>176.62883249592534</v>
          </cell>
          <cell r="AF144">
            <v>104.9419999652311</v>
          </cell>
          <cell r="AG144">
            <v>124.01550681619607</v>
          </cell>
          <cell r="AH144">
            <v>77.556765128250092</v>
          </cell>
          <cell r="AI144">
            <v>74.841808677667473</v>
          </cell>
          <cell r="AJ144">
            <v>76.391306661881686</v>
          </cell>
          <cell r="AK144">
            <v>76.391306661881686</v>
          </cell>
          <cell r="AL144">
            <v>104.76795020274761</v>
          </cell>
          <cell r="AM144">
            <v>77.556765128250092</v>
          </cell>
          <cell r="AN144">
            <v>74.841808677667473</v>
          </cell>
          <cell r="AO144">
            <v>76.391306661881686</v>
          </cell>
          <cell r="AP144">
            <v>76.391306661881686</v>
          </cell>
          <cell r="AQ144">
            <v>77.972884897034575</v>
          </cell>
          <cell r="AR144">
            <v>77.972884897034575</v>
          </cell>
          <cell r="AS144">
            <v>81.234952583132653</v>
          </cell>
          <cell r="AT144">
            <v>81.234952583132653</v>
          </cell>
          <cell r="AU144">
            <v>2754.1206440087035</v>
          </cell>
          <cell r="AW144">
            <v>891.81002414015757</v>
          </cell>
          <cell r="AX144">
            <v>728.36481229276308</v>
          </cell>
          <cell r="AY144">
            <v>1133.9458075757827</v>
          </cell>
          <cell r="AZ144">
            <v>1620.1748364329205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2</v>
          </cell>
          <cell r="BG144">
            <v>0</v>
          </cell>
          <cell r="BH144">
            <v>14529.648802880965</v>
          </cell>
          <cell r="BI144">
            <v>7463.7914417037837</v>
          </cell>
          <cell r="BK144">
            <v>0</v>
          </cell>
          <cell r="BL144">
            <v>0</v>
          </cell>
          <cell r="BM144">
            <v>0</v>
          </cell>
        </row>
        <row r="145">
          <cell r="A145">
            <v>38047</v>
          </cell>
          <cell r="B145">
            <v>20.07446657728449</v>
          </cell>
          <cell r="C145">
            <v>28.324247362469904</v>
          </cell>
          <cell r="D145">
            <v>21.174437348642535</v>
          </cell>
          <cell r="E145">
            <v>19.799473884444971</v>
          </cell>
          <cell r="F145">
            <v>13.199649256296652</v>
          </cell>
          <cell r="G145">
            <v>43.448845468643114</v>
          </cell>
          <cell r="H145">
            <v>0</v>
          </cell>
          <cell r="I145">
            <v>25.849313126914254</v>
          </cell>
          <cell r="J145">
            <v>35.749050069136736</v>
          </cell>
          <cell r="K145">
            <v>15.124598106173245</v>
          </cell>
          <cell r="L145">
            <v>11.824685792099084</v>
          </cell>
          <cell r="M145">
            <v>0</v>
          </cell>
          <cell r="N145">
            <v>0</v>
          </cell>
          <cell r="O145">
            <v>31.074174290865049</v>
          </cell>
          <cell r="P145">
            <v>21.449430041482049</v>
          </cell>
          <cell r="Q145">
            <v>82.77280054469351</v>
          </cell>
          <cell r="R145">
            <v>0</v>
          </cell>
          <cell r="S145">
            <v>5.2248611639507567</v>
          </cell>
          <cell r="T145">
            <v>71.498100138273472</v>
          </cell>
          <cell r="U145">
            <v>190.29494344494324</v>
          </cell>
          <cell r="V145">
            <v>96.797427879508732</v>
          </cell>
          <cell r="W145">
            <v>86.072712858767716</v>
          </cell>
          <cell r="X145">
            <v>31.899152369383568</v>
          </cell>
          <cell r="Y145">
            <v>112.16166308117319</v>
          </cell>
          <cell r="Z145">
            <v>81.554064738394018</v>
          </cell>
          <cell r="AA145">
            <v>65.577098839351905</v>
          </cell>
          <cell r="AB145">
            <v>259.29282665891913</v>
          </cell>
          <cell r="AC145">
            <v>0</v>
          </cell>
          <cell r="AD145">
            <v>177.37028688148604</v>
          </cell>
          <cell r="AE145">
            <v>173.04614708490183</v>
          </cell>
          <cell r="AF145">
            <v>102.81338841882496</v>
          </cell>
          <cell r="AG145">
            <v>121.50001406944237</v>
          </cell>
          <cell r="AH145">
            <v>75.983627339675465</v>
          </cell>
          <cell r="AI145">
            <v>73.323740238358297</v>
          </cell>
          <cell r="AJ145">
            <v>74.841808677667473</v>
          </cell>
          <cell r="AK145">
            <v>74.841808677667473</v>
          </cell>
          <cell r="AL145">
            <v>102.64286902868233</v>
          </cell>
          <cell r="AM145">
            <v>75.983627339675465</v>
          </cell>
          <cell r="AN145">
            <v>73.323740238358297</v>
          </cell>
          <cell r="AO145">
            <v>74.841808677667473</v>
          </cell>
          <cell r="AP145">
            <v>74.841808677667473</v>
          </cell>
          <cell r="AQ145">
            <v>76.391306661881686</v>
          </cell>
          <cell r="AR145">
            <v>76.391306661881686</v>
          </cell>
          <cell r="AS145">
            <v>79.587207561144297</v>
          </cell>
          <cell r="AT145">
            <v>79.587207561144297</v>
          </cell>
          <cell r="AU145">
            <v>2698.2569001790189</v>
          </cell>
          <cell r="AW145">
            <v>873.72082138802386</v>
          </cell>
          <cell r="AX145">
            <v>713.59088240810297</v>
          </cell>
          <cell r="AY145">
            <v>1110.9451963828922</v>
          </cell>
          <cell r="AZ145">
            <v>1587.3117037961269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2</v>
          </cell>
          <cell r="BG145">
            <v>0</v>
          </cell>
          <cell r="BH145">
            <v>14747.829140548371</v>
          </cell>
          <cell r="BI145">
            <v>7358.5781329902011</v>
          </cell>
          <cell r="BK145">
            <v>0</v>
          </cell>
          <cell r="BL145">
            <v>0</v>
          </cell>
          <cell r="BM145">
            <v>0</v>
          </cell>
        </row>
        <row r="146">
          <cell r="A146">
            <v>38078</v>
          </cell>
          <cell r="B146">
            <v>19.667282214888981</v>
          </cell>
          <cell r="C146">
            <v>27.749726960733778</v>
          </cell>
          <cell r="D146">
            <v>20.744941514334943</v>
          </cell>
          <cell r="E146">
            <v>19.397867390027486</v>
          </cell>
          <cell r="F146">
            <v>12.931911593351661</v>
          </cell>
          <cell r="G146">
            <v>42.567542328115849</v>
          </cell>
          <cell r="H146">
            <v>0</v>
          </cell>
          <cell r="I146">
            <v>25.324993536980312</v>
          </cell>
          <cell r="J146">
            <v>35.023927231994051</v>
          </cell>
          <cell r="K146">
            <v>14.81781536738211</v>
          </cell>
          <cell r="L146">
            <v>11.584837469044196</v>
          </cell>
          <cell r="M146">
            <v>0</v>
          </cell>
          <cell r="N146">
            <v>0</v>
          </cell>
          <cell r="O146">
            <v>30.443875209348715</v>
          </cell>
          <cell r="P146">
            <v>21.014356339196439</v>
          </cell>
          <cell r="Q146">
            <v>81.093862283309292</v>
          </cell>
          <cell r="R146">
            <v>0</v>
          </cell>
          <cell r="S146">
            <v>5.1188816723683646</v>
          </cell>
          <cell r="T146">
            <v>70.047854463988102</v>
          </cell>
          <cell r="U146">
            <v>186.43505880415296</v>
          </cell>
          <cell r="V146">
            <v>94.834018351245462</v>
          </cell>
          <cell r="W146">
            <v>84.326840181647256</v>
          </cell>
          <cell r="X146">
            <v>31.252119683933174</v>
          </cell>
          <cell r="Y146">
            <v>109.88661008830282</v>
          </cell>
          <cell r="Z146">
            <v>79.899846942697209</v>
          </cell>
          <cell r="AA146">
            <v>64.246952950999201</v>
          </cell>
          <cell r="AB146">
            <v>254.03340998199923</v>
          </cell>
          <cell r="AC146">
            <v>0</v>
          </cell>
          <cell r="AD146">
            <v>173.77256203566273</v>
          </cell>
          <cell r="AE146">
            <v>169.53613177293849</v>
          </cell>
          <cell r="AF146">
            <v>100.72795298033552</v>
          </cell>
          <cell r="AG146">
            <v>119.03554481097187</v>
          </cell>
          <cell r="AH146">
            <v>74.442398598593329</v>
          </cell>
          <cell r="AI146">
            <v>71.836463836643389</v>
          </cell>
          <cell r="AJ146">
            <v>73.323740238358297</v>
          </cell>
          <cell r="AK146">
            <v>73.323740238358297</v>
          </cell>
          <cell r="AL146">
            <v>100.56089235353706</v>
          </cell>
          <cell r="AM146">
            <v>74.442398598593329</v>
          </cell>
          <cell r="AN146">
            <v>71.836463836643389</v>
          </cell>
          <cell r="AO146">
            <v>73.323740238358297</v>
          </cell>
          <cell r="AP146">
            <v>73.323740238358297</v>
          </cell>
          <cell r="AQ146">
            <v>74.841808677667473</v>
          </cell>
          <cell r="AR146">
            <v>74.841808677667473</v>
          </cell>
          <cell r="AS146">
            <v>77.972884897034575</v>
          </cell>
          <cell r="AT146">
            <v>77.972884897034575</v>
          </cell>
          <cell r="AU146">
            <v>2643.5262795047993</v>
          </cell>
          <cell r="AW146">
            <v>855.99853451186175</v>
          </cell>
          <cell r="AX146">
            <v>699.11662241489444</v>
          </cell>
          <cell r="AY146">
            <v>1088.4111225780428</v>
          </cell>
          <cell r="AZ146">
            <v>1555.1151569267563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2</v>
          </cell>
          <cell r="BG146">
            <v>0</v>
          </cell>
          <cell r="BH146">
            <v>14600.835475437063</v>
          </cell>
          <cell r="BI146">
            <v>7459.7412836421445</v>
          </cell>
          <cell r="BK146">
            <v>0</v>
          </cell>
          <cell r="BL146">
            <v>0</v>
          </cell>
          <cell r="BM146">
            <v>0</v>
          </cell>
        </row>
        <row r="147">
          <cell r="A147">
            <v>38108</v>
          </cell>
          <cell r="B147">
            <v>19.268357056011592</v>
          </cell>
          <cell r="C147">
            <v>27.186859955742392</v>
          </cell>
          <cell r="D147">
            <v>20.324157442642353</v>
          </cell>
          <cell r="E147">
            <v>19.004406959353897</v>
          </cell>
          <cell r="F147">
            <v>12.669604639569267</v>
          </cell>
          <cell r="G147">
            <v>41.70411527191547</v>
          </cell>
          <cell r="H147">
            <v>0</v>
          </cell>
          <cell r="I147">
            <v>24.811309085823126</v>
          </cell>
          <cell r="J147">
            <v>34.313512565500069</v>
          </cell>
          <cell r="K147">
            <v>14.517255316173117</v>
          </cell>
          <cell r="L147">
            <v>11.349854156280802</v>
          </cell>
          <cell r="M147">
            <v>0</v>
          </cell>
          <cell r="N147">
            <v>0</v>
          </cell>
          <cell r="O147">
            <v>29.826360922319331</v>
          </cell>
          <cell r="P147">
            <v>20.588107539300051</v>
          </cell>
          <cell r="Q147">
            <v>79.448979093965534</v>
          </cell>
          <cell r="R147">
            <v>0</v>
          </cell>
          <cell r="S147">
            <v>5.0150518364961671</v>
          </cell>
          <cell r="T147">
            <v>68.627025131000138</v>
          </cell>
          <cell r="U147">
            <v>182.65346688712344</v>
          </cell>
          <cell r="V147">
            <v>92.910434023507904</v>
          </cell>
          <cell r="W147">
            <v>82.616380253857898</v>
          </cell>
          <cell r="X147">
            <v>30.61821121229239</v>
          </cell>
          <cell r="Y147">
            <v>107.65770357702146</v>
          </cell>
          <cell r="Z147">
            <v>78.279182796648371</v>
          </cell>
          <cell r="AA147">
            <v>62.943787336486245</v>
          </cell>
          <cell r="AB147">
            <v>248.88067371015609</v>
          </cell>
          <cell r="AC147">
            <v>0</v>
          </cell>
          <cell r="AD147">
            <v>170.24781234421181</v>
          </cell>
          <cell r="AE147">
            <v>166.09731254189205</v>
          </cell>
          <cell r="AF147">
            <v>98.684817878747637</v>
          </cell>
          <cell r="AG147">
            <v>116.62106409589755</v>
          </cell>
          <cell r="AH147">
            <v>72.932431671608569</v>
          </cell>
          <cell r="AI147">
            <v>70.379354896216029</v>
          </cell>
          <cell r="AJ147">
            <v>71.836463836643389</v>
          </cell>
          <cell r="AK147">
            <v>71.836463836643389</v>
          </cell>
          <cell r="AL147">
            <v>98.521145858791726</v>
          </cell>
          <cell r="AM147">
            <v>72.932431671608569</v>
          </cell>
          <cell r="AN147">
            <v>70.379354896216029</v>
          </cell>
          <cell r="AO147">
            <v>71.836463836643389</v>
          </cell>
          <cell r="AP147">
            <v>71.836463836643389</v>
          </cell>
          <cell r="AQ147">
            <v>73.323740238358297</v>
          </cell>
          <cell r="AR147">
            <v>73.323740238358297</v>
          </cell>
          <cell r="AS147">
            <v>76.391306661881686</v>
          </cell>
          <cell r="AT147">
            <v>76.391306661881686</v>
          </cell>
          <cell r="AU147">
            <v>2589.9057980612743</v>
          </cell>
          <cell r="AW147">
            <v>838.63572110186033</v>
          </cell>
          <cell r="AX147">
            <v>684.93595390038308</v>
          </cell>
          <cell r="AY147">
            <v>1066.3341230590311</v>
          </cell>
          <cell r="AZ147">
            <v>1523.5716750022434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2</v>
          </cell>
          <cell r="BG147">
            <v>0</v>
          </cell>
          <cell r="BH147">
            <v>14838.466282605164</v>
          </cell>
          <cell r="BI147">
            <v>7515.688859448509</v>
          </cell>
          <cell r="BK147">
            <v>0</v>
          </cell>
          <cell r="BL147">
            <v>0</v>
          </cell>
          <cell r="BM147">
            <v>0</v>
          </cell>
        </row>
        <row r="148">
          <cell r="A148">
            <v>38139</v>
          </cell>
          <cell r="B148">
            <v>18.877523573485135</v>
          </cell>
          <cell r="C148">
            <v>26.635409973547528</v>
          </cell>
          <cell r="D148">
            <v>19.911908426826777</v>
          </cell>
          <cell r="E148">
            <v>18.618927360149719</v>
          </cell>
          <cell r="F148">
            <v>12.412618240099816</v>
          </cell>
          <cell r="G148">
            <v>40.858201706995196</v>
          </cell>
          <cell r="H148">
            <v>0</v>
          </cell>
          <cell r="I148">
            <v>24.308044053528786</v>
          </cell>
          <cell r="J148">
            <v>33.617507733603638</v>
          </cell>
          <cell r="K148">
            <v>14.222791733447703</v>
          </cell>
          <cell r="L148">
            <v>11.119637173422753</v>
          </cell>
          <cell r="M148">
            <v>0</v>
          </cell>
          <cell r="N148">
            <v>0</v>
          </cell>
          <cell r="O148">
            <v>29.221372106901665</v>
          </cell>
          <cell r="P148">
            <v>20.170504640162193</v>
          </cell>
          <cell r="Q148">
            <v>77.83746021395919</v>
          </cell>
          <cell r="R148">
            <v>0</v>
          </cell>
          <cell r="S148">
            <v>4.913328053372843</v>
          </cell>
          <cell r="T148">
            <v>67.235015467207276</v>
          </cell>
          <cell r="U148">
            <v>178.94857962810553</v>
          </cell>
          <cell r="V148">
            <v>91.025867094065262</v>
          </cell>
          <cell r="W148">
            <v>80.94061477398418</v>
          </cell>
          <cell r="X148">
            <v>29.997160746907884</v>
          </cell>
          <cell r="Y148">
            <v>105.47400752615962</v>
          </cell>
          <cell r="Z148">
            <v>76.691391708243458</v>
          </cell>
          <cell r="AA148">
            <v>61.667054736160658</v>
          </cell>
          <cell r="AB148">
            <v>243.83245397056373</v>
          </cell>
          <cell r="AC148">
            <v>0</v>
          </cell>
          <cell r="AD148">
            <v>166.79455760134107</v>
          </cell>
          <cell r="AE148">
            <v>162.72824527215411</v>
          </cell>
          <cell r="AF148">
            <v>96.683125106918567</v>
          </cell>
          <cell r="AG148">
            <v>114.25555797183908</v>
          </cell>
          <cell r="AH148">
            <v>71.453092453611021</v>
          </cell>
          <cell r="AI148">
            <v>68.951801509484923</v>
          </cell>
          <cell r="AJ148">
            <v>70.379354896216029</v>
          </cell>
          <cell r="AK148">
            <v>70.379354896216029</v>
          </cell>
          <cell r="AL148">
            <v>96.522772960336681</v>
          </cell>
          <cell r="AM148">
            <v>71.453092453611021</v>
          </cell>
          <cell r="AN148">
            <v>68.951801509484923</v>
          </cell>
          <cell r="AO148">
            <v>70.379354896216029</v>
          </cell>
          <cell r="AP148">
            <v>70.379354896216029</v>
          </cell>
          <cell r="AQ148">
            <v>71.836463836643389</v>
          </cell>
          <cell r="AR148">
            <v>71.836463836643389</v>
          </cell>
          <cell r="AS148">
            <v>74.841808677667473</v>
          </cell>
          <cell r="AT148">
            <v>74.841808677667473</v>
          </cell>
          <cell r="AU148">
            <v>2537.372938122604</v>
          </cell>
          <cell r="AW148">
            <v>821.62508970778072</v>
          </cell>
          <cell r="AX148">
            <v>671.04292174448631</v>
          </cell>
          <cell r="AY148">
            <v>1044.7049266703368</v>
          </cell>
          <cell r="AZ148">
            <v>1492.6680114522669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2</v>
          </cell>
          <cell r="BG148">
            <v>0</v>
          </cell>
          <cell r="BH148">
            <v>14709.127761646161</v>
          </cell>
          <cell r="BI148">
            <v>7679.9525573510209</v>
          </cell>
          <cell r="BK148">
            <v>0</v>
          </cell>
          <cell r="BL148">
            <v>0</v>
          </cell>
          <cell r="BM148">
            <v>0</v>
          </cell>
        </row>
        <row r="149">
          <cell r="A149">
            <v>38169</v>
          </cell>
          <cell r="B149">
            <v>18.494617638212432</v>
          </cell>
          <cell r="C149">
            <v>26.0951454347381</v>
          </cell>
          <cell r="D149">
            <v>19.508021344415845</v>
          </cell>
          <cell r="E149">
            <v>18.241266711661574</v>
          </cell>
          <cell r="F149">
            <v>12.160844474441053</v>
          </cell>
          <cell r="G149">
            <v>40.029446395035102</v>
          </cell>
          <cell r="H149">
            <v>0</v>
          </cell>
          <cell r="I149">
            <v>23.814987095780374</v>
          </cell>
          <cell r="J149">
            <v>32.935620451611157</v>
          </cell>
          <cell r="K149">
            <v>13.934300960297039</v>
          </cell>
          <cell r="L149">
            <v>10.894089841686778</v>
          </cell>
          <cell r="M149">
            <v>0</v>
          </cell>
          <cell r="N149">
            <v>0</v>
          </cell>
          <cell r="O149">
            <v>28.62865470024666</v>
          </cell>
          <cell r="P149">
            <v>19.761372270966703</v>
          </cell>
          <cell r="Q149">
            <v>76.258628891807362</v>
          </cell>
          <cell r="R149">
            <v>0</v>
          </cell>
          <cell r="S149">
            <v>4.8136676044662492</v>
          </cell>
          <cell r="T149">
            <v>65.871240903222315</v>
          </cell>
          <cell r="U149">
            <v>175.31884117319171</v>
          </cell>
          <cell r="V149">
            <v>89.179526145901008</v>
          </cell>
          <cell r="W149">
            <v>79.298840010417663</v>
          </cell>
          <cell r="X149">
            <v>29.388707479899207</v>
          </cell>
          <cell r="Y149">
            <v>103.33460490051597</v>
          </cell>
          <cell r="Z149">
            <v>75.135806890399223</v>
          </cell>
          <cell r="AA149">
            <v>60.416218990818074</v>
          </cell>
          <cell r="AB149">
            <v>238.88663078173326</v>
          </cell>
          <cell r="AC149">
            <v>0</v>
          </cell>
          <cell r="AD149">
            <v>163.41134762530146</v>
          </cell>
          <cell r="AE149">
            <v>159.42751513619825</v>
          </cell>
          <cell r="AF149">
            <v>94.722034061260956</v>
          </cell>
          <cell r="AG149">
            <v>111.93803305311721</v>
          </cell>
          <cell r="AH149">
            <v>70.003759701485336</v>
          </cell>
          <cell r="AI149">
            <v>67.553204180605903</v>
          </cell>
          <cell r="AJ149">
            <v>68.951801509484923</v>
          </cell>
          <cell r="AK149">
            <v>68.951801509484923</v>
          </cell>
          <cell r="AL149">
            <v>94.564934448753306</v>
          </cell>
          <cell r="AM149">
            <v>70.003759701485336</v>
          </cell>
          <cell r="AN149">
            <v>67.553204180605903</v>
          </cell>
          <cell r="AO149">
            <v>68.951801509484923</v>
          </cell>
          <cell r="AP149">
            <v>68.951801509484923</v>
          </cell>
          <cell r="AQ149">
            <v>70.379354896216029</v>
          </cell>
          <cell r="AR149">
            <v>70.379354896216029</v>
          </cell>
          <cell r="AS149">
            <v>73.323740238358297</v>
          </cell>
          <cell r="AT149">
            <v>73.323740238358297</v>
          </cell>
          <cell r="AU149">
            <v>2485.9056387056335</v>
          </cell>
          <cell r="AW149">
            <v>804.95949677693898</v>
          </cell>
          <cell r="AX149">
            <v>657.43169161896299</v>
          </cell>
          <cell r="AY149">
            <v>1023.5144503097315</v>
          </cell>
          <cell r="AZ149">
            <v>1462.391188395902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2</v>
          </cell>
          <cell r="BG149">
            <v>0</v>
          </cell>
          <cell r="BH149">
            <v>14684.25637691072</v>
          </cell>
          <cell r="BI149">
            <v>7742.18025922167</v>
          </cell>
          <cell r="BK149">
            <v>0</v>
          </cell>
          <cell r="BL149">
            <v>0</v>
          </cell>
          <cell r="BM149">
            <v>0</v>
          </cell>
        </row>
        <row r="150">
          <cell r="A150">
            <v>38200</v>
          </cell>
          <cell r="B150">
            <v>18.119478450240898</v>
          </cell>
          <cell r="C150">
            <v>25.56583945718922</v>
          </cell>
          <cell r="D150">
            <v>19.112326584500664</v>
          </cell>
          <cell r="E150">
            <v>17.871266416675951</v>
          </cell>
          <cell r="F150">
            <v>11.914177611117303</v>
          </cell>
          <cell r="G150">
            <v>39.217501303261095</v>
          </cell>
          <cell r="H150">
            <v>0</v>
          </cell>
          <cell r="I150">
            <v>23.331931155104698</v>
          </cell>
          <cell r="J150">
            <v>32.267564363442673</v>
          </cell>
          <cell r="K150">
            <v>13.651661846071908</v>
          </cell>
          <cell r="L150">
            <v>10.673117443292586</v>
          </cell>
          <cell r="M150">
            <v>0</v>
          </cell>
          <cell r="N150">
            <v>0</v>
          </cell>
          <cell r="O150">
            <v>28.047959792838665</v>
          </cell>
          <cell r="P150">
            <v>19.360538618065611</v>
          </cell>
          <cell r="Q150">
            <v>74.711822103048021</v>
          </cell>
          <cell r="R150">
            <v>0</v>
          </cell>
          <cell r="S150">
            <v>4.716028637733932</v>
          </cell>
          <cell r="T150">
            <v>64.535128726885347</v>
          </cell>
          <cell r="U150">
            <v>171.762727226941</v>
          </cell>
          <cell r="V150">
            <v>87.370635814860179</v>
          </cell>
          <cell r="W150">
            <v>77.690366505827384</v>
          </cell>
          <cell r="X150">
            <v>28.79259589353348</v>
          </cell>
          <cell r="Y150">
            <v>101.23859726575171</v>
          </cell>
          <cell r="Z150">
            <v>73.611775080938429</v>
          </cell>
          <cell r="AA150">
            <v>59.190754816544043</v>
          </cell>
          <cell r="AB150">
            <v>234.04112716323419</v>
          </cell>
          <cell r="AC150">
            <v>0</v>
          </cell>
          <cell r="AD150">
            <v>160.09676164938858</v>
          </cell>
          <cell r="AE150">
            <v>156.19373600442844</v>
          </cell>
          <cell r="AF150">
            <v>92.800721188734443</v>
          </cell>
          <cell r="AG150">
            <v>109.66751610358507</v>
          </cell>
          <cell r="AH150">
            <v>68.583824773222176</v>
          </cell>
          <cell r="AI150">
            <v>66.182975573725813</v>
          </cell>
          <cell r="AJ150">
            <v>67.553204180605903</v>
          </cell>
          <cell r="AK150">
            <v>67.553204180605903</v>
          </cell>
          <cell r="AL150">
            <v>92.646808136891067</v>
          </cell>
          <cell r="AM150">
            <v>68.583824773222176</v>
          </cell>
          <cell r="AN150">
            <v>66.182975573725813</v>
          </cell>
          <cell r="AO150">
            <v>67.553204180605903</v>
          </cell>
          <cell r="AP150">
            <v>67.553204180605903</v>
          </cell>
          <cell r="AQ150">
            <v>68.951801509484923</v>
          </cell>
          <cell r="AR150">
            <v>68.951801509484923</v>
          </cell>
          <cell r="AS150">
            <v>71.836463836643389</v>
          </cell>
          <cell r="AT150">
            <v>71.836463836643389</v>
          </cell>
          <cell r="AU150">
            <v>2435.4822863054687</v>
          </cell>
          <cell r="AW150">
            <v>788.63194365429638</v>
          </cell>
          <cell r="AX150">
            <v>644.09654753730752</v>
          </cell>
          <cell r="AY150">
            <v>1002.7537951138648</v>
          </cell>
          <cell r="AZ150">
            <v>1432.728491191604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2</v>
          </cell>
          <cell r="BG150">
            <v>0</v>
          </cell>
          <cell r="BH150">
            <v>14709.675304589005</v>
          </cell>
          <cell r="BI150">
            <v>7927.011736939301</v>
          </cell>
          <cell r="BK150">
            <v>0</v>
          </cell>
          <cell r="BL150">
            <v>0</v>
          </cell>
          <cell r="BM150">
            <v>0</v>
          </cell>
        </row>
        <row r="151">
          <cell r="A151">
            <v>38231</v>
          </cell>
          <cell r="B151">
            <v>17.751948471235174</v>
          </cell>
          <cell r="C151">
            <v>25.047269760783884</v>
          </cell>
          <cell r="D151">
            <v>18.724657976508325</v>
          </cell>
          <cell r="E151">
            <v>17.508771094916881</v>
          </cell>
          <cell r="F151">
            <v>11.672514063277923</v>
          </cell>
          <cell r="G151">
            <v>38.422025458289802</v>
          </cell>
          <cell r="H151">
            <v>0</v>
          </cell>
          <cell r="I151">
            <v>22.858673373919245</v>
          </cell>
          <cell r="J151">
            <v>31.613058921377686</v>
          </cell>
          <cell r="K151">
            <v>13.374755697505952</v>
          </cell>
          <cell r="L151">
            <v>10.456627181686475</v>
          </cell>
          <cell r="M151">
            <v>0</v>
          </cell>
          <cell r="N151">
            <v>0</v>
          </cell>
          <cell r="O151">
            <v>27.479043523966791</v>
          </cell>
          <cell r="P151">
            <v>18.967835352826619</v>
          </cell>
          <cell r="Q151">
            <v>73.196390271805242</v>
          </cell>
          <cell r="R151">
            <v>0</v>
          </cell>
          <cell r="S151">
            <v>4.6203701500475107</v>
          </cell>
          <cell r="T151">
            <v>63.226117842755372</v>
          </cell>
          <cell r="U151">
            <v>168.2787444122566</v>
          </cell>
          <cell r="V151">
            <v>85.598436464038059</v>
          </cell>
          <cell r="W151">
            <v>76.11451878762476</v>
          </cell>
          <cell r="X151">
            <v>28.208575652921645</v>
          </cell>
          <cell r="Y151">
            <v>99.18510441109639</v>
          </cell>
          <cell r="Z151">
            <v>72.118656268254739</v>
          </cell>
          <cell r="AA151">
            <v>57.990147584122951</v>
          </cell>
          <cell r="AB151">
            <v>229.29390826347407</v>
          </cell>
          <cell r="AC151">
            <v>0</v>
          </cell>
          <cell r="AD151">
            <v>156.84940772529691</v>
          </cell>
          <cell r="AE151">
            <v>153.02554986307899</v>
          </cell>
          <cell r="AF151">
            <v>90.918379640997557</v>
          </cell>
          <cell r="AG151">
            <v>107.44305362792123</v>
          </cell>
          <cell r="AH151">
            <v>67.192691372321249</v>
          </cell>
          <cell r="AI151">
            <v>64.840540266332937</v>
          </cell>
          <cell r="AJ151">
            <v>66.182975573725813</v>
          </cell>
          <cell r="AK151">
            <v>66.182975573725813</v>
          </cell>
          <cell r="AL151">
            <v>90.767588514593044</v>
          </cell>
          <cell r="AM151">
            <v>67.192691372321249</v>
          </cell>
          <cell r="AN151">
            <v>64.840540266332937</v>
          </cell>
          <cell r="AO151">
            <v>66.182975573725813</v>
          </cell>
          <cell r="AP151">
            <v>66.182975573725813</v>
          </cell>
          <cell r="AQ151">
            <v>67.553204180605903</v>
          </cell>
          <cell r="AR151">
            <v>67.553204180605903</v>
          </cell>
          <cell r="AS151">
            <v>70.379354896216029</v>
          </cell>
          <cell r="AT151">
            <v>70.379354896216029</v>
          </cell>
          <cell r="AU151">
            <v>2386.0817058189614</v>
          </cell>
          <cell r="AW151">
            <v>772.63557364340045</v>
          </cell>
          <cell r="AX151">
            <v>631.03188945434272</v>
          </cell>
          <cell r="AY151">
            <v>982.4142427212181</v>
          </cell>
          <cell r="AZ151">
            <v>1403.6674630977432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2</v>
          </cell>
          <cell r="BG151">
            <v>0</v>
          </cell>
          <cell r="BH151">
            <v>14762.720420531898</v>
          </cell>
          <cell r="BI151">
            <v>7809.4969979571142</v>
          </cell>
          <cell r="BK151">
            <v>0</v>
          </cell>
          <cell r="BL151">
            <v>0</v>
          </cell>
          <cell r="BM151">
            <v>0</v>
          </cell>
        </row>
        <row r="152">
          <cell r="A152">
            <v>38261</v>
          </cell>
          <cell r="B152">
            <v>17.391873358319494</v>
          </cell>
          <cell r="C152">
            <v>24.539218574067238</v>
          </cell>
          <cell r="D152">
            <v>18.344852720419183</v>
          </cell>
          <cell r="E152">
            <v>17.153628517794566</v>
          </cell>
          <cell r="F152">
            <v>11.435752345196379</v>
          </cell>
          <cell r="G152">
            <v>37.642684802938049</v>
          </cell>
          <cell r="H152">
            <v>0</v>
          </cell>
          <cell r="I152">
            <v>22.395015009342888</v>
          </cell>
          <cell r="J152">
            <v>30.971829268240171</v>
          </cell>
          <cell r="K152">
            <v>13.103466228870849</v>
          </cell>
          <cell r="L152">
            <v>10.244528142571758</v>
          </cell>
          <cell r="M152">
            <v>0</v>
          </cell>
          <cell r="N152">
            <v>0</v>
          </cell>
          <cell r="O152">
            <v>26.921666979316488</v>
          </cell>
          <cell r="P152">
            <v>18.583097560944108</v>
          </cell>
          <cell r="Q152">
            <v>71.711696998002225</v>
          </cell>
          <cell r="R152">
            <v>0</v>
          </cell>
          <cell r="S152">
            <v>4.5266519699735657</v>
          </cell>
          <cell r="T152">
            <v>61.943658536480342</v>
          </cell>
          <cell r="U152">
            <v>164.86542964324767</v>
          </cell>
          <cell r="V152">
            <v>83.862183864773399</v>
          </cell>
          <cell r="W152">
            <v>74.570635084301358</v>
          </cell>
          <cell r="X152">
            <v>27.636401500891246</v>
          </cell>
          <cell r="Y152">
            <v>97.17326397970659</v>
          </cell>
          <cell r="Z152">
            <v>70.655823422542213</v>
          </cell>
          <cell r="AA152">
            <v>56.813893102921355</v>
          </cell>
          <cell r="AB152">
            <v>224.64298050517016</v>
          </cell>
          <cell r="AC152">
            <v>0</v>
          </cell>
          <cell r="AD152">
            <v>153.66792213857616</v>
          </cell>
          <cell r="AE152">
            <v>149.92162624392157</v>
          </cell>
          <cell r="AF152">
            <v>89.07421893557472</v>
          </cell>
          <cell r="AG152">
            <v>105.26371147121276</v>
          </cell>
          <cell r="AH152">
            <v>65.82977529737876</v>
          </cell>
          <cell r="AI152">
            <v>63.525334507610431</v>
          </cell>
          <cell r="AJ152">
            <v>64.840540266332937</v>
          </cell>
          <cell r="AK152">
            <v>64.840540266332937</v>
          </cell>
          <cell r="AL152">
            <v>88.926486410424857</v>
          </cell>
          <cell r="AM152">
            <v>65.82977529737876</v>
          </cell>
          <cell r="AN152">
            <v>63.525334507610431</v>
          </cell>
          <cell r="AO152">
            <v>64.840540266332937</v>
          </cell>
          <cell r="AP152">
            <v>64.840540266332937</v>
          </cell>
          <cell r="AQ152">
            <v>66.182975573725813</v>
          </cell>
          <cell r="AR152">
            <v>66.182975573725813</v>
          </cell>
          <cell r="AS152">
            <v>68.951801509484923</v>
          </cell>
          <cell r="AT152">
            <v>68.951801509484923</v>
          </cell>
          <cell r="AU152">
            <v>2337.6831516523025</v>
          </cell>
          <cell r="AW152">
            <v>756.9636691269402</v>
          </cell>
          <cell r="AX152">
            <v>618.23223091450132</v>
          </cell>
          <cell r="AY152">
            <v>962.48725161086111</v>
          </cell>
          <cell r="AZ152">
            <v>1375.1959000414415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2</v>
          </cell>
          <cell r="BG152">
            <v>0</v>
          </cell>
          <cell r="BH152">
            <v>14601.849801705859</v>
          </cell>
          <cell r="BI152">
            <v>7499.5545259952542</v>
          </cell>
          <cell r="BK152">
            <v>0</v>
          </cell>
          <cell r="BL152">
            <v>0</v>
          </cell>
          <cell r="BM152">
            <v>0</v>
          </cell>
        </row>
        <row r="153">
          <cell r="A153">
            <v>38292</v>
          </cell>
          <cell r="B153">
            <v>17.03910189926194</v>
          </cell>
          <cell r="C153">
            <v>24.041472542794253</v>
          </cell>
          <cell r="D153">
            <v>17.972751318399574</v>
          </cell>
          <cell r="E153">
            <v>16.805689544477527</v>
          </cell>
          <cell r="F153">
            <v>11.203793029651687</v>
          </cell>
          <cell r="G153">
            <v>36.879152055936771</v>
          </cell>
          <cell r="H153">
            <v>0</v>
          </cell>
          <cell r="I153">
            <v>21.940761349734533</v>
          </cell>
          <cell r="J153">
            <v>30.343606121973295</v>
          </cell>
          <cell r="K153">
            <v>12.837679513142556</v>
          </cell>
          <cell r="L153">
            <v>10.036731255729638</v>
          </cell>
          <cell r="M153">
            <v>0</v>
          </cell>
          <cell r="N153">
            <v>0</v>
          </cell>
          <cell r="O153">
            <v>26.375596090638357</v>
          </cell>
          <cell r="P153">
            <v>18.206163673183983</v>
          </cell>
          <cell r="Q153">
            <v>70.257118790107384</v>
          </cell>
          <cell r="R153">
            <v>0</v>
          </cell>
          <cell r="S153">
            <v>4.4348347409037912</v>
          </cell>
          <cell r="T153">
            <v>60.68721224394659</v>
          </cell>
          <cell r="U153">
            <v>161.52134951081169</v>
          </cell>
          <cell r="V153">
            <v>82.161148884112322</v>
          </cell>
          <cell r="W153">
            <v>73.058067047520339</v>
          </cell>
          <cell r="X153">
            <v>27.075833154991571</v>
          </cell>
          <cell r="Y153">
            <v>95.202231106522291</v>
          </cell>
          <cell r="Z153">
            <v>69.222662232476395</v>
          </cell>
          <cell r="AA153">
            <v>55.66149740915499</v>
          </cell>
          <cell r="AB153">
            <v>220.08639074815369</v>
          </cell>
          <cell r="AC153">
            <v>0</v>
          </cell>
          <cell r="AD153">
            <v>150.55096883594436</v>
          </cell>
          <cell r="AE153">
            <v>146.88066166553989</v>
          </cell>
          <cell r="AF153">
            <v>87.267464623895961</v>
          </cell>
          <cell r="AG153">
            <v>103.12857442666029</v>
          </cell>
          <cell r="AH153">
            <v>64.49450419675415</v>
          </cell>
          <cell r="AI153">
            <v>62.236805981691226</v>
          </cell>
          <cell r="AJ153">
            <v>63.525334507610431</v>
          </cell>
          <cell r="AK153">
            <v>63.525334507610431</v>
          </cell>
          <cell r="AL153">
            <v>87.122728660265011</v>
          </cell>
          <cell r="AM153">
            <v>64.49450419675415</v>
          </cell>
          <cell r="AN153">
            <v>62.236805981691226</v>
          </cell>
          <cell r="AO153">
            <v>63.525334507610431</v>
          </cell>
          <cell r="AP153">
            <v>63.525334507610431</v>
          </cell>
          <cell r="AQ153">
            <v>64.840540266332937</v>
          </cell>
          <cell r="AR153">
            <v>64.840540266332937</v>
          </cell>
          <cell r="AS153">
            <v>67.553204180605903</v>
          </cell>
          <cell r="AT153">
            <v>67.553204180605903</v>
          </cell>
          <cell r="AU153">
            <v>2290.2662990089871</v>
          </cell>
          <cell r="AW153">
            <v>741.60964874570675</v>
          </cell>
          <cell r="AX153">
            <v>605.69219674780891</v>
          </cell>
          <cell r="AY153">
            <v>942.96445351547152</v>
          </cell>
          <cell r="AZ153">
            <v>1347.3018454935157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2</v>
          </cell>
          <cell r="BG153">
            <v>0</v>
          </cell>
          <cell r="BH153">
            <v>14946.999669262479</v>
          </cell>
          <cell r="BI153">
            <v>7764.4515271947621</v>
          </cell>
          <cell r="BK153">
            <v>0</v>
          </cell>
          <cell r="BL153">
            <v>0</v>
          </cell>
          <cell r="BM153">
            <v>0</v>
          </cell>
        </row>
        <row r="154">
          <cell r="A154">
            <v>38322</v>
          </cell>
          <cell r="B154">
            <v>16.693485948973432</v>
          </cell>
          <cell r="C154">
            <v>23.553822640332388</v>
          </cell>
          <cell r="D154">
            <v>17.608197507821284</v>
          </cell>
          <cell r="E154">
            <v>16.464808059261465</v>
          </cell>
          <cell r="F154">
            <v>10.976538706174312</v>
          </cell>
          <cell r="G154">
            <v>36.131106574490417</v>
          </cell>
          <cell r="H154">
            <v>0</v>
          </cell>
          <cell r="I154">
            <v>21.495721632924674</v>
          </cell>
          <cell r="J154">
            <v>29.728125662555406</v>
          </cell>
          <cell r="K154">
            <v>12.577283934158064</v>
          </cell>
          <cell r="L154">
            <v>9.8331492576144903</v>
          </cell>
          <cell r="M154">
            <v>0</v>
          </cell>
          <cell r="N154">
            <v>0</v>
          </cell>
          <cell r="O154">
            <v>25.840601537452038</v>
          </cell>
          <cell r="P154">
            <v>17.836875397533252</v>
          </cell>
          <cell r="Q154">
            <v>68.832044803301343</v>
          </cell>
          <cell r="R154">
            <v>0</v>
          </cell>
          <cell r="S154">
            <v>4.3448799045273301</v>
          </cell>
          <cell r="T154">
            <v>59.456251325110813</v>
          </cell>
          <cell r="U154">
            <v>158.24509968067954</v>
          </cell>
          <cell r="V154">
            <v>80.494617178611577</v>
          </cell>
          <cell r="W154">
            <v>71.576179479844967</v>
          </cell>
          <cell r="X154">
            <v>26.526635206587915</v>
          </cell>
          <cell r="Y154">
            <v>93.271178063468895</v>
          </cell>
          <cell r="Z154">
            <v>67.818570847236543</v>
          </cell>
          <cell r="AA154">
            <v>54.532476558450433</v>
          </cell>
          <cell r="AB154">
            <v>215.62222546915589</v>
          </cell>
          <cell r="AC154">
            <v>0</v>
          </cell>
          <cell r="AD154">
            <v>147.49723886421714</v>
          </cell>
          <cell r="AE154">
            <v>143.90137908593755</v>
          </cell>
          <cell r="AF154">
            <v>85.497357966070126</v>
          </cell>
          <cell r="AG154">
            <v>101.0367458512403</v>
          </cell>
          <cell r="AH154">
            <v>63.1863173282131</v>
          </cell>
          <cell r="AI154">
            <v>60.974413575714983</v>
          </cell>
          <cell r="AJ154">
            <v>62.236805981691226</v>
          </cell>
          <cell r="AK154">
            <v>62.236805981691226</v>
          </cell>
          <cell r="AL154">
            <v>85.355557782617439</v>
          </cell>
          <cell r="AM154">
            <v>63.1863173282131</v>
          </cell>
          <cell r="AN154">
            <v>60.974413575714983</v>
          </cell>
          <cell r="AO154">
            <v>62.236805981691226</v>
          </cell>
          <cell r="AP154">
            <v>62.236805981691226</v>
          </cell>
          <cell r="AQ154">
            <v>63.525334507610431</v>
          </cell>
          <cell r="AR154">
            <v>63.525334507610431</v>
          </cell>
          <cell r="AS154">
            <v>66.182975573725813</v>
          </cell>
          <cell r="AT154">
            <v>66.182975573725813</v>
          </cell>
          <cell r="AU154">
            <v>2243.8112353544866</v>
          </cell>
          <cell r="AW154">
            <v>726.56706463477553</v>
          </cell>
          <cell r="AX154">
            <v>593.40652081260043</v>
          </cell>
          <cell r="AY154">
            <v>923.83764990711063</v>
          </cell>
          <cell r="AZ154">
            <v>1319.9735854473761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2</v>
          </cell>
          <cell r="BG154">
            <v>0</v>
          </cell>
          <cell r="BH154">
            <v>14659.604957760488</v>
          </cell>
          <cell r="BI154">
            <v>7754.975779989978</v>
          </cell>
          <cell r="BK154">
            <v>0</v>
          </cell>
          <cell r="BL154">
            <v>0</v>
          </cell>
          <cell r="BM154">
            <v>0</v>
          </cell>
        </row>
        <row r="155">
          <cell r="B155">
            <v>18.721612354965476</v>
          </cell>
          <cell r="C155">
            <v>26.41542565152664</v>
          </cell>
          <cell r="D155">
            <v>19.747454127840285</v>
          </cell>
          <cell r="E155">
            <v>18.465151911746766</v>
          </cell>
          <cell r="F155">
            <v>12.31010127449785</v>
          </cell>
          <cell r="G155">
            <v>40.520750028555383</v>
          </cell>
          <cell r="H155">
            <v>0</v>
          </cell>
          <cell r="I155">
            <v>24.107281662558268</v>
          </cell>
          <cell r="J155">
            <v>33.339857618431644</v>
          </cell>
          <cell r="K155">
            <v>14.105324377028781</v>
          </cell>
          <cell r="L155">
            <v>11.027799058404321</v>
          </cell>
          <cell r="M155">
            <v>0</v>
          </cell>
          <cell r="N155">
            <v>0</v>
          </cell>
          <cell r="O155">
            <v>28.980030083713693</v>
          </cell>
          <cell r="P155">
            <v>20.003914571058996</v>
          </cell>
          <cell r="Q155">
            <v>77.194593408830173</v>
          </cell>
          <cell r="R155">
            <v>0</v>
          </cell>
          <cell r="S155">
            <v>4.8727484211553964</v>
          </cell>
          <cell r="T155">
            <v>66.679715236863288</v>
          </cell>
          <cell r="U155">
            <v>177.47062670734383</v>
          </cell>
          <cell r="V155">
            <v>90.274076012984182</v>
          </cell>
          <cell r="W155">
            <v>80.272118727454668</v>
          </cell>
          <cell r="X155">
            <v>29.749411413369796</v>
          </cell>
          <cell r="Y155">
            <v>104.60288791285117</v>
          </cell>
          <cell r="Z155">
            <v>76.057990389227456</v>
          </cell>
          <cell r="AA155">
            <v>61.157740810051315</v>
          </cell>
          <cell r="AB155">
            <v>241.81861911212994</v>
          </cell>
          <cell r="AC155">
            <v>0</v>
          </cell>
          <cell r="AD155">
            <v>165.41698587606464</v>
          </cell>
          <cell r="AE155">
            <v>161.3842575976488</v>
          </cell>
          <cell r="AF155">
            <v>95.884610207067965</v>
          </cell>
          <cell r="AG155">
            <v>113.31191071870815</v>
          </cell>
          <cell r="AH155">
            <v>70.862954734112293</v>
          </cell>
          <cell r="AI155">
            <v>68.382322183946201</v>
          </cell>
          <cell r="AJ155">
            <v>69.798085274817751</v>
          </cell>
          <cell r="AK155">
            <v>69.798085274817751</v>
          </cell>
          <cell r="AL155">
            <v>95.725582423741102</v>
          </cell>
          <cell r="AM155">
            <v>70.862954734112293</v>
          </cell>
          <cell r="AN155">
            <v>68.382322183946201</v>
          </cell>
          <cell r="AO155">
            <v>69.798085274817751</v>
          </cell>
          <cell r="AP155">
            <v>69.798085274817751</v>
          </cell>
          <cell r="AQ155">
            <v>71.243159817325619</v>
          </cell>
          <cell r="AR155">
            <v>71.243159817325619</v>
          </cell>
          <cell r="AS155">
            <v>74.223683236492548</v>
          </cell>
          <cell r="AT155">
            <v>74.223683236492548</v>
          </cell>
          <cell r="BA155">
            <v>800</v>
          </cell>
        </row>
        <row r="156">
          <cell r="A156">
            <v>38353</v>
          </cell>
          <cell r="B156">
            <v>16.354880367294729</v>
          </cell>
          <cell r="C156">
            <v>23.076064079881615</v>
          </cell>
          <cell r="D156">
            <v>17.251038195639637</v>
          </cell>
          <cell r="E156">
            <v>16.130840910208498</v>
          </cell>
          <cell r="F156">
            <v>10.753893940138999</v>
          </cell>
          <cell r="G156">
            <v>35.398234219624179</v>
          </cell>
          <cell r="H156">
            <v>0</v>
          </cell>
          <cell r="I156">
            <v>21.059708966105521</v>
          </cell>
          <cell r="J156">
            <v>29.12512942120977</v>
          </cell>
          <cell r="K156">
            <v>12.322170139742603</v>
          </cell>
          <cell r="L156">
            <v>9.6336966547078564</v>
          </cell>
          <cell r="M156">
            <v>0</v>
          </cell>
          <cell r="N156">
            <v>0</v>
          </cell>
          <cell r="O156">
            <v>25.316458650743908</v>
          </cell>
          <cell r="P156">
            <v>17.475077652725869</v>
          </cell>
          <cell r="Q156">
            <v>67.435876582954904</v>
          </cell>
          <cell r="R156">
            <v>0</v>
          </cell>
          <cell r="S156">
            <v>4.2567496846383523</v>
          </cell>
          <cell r="T156">
            <v>58.250258842419541</v>
          </cell>
          <cell r="U156">
            <v>155.03530430367047</v>
          </cell>
          <cell r="V156">
            <v>78.861888894352617</v>
          </cell>
          <cell r="W156">
            <v>70.12435006798971</v>
          </cell>
          <cell r="X156">
            <v>25.988577022002577</v>
          </cell>
          <cell r="Y156">
            <v>91.379293911855797</v>
          </cell>
          <cell r="Z156">
            <v>66.44295962376053</v>
          </cell>
          <cell r="AA156">
            <v>53.426356422614461</v>
          </cell>
          <cell r="AB156">
            <v>211.24860995823076</v>
          </cell>
          <cell r="AC156">
            <v>0</v>
          </cell>
          <cell r="AD156">
            <v>144.50544982061763</v>
          </cell>
          <cell r="AE156">
            <v>140.98252736624877</v>
          </cell>
          <cell r="AF156">
            <v>83.763155612254764</v>
          </cell>
          <cell r="AG156">
            <v>98.987347289163068</v>
          </cell>
          <cell r="AH156">
            <v>61.904665323445911</v>
          </cell>
          <cell r="AI156">
            <v>59.73762715258971</v>
          </cell>
          <cell r="AJ156">
            <v>60.974413575714983</v>
          </cell>
          <cell r="AK156">
            <v>60.974413575714983</v>
          </cell>
          <cell r="AL156">
            <v>83.624231660509864</v>
          </cell>
          <cell r="AM156">
            <v>61.904665323445911</v>
          </cell>
          <cell r="AN156">
            <v>59.73762715258971</v>
          </cell>
          <cell r="AO156">
            <v>60.974413575714983</v>
          </cell>
          <cell r="AP156">
            <v>60.974413575714983</v>
          </cell>
          <cell r="AQ156">
            <v>62.236805981691226</v>
          </cell>
          <cell r="AR156">
            <v>62.236805981691226</v>
          </cell>
          <cell r="AS156">
            <v>64.840540266332937</v>
          </cell>
          <cell r="AT156">
            <v>64.840540266332937</v>
          </cell>
          <cell r="AU156">
            <v>2198.2984520540558</v>
          </cell>
          <cell r="AW156">
            <v>711.82959971574974</v>
          </cell>
          <cell r="AX156">
            <v>581.37004378402389</v>
          </cell>
          <cell r="AY156">
            <v>905.0988085542823</v>
          </cell>
          <cell r="AZ156">
            <v>1293.1996434997736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2</v>
          </cell>
          <cell r="BG156">
            <v>0</v>
          </cell>
          <cell r="BH156">
            <v>15192.906864158407</v>
          </cell>
          <cell r="BI156">
            <v>7939.6203055500637</v>
          </cell>
          <cell r="BK156">
            <v>0</v>
          </cell>
          <cell r="BL156">
            <v>0</v>
          </cell>
          <cell r="BM156">
            <v>0</v>
          </cell>
        </row>
        <row r="157">
          <cell r="A157">
            <v>38384</v>
          </cell>
          <cell r="B157">
            <v>16.023142958045344</v>
          </cell>
          <cell r="C157">
            <v>22.607996228474949</v>
          </cell>
          <cell r="D157">
            <v>16.901123394102616</v>
          </cell>
          <cell r="E157">
            <v>15.803647849031023</v>
          </cell>
          <cell r="F157">
            <v>10.53576523268735</v>
          </cell>
          <cell r="G157">
            <v>34.680227224262502</v>
          </cell>
          <cell r="H157">
            <v>0</v>
          </cell>
          <cell r="I157">
            <v>20.632540247346039</v>
          </cell>
          <cell r="J157">
            <v>28.534364171861554</v>
          </cell>
          <cell r="K157">
            <v>12.072230995787589</v>
          </cell>
          <cell r="L157">
            <v>9.4382896876157538</v>
          </cell>
          <cell r="M157">
            <v>0</v>
          </cell>
          <cell r="N157">
            <v>0</v>
          </cell>
          <cell r="O157">
            <v>24.802947318618148</v>
          </cell>
          <cell r="P157">
            <v>17.120618503116937</v>
          </cell>
          <cell r="Q157">
            <v>66.068027813310181</v>
          </cell>
          <cell r="R157">
            <v>0</v>
          </cell>
          <cell r="S157">
            <v>4.1704070712720744</v>
          </cell>
          <cell r="T157">
            <v>57.068728343723109</v>
          </cell>
          <cell r="U157">
            <v>151.89061543790919</v>
          </cell>
          <cell r="V157">
            <v>77.262278373040516</v>
          </cell>
          <cell r="W157">
            <v>68.70196912148208</v>
          </cell>
          <cell r="X157">
            <v>25.461432645661091</v>
          </cell>
          <cell r="Y157">
            <v>89.525784161825669</v>
          </cell>
          <cell r="Z157">
            <v>65.095250879126425</v>
          </cell>
          <cell r="AA157">
            <v>52.342672490525636</v>
          </cell>
          <cell r="AB157">
            <v>206.96370753147775</v>
          </cell>
          <cell r="AC157">
            <v>0</v>
          </cell>
          <cell r="AD157">
            <v>141.5743453142361</v>
          </cell>
          <cell r="AE157">
            <v>138.12288074532728</v>
          </cell>
          <cell r="AF157">
            <v>82.064129290489092</v>
          </cell>
          <cell r="AG157">
            <v>96.979518102968427</v>
          </cell>
          <cell r="AH157">
            <v>60.649009957362239</v>
          </cell>
          <cell r="AI157">
            <v>58.525927328362641</v>
          </cell>
          <cell r="AJ157">
            <v>59.73762715258971</v>
          </cell>
          <cell r="AK157">
            <v>59.73762715258971</v>
          </cell>
          <cell r="AL157">
            <v>81.928023229844555</v>
          </cell>
          <cell r="AM157">
            <v>60.649009957362239</v>
          </cell>
          <cell r="AN157">
            <v>58.525927328362641</v>
          </cell>
          <cell r="AO157">
            <v>59.73762715258971</v>
          </cell>
          <cell r="AP157">
            <v>59.73762715258971</v>
          </cell>
          <cell r="AQ157">
            <v>60.974413575714983</v>
          </cell>
          <cell r="AR157">
            <v>60.974413575714983</v>
          </cell>
          <cell r="AS157">
            <v>63.525334507610431</v>
          </cell>
          <cell r="AT157">
            <v>63.525334507610431</v>
          </cell>
          <cell r="AU157">
            <v>2153.7088361801507</v>
          </cell>
          <cell r="AW157">
            <v>697.39106504392521</v>
          </cell>
          <cell r="AX157">
            <v>569.57771098739966</v>
          </cell>
          <cell r="AY157">
            <v>886.74006014882571</v>
          </cell>
          <cell r="AZ157">
            <v>1266.968776031325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2</v>
          </cell>
          <cell r="BG157">
            <v>0</v>
          </cell>
          <cell r="BH157">
            <v>15315.752528086719</v>
          </cell>
          <cell r="BI157">
            <v>7787.4515636581054</v>
          </cell>
          <cell r="BK157">
            <v>0</v>
          </cell>
          <cell r="BL157">
            <v>0</v>
          </cell>
          <cell r="BM157">
            <v>0</v>
          </cell>
        </row>
        <row r="158">
          <cell r="A158">
            <v>38412</v>
          </cell>
          <cell r="B158">
            <v>15.698134409308787</v>
          </cell>
          <cell r="C158">
            <v>22.149422522723366</v>
          </cell>
          <cell r="D158">
            <v>16.558306157764054</v>
          </cell>
          <cell r="E158">
            <v>15.483091472194966</v>
          </cell>
          <cell r="F158">
            <v>10.322060981463313</v>
          </cell>
          <cell r="G158">
            <v>33.976784063983381</v>
          </cell>
          <cell r="H158">
            <v>0</v>
          </cell>
          <cell r="I158">
            <v>20.214036088698965</v>
          </cell>
          <cell r="J158">
            <v>27.955581824796454</v>
          </cell>
          <cell r="K158">
            <v>11.827361541260045</v>
          </cell>
          <cell r="L158">
            <v>9.2468462958942208</v>
          </cell>
          <cell r="M158">
            <v>0</v>
          </cell>
          <cell r="N158">
            <v>0</v>
          </cell>
          <cell r="O158">
            <v>24.299851893861561</v>
          </cell>
          <cell r="P158">
            <v>16.773349094877876</v>
          </cell>
          <cell r="Q158">
            <v>64.727924071259451</v>
          </cell>
          <cell r="R158">
            <v>0</v>
          </cell>
          <cell r="S158">
            <v>4.0858158051625599</v>
          </cell>
          <cell r="T158">
            <v>55.911163649592908</v>
          </cell>
          <cell r="U158">
            <v>148.80971248276265</v>
          </cell>
          <cell r="V158">
            <v>75.69511386406424</v>
          </cell>
          <cell r="W158">
            <v>67.308439316625339</v>
          </cell>
          <cell r="X158">
            <v>24.944980705203001</v>
          </cell>
          <cell r="Y158">
            <v>87.709870438711349</v>
          </cell>
          <cell r="Z158">
            <v>63.774878647956626</v>
          </cell>
          <cell r="AA158">
            <v>51.28096967306454</v>
          </cell>
          <cell r="AB158">
            <v>202.76571875973252</v>
          </cell>
          <cell r="AC158">
            <v>0</v>
          </cell>
          <cell r="AD158">
            <v>138.70269443841309</v>
          </cell>
          <cell r="AE158">
            <v>135.32123832499232</v>
          </cell>
          <cell r="AF158">
            <v>80.399565500858856</v>
          </cell>
          <cell r="AG158">
            <v>95.012415112104179</v>
          </cell>
          <cell r="AH158">
            <v>59.418823922065457</v>
          </cell>
          <cell r="AI158">
            <v>57.338805254106816</v>
          </cell>
          <cell r="AJ158">
            <v>58.525927328362641</v>
          </cell>
          <cell r="AK158">
            <v>58.525927328362641</v>
          </cell>
          <cell r="AL158">
            <v>80.266220174070341</v>
          </cell>
          <cell r="AM158">
            <v>59.418823922065457</v>
          </cell>
          <cell r="AN158">
            <v>57.338805254106816</v>
          </cell>
          <cell r="AO158">
            <v>58.525927328362641</v>
          </cell>
          <cell r="AP158">
            <v>58.525927328362641</v>
          </cell>
          <cell r="AQ158">
            <v>59.73762715258971</v>
          </cell>
          <cell r="AR158">
            <v>59.73762715258971</v>
          </cell>
          <cell r="AS158">
            <v>62.236805981691226</v>
          </cell>
          <cell r="AT158">
            <v>62.236805981691226</v>
          </cell>
          <cell r="AU158">
            <v>2110.0236624860254</v>
          </cell>
          <cell r="AW158">
            <v>683.24539720926589</v>
          </cell>
          <cell r="AX158">
            <v>558.02457027552975</v>
          </cell>
          <cell r="AY158">
            <v>868.75369500122963</v>
          </cell>
          <cell r="AZ158">
            <v>1241.2699674847956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2</v>
          </cell>
          <cell r="BG158">
            <v>0</v>
          </cell>
          <cell r="BH158">
            <v>15517.987777355769</v>
          </cell>
          <cell r="BI158">
            <v>7675.6732316656498</v>
          </cell>
          <cell r="BK158">
            <v>0</v>
          </cell>
          <cell r="BL158">
            <v>0</v>
          </cell>
          <cell r="BM158">
            <v>0</v>
          </cell>
        </row>
        <row r="159">
          <cell r="A159">
            <v>38443</v>
          </cell>
          <cell r="B159">
            <v>15.379718234929022</v>
          </cell>
          <cell r="C159">
            <v>21.700150386269726</v>
          </cell>
          <cell r="D159">
            <v>16.22244252177444</v>
          </cell>
          <cell r="E159">
            <v>15.169037163217665</v>
          </cell>
          <cell r="F159">
            <v>10.112691442145112</v>
          </cell>
          <cell r="G159">
            <v>33.287609330394304</v>
          </cell>
          <cell r="H159">
            <v>0</v>
          </cell>
          <cell r="I159">
            <v>19.804020740867486</v>
          </cell>
          <cell r="J159">
            <v>27.388539322476326</v>
          </cell>
          <cell r="K159">
            <v>11.587458944124606</v>
          </cell>
          <cell r="L159">
            <v>9.0592860835883329</v>
          </cell>
          <cell r="M159">
            <v>0</v>
          </cell>
          <cell r="N159">
            <v>0</v>
          </cell>
          <cell r="O159">
            <v>23.806961103383294</v>
          </cell>
          <cell r="P159">
            <v>16.433123593485799</v>
          </cell>
          <cell r="Q159">
            <v>63.415002585118231</v>
          </cell>
          <cell r="R159">
            <v>0</v>
          </cell>
          <cell r="S159">
            <v>4.0029403625157718</v>
          </cell>
          <cell r="T159">
            <v>54.777078644952653</v>
          </cell>
          <cell r="U159">
            <v>145.79130162425858</v>
          </cell>
          <cell r="V159">
            <v>74.159737242397426</v>
          </cell>
          <cell r="W159">
            <v>65.943175445654575</v>
          </cell>
          <cell r="X159">
            <v>24.439004318517348</v>
          </cell>
          <cell r="Y159">
            <v>85.930790156160185</v>
          </cell>
          <cell r="Z159">
            <v>62.481288444742773</v>
          </cell>
          <cell r="AA159">
            <v>50.240802112000772</v>
          </cell>
          <cell r="AB159">
            <v>198.65288071290374</v>
          </cell>
          <cell r="AC159">
            <v>0</v>
          </cell>
          <cell r="AD159">
            <v>135.88929125382475</v>
          </cell>
          <cell r="AE159">
            <v>132.57642356571586</v>
          </cell>
          <cell r="AF159">
            <v>78.768765215864605</v>
          </cell>
          <cell r="AG159">
            <v>93.085212238835467</v>
          </cell>
          <cell r="AH159">
            <v>58.213590605411625</v>
          </cell>
          <cell r="AI159">
            <v>56.175762402231847</v>
          </cell>
          <cell r="AJ159">
            <v>57.338805254106816</v>
          </cell>
          <cell r="AK159">
            <v>57.338805254106816</v>
          </cell>
          <cell r="AL159">
            <v>78.638124625047922</v>
          </cell>
          <cell r="AM159">
            <v>58.213590605411625</v>
          </cell>
          <cell r="AN159">
            <v>56.175762402231847</v>
          </cell>
          <cell r="AO159">
            <v>57.338805254106816</v>
          </cell>
          <cell r="AP159">
            <v>57.338805254106816</v>
          </cell>
          <cell r="AQ159">
            <v>58.525927328362641</v>
          </cell>
          <cell r="AR159">
            <v>58.525927328362641</v>
          </cell>
          <cell r="AS159">
            <v>60.974413575714983</v>
          </cell>
          <cell r="AT159">
            <v>60.974413575714983</v>
          </cell>
          <cell r="AU159">
            <v>2067.2245855421324</v>
          </cell>
          <cell r="AW159">
            <v>669.38665579009773</v>
          </cell>
          <cell r="AX159">
            <v>546.70576994906025</v>
          </cell>
          <cell r="AY159">
            <v>851.13215980297446</v>
          </cell>
          <cell r="AZ159">
            <v>1216.092425739158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2</v>
          </cell>
          <cell r="BG159">
            <v>0</v>
          </cell>
          <cell r="BH159">
            <v>15355.372449159941</v>
          </cell>
          <cell r="BI159">
            <v>7770.4045219702302</v>
          </cell>
          <cell r="BK159">
            <v>0</v>
          </cell>
          <cell r="BL159">
            <v>0</v>
          </cell>
          <cell r="BM159">
            <v>0</v>
          </cell>
        </row>
        <row r="160">
          <cell r="A160">
            <v>38473</v>
          </cell>
          <cell r="B160">
            <v>15.067760717193613</v>
          </cell>
          <cell r="C160">
            <v>21.259991148917024</v>
          </cell>
          <cell r="D160">
            <v>15.89339144142339</v>
          </cell>
          <cell r="E160">
            <v>14.861353036136164</v>
          </cell>
          <cell r="F160">
            <v>9.9075686907574436</v>
          </cell>
          <cell r="G160">
            <v>32.612413607076569</v>
          </cell>
          <cell r="H160">
            <v>0</v>
          </cell>
          <cell r="I160">
            <v>19.402322019399971</v>
          </cell>
          <cell r="J160">
            <v>26.832998537468061</v>
          </cell>
          <cell r="K160">
            <v>11.352422458159571</v>
          </cell>
          <cell r="L160">
            <v>8.8755302854702141</v>
          </cell>
          <cell r="M160">
            <v>0</v>
          </cell>
          <cell r="N160">
            <v>0</v>
          </cell>
          <cell r="O160">
            <v>23.324067959491494</v>
          </cell>
          <cell r="P160">
            <v>16.099799122480839</v>
          </cell>
          <cell r="Q160">
            <v>62.128711998291401</v>
          </cell>
          <cell r="R160">
            <v>0</v>
          </cell>
          <cell r="S160">
            <v>3.9217459400914869</v>
          </cell>
          <cell r="T160">
            <v>53.665997074936122</v>
          </cell>
          <cell r="U160">
            <v>142.83411529175305</v>
          </cell>
          <cell r="V160">
            <v>72.655503732221206</v>
          </cell>
          <cell r="W160">
            <v>64.605604170980826</v>
          </cell>
          <cell r="X160">
            <v>23.94329100266382</v>
          </cell>
          <cell r="Y160">
            <v>84.187796195888723</v>
          </cell>
          <cell r="Z160">
            <v>61.213937030991588</v>
          </cell>
          <cell r="AA160">
            <v>49.221732992756401</v>
          </cell>
          <cell r="AB160">
            <v>194.62346621963673</v>
          </cell>
          <cell r="AC160">
            <v>0</v>
          </cell>
          <cell r="AD160">
            <v>133.13295428205296</v>
          </cell>
          <cell r="AE160">
            <v>129.88728379253914</v>
          </cell>
          <cell r="AF160">
            <v>77.171043586867683</v>
          </cell>
          <cell r="AG160">
            <v>91.197100161336479</v>
          </cell>
          <cell r="AH160">
            <v>57.032803874060079</v>
          </cell>
          <cell r="AI160">
            <v>55.036310357129061</v>
          </cell>
          <cell r="AJ160">
            <v>56.175762402231847</v>
          </cell>
          <cell r="AK160">
            <v>56.175762402231847</v>
          </cell>
          <cell r="AL160">
            <v>77.043052869982631</v>
          </cell>
          <cell r="AM160">
            <v>57.032803874060079</v>
          </cell>
          <cell r="AN160">
            <v>55.036310357129061</v>
          </cell>
          <cell r="AO160">
            <v>56.175762402231847</v>
          </cell>
          <cell r="AP160">
            <v>56.175762402231847</v>
          </cell>
          <cell r="AQ160">
            <v>57.338805254106816</v>
          </cell>
          <cell r="AR160">
            <v>57.338805254106816</v>
          </cell>
          <cell r="AS160">
            <v>59.73762715258971</v>
          </cell>
          <cell r="AT160">
            <v>59.73762715258971</v>
          </cell>
          <cell r="AU160">
            <v>2025.2936320320268</v>
          </cell>
          <cell r="AW160">
            <v>655.80902085844912</v>
          </cell>
          <cell r="AX160">
            <v>535.61655671902849</v>
          </cell>
          <cell r="AY160">
            <v>833.86805445454911</v>
          </cell>
          <cell r="AZ160">
            <v>1191.4255775774777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2</v>
          </cell>
          <cell r="BG160">
            <v>0</v>
          </cell>
          <cell r="BH160">
            <v>15577.698458296854</v>
          </cell>
          <cell r="BI160">
            <v>7820.0506993244198</v>
          </cell>
          <cell r="BK160">
            <v>0</v>
          </cell>
          <cell r="BL160">
            <v>0</v>
          </cell>
          <cell r="BM160">
            <v>0</v>
          </cell>
        </row>
        <row r="161">
          <cell r="A161">
            <v>38504</v>
          </cell>
          <cell r="B161">
            <v>14.762130850679446</v>
          </cell>
          <cell r="C161">
            <v>20.828759967397037</v>
          </cell>
          <cell r="D161">
            <v>15.571014732908447</v>
          </cell>
          <cell r="E161">
            <v>14.559909880122191</v>
          </cell>
          <cell r="F161">
            <v>9.7066065867481282</v>
          </cell>
          <cell r="G161">
            <v>31.950913348045908</v>
          </cell>
          <cell r="H161">
            <v>0</v>
          </cell>
          <cell r="I161">
            <v>19.008771232381729</v>
          </cell>
          <cell r="J161">
            <v>26.288726172442832</v>
          </cell>
          <cell r="K161">
            <v>11.122153380648898</v>
          </cell>
          <cell r="L161">
            <v>8.6955017339618692</v>
          </cell>
          <cell r="M161">
            <v>0</v>
          </cell>
          <cell r="N161">
            <v>0</v>
          </cell>
          <cell r="O161">
            <v>22.850969672969565</v>
          </cell>
          <cell r="P161">
            <v>15.773235703465701</v>
          </cell>
          <cell r="Q161">
            <v>60.868512137732992</v>
          </cell>
          <cell r="R161">
            <v>0</v>
          </cell>
          <cell r="S161">
            <v>3.8421984405877998</v>
          </cell>
          <cell r="T161">
            <v>52.577452344885664</v>
          </cell>
          <cell r="U161">
            <v>139.93691162561876</v>
          </cell>
          <cell r="V161">
            <v>71.181781636152891</v>
          </cell>
          <cell r="W161">
            <v>63.295163784420083</v>
          </cell>
          <cell r="X161">
            <v>23.45763258464131</v>
          </cell>
          <cell r="Y161">
            <v>82.480156593933089</v>
          </cell>
          <cell r="Z161">
            <v>59.972292187093835</v>
          </cell>
          <cell r="AA161">
            <v>48.223334360967272</v>
          </cell>
          <cell r="AB161">
            <v>190.6757831419942</v>
          </cell>
          <cell r="AC161">
            <v>0</v>
          </cell>
          <cell r="AD161">
            <v>130.43252600942779</v>
          </cell>
          <cell r="AE161">
            <v>127.25268971101093</v>
          </cell>
          <cell r="AF161">
            <v>75.605729656490496</v>
          </cell>
          <cell r="AG161">
            <v>89.347285973818671</v>
          </cell>
          <cell r="AH161">
            <v>55.875967860924604</v>
          </cell>
          <cell r="AI161">
            <v>53.919970610063153</v>
          </cell>
          <cell r="AJ161">
            <v>55.036310357129061</v>
          </cell>
          <cell r="AK161">
            <v>55.036310357129061</v>
          </cell>
          <cell r="AL161">
            <v>75.480335064301798</v>
          </cell>
          <cell r="AM161">
            <v>55.875967860924604</v>
          </cell>
          <cell r="AN161">
            <v>53.919970610063153</v>
          </cell>
          <cell r="AO161">
            <v>55.036310357129061</v>
          </cell>
          <cell r="AP161">
            <v>55.036310357129061</v>
          </cell>
          <cell r="AQ161">
            <v>56.175762402231847</v>
          </cell>
          <cell r="AR161">
            <v>56.175762402231847</v>
          </cell>
          <cell r="AS161">
            <v>58.525927328362641</v>
          </cell>
          <cell r="AT161">
            <v>58.525927328362641</v>
          </cell>
          <cell r="AU161">
            <v>1984.2131932045356</v>
          </cell>
          <cell r="AW161">
            <v>642.50679053599379</v>
          </cell>
          <cell r="AX161">
            <v>524.75227371073663</v>
          </cell>
          <cell r="AY161">
            <v>816.95412895780532</v>
          </cell>
          <cell r="AZ161">
            <v>1167.2590642467303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2</v>
          </cell>
          <cell r="BG161">
            <v>0</v>
          </cell>
          <cell r="BH161">
            <v>15433.365577165816</v>
          </cell>
          <cell r="BI161">
            <v>7978.1408144206198</v>
          </cell>
          <cell r="BK161">
            <v>0</v>
          </cell>
          <cell r="BL161">
            <v>0</v>
          </cell>
          <cell r="BM161">
            <v>0</v>
          </cell>
        </row>
        <row r="162">
          <cell r="A162">
            <v>38534</v>
          </cell>
          <cell r="B162">
            <v>14.462700287237492</v>
          </cell>
          <cell r="C162">
            <v>20.406275747746061</v>
          </cell>
          <cell r="D162">
            <v>15.255177015305291</v>
          </cell>
          <cell r="E162">
            <v>14.264581105220538</v>
          </cell>
          <cell r="F162">
            <v>9.5097207368136925</v>
          </cell>
          <cell r="G162">
            <v>31.302830758678393</v>
          </cell>
          <cell r="H162">
            <v>0</v>
          </cell>
          <cell r="I162">
            <v>18.623203109593462</v>
          </cell>
          <cell r="J162">
            <v>25.755493662203737</v>
          </cell>
          <cell r="K162">
            <v>10.896555010932358</v>
          </cell>
          <cell r="L162">
            <v>8.5191248267289374</v>
          </cell>
          <cell r="M162">
            <v>0</v>
          </cell>
          <cell r="N162">
            <v>0</v>
          </cell>
          <cell r="O162">
            <v>22.387467567915582</v>
          </cell>
          <cell r="P162">
            <v>15.453296197322244</v>
          </cell>
          <cell r="Q162">
            <v>59.633873787102473</v>
          </cell>
          <cell r="R162">
            <v>0</v>
          </cell>
          <cell r="S162">
            <v>3.7642644583220859</v>
          </cell>
          <cell r="T162">
            <v>51.510987324407473</v>
          </cell>
          <cell r="U162">
            <v>137.09847395573067</v>
          </cell>
          <cell r="V162">
            <v>69.737952069967037</v>
          </cell>
          <cell r="W162">
            <v>62.011303971305956</v>
          </cell>
          <cell r="X162">
            <v>22.981825113966426</v>
          </cell>
          <cell r="Y162">
            <v>80.807154233263375</v>
          </cell>
          <cell r="Z162">
            <v>58.755832488820637</v>
          </cell>
          <cell r="AA162">
            <v>47.245186942765137</v>
          </cell>
          <cell r="AB162">
            <v>186.80817366484916</v>
          </cell>
          <cell r="AC162">
            <v>0</v>
          </cell>
          <cell r="AD162">
            <v>127.78687240093382</v>
          </cell>
          <cell r="AE162">
            <v>124.67153493294457</v>
          </cell>
          <cell r="AF162">
            <v>74.072166076850436</v>
          </cell>
          <cell r="AG162">
            <v>87.534992853552865</v>
          </cell>
          <cell r="AH162">
            <v>54.742596756935839</v>
          </cell>
          <cell r="AI162">
            <v>52.826274358224168</v>
          </cell>
          <cell r="AJ162">
            <v>53.919970610063153</v>
          </cell>
          <cell r="AK162">
            <v>53.919970610063153</v>
          </cell>
          <cell r="AL162">
            <v>73.949314950355912</v>
          </cell>
          <cell r="AM162">
            <v>54.742596756935839</v>
          </cell>
          <cell r="AN162">
            <v>52.826274358224168</v>
          </cell>
          <cell r="AO162">
            <v>53.919970610063153</v>
          </cell>
          <cell r="AP162">
            <v>53.919970610063153</v>
          </cell>
          <cell r="AQ162">
            <v>55.036310357129061</v>
          </cell>
          <cell r="AR162">
            <v>55.036310357129061</v>
          </cell>
          <cell r="AS162">
            <v>57.338805254106816</v>
          </cell>
          <cell r="AT162">
            <v>57.338805254106816</v>
          </cell>
          <cell r="AU162">
            <v>1943.9660174790313</v>
          </cell>
          <cell r="AW162">
            <v>629.47437859956801</v>
          </cell>
          <cell r="AX162">
            <v>514.10835850811407</v>
          </cell>
          <cell r="AY162">
            <v>800.3832803713492</v>
          </cell>
          <cell r="AZ162">
            <v>1143.5827371076821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2</v>
          </cell>
          <cell r="BG162">
            <v>0</v>
          </cell>
          <cell r="BH162">
            <v>15393.803973290567</v>
          </cell>
          <cell r="BI162">
            <v>8034.3201565572126</v>
          </cell>
          <cell r="BK162">
            <v>0</v>
          </cell>
          <cell r="BL162">
            <v>0</v>
          </cell>
          <cell r="BM162">
            <v>0</v>
          </cell>
        </row>
        <row r="163">
          <cell r="A163">
            <v>38565</v>
          </cell>
          <cell r="B163">
            <v>14.169343282093461</v>
          </cell>
          <cell r="C163">
            <v>19.992361069255168</v>
          </cell>
          <cell r="D163">
            <v>14.945745653715012</v>
          </cell>
          <cell r="E163">
            <v>13.97524268918807</v>
          </cell>
          <cell r="F163">
            <v>9.3168284594587139</v>
          </cell>
          <cell r="G163">
            <v>30.667893679051588</v>
          </cell>
          <cell r="H163">
            <v>0</v>
          </cell>
          <cell r="I163">
            <v>18.245455733106628</v>
          </cell>
          <cell r="J163">
            <v>25.233077077700667</v>
          </cell>
          <cell r="K163">
            <v>10.675532609796445</v>
          </cell>
          <cell r="L163">
            <v>8.3463254949317687</v>
          </cell>
          <cell r="M163">
            <v>0</v>
          </cell>
          <cell r="N163">
            <v>0</v>
          </cell>
          <cell r="O163">
            <v>21.933366998309069</v>
          </cell>
          <cell r="P163">
            <v>15.139846246620403</v>
          </cell>
          <cell r="Q163">
            <v>58.424278464522295</v>
          </cell>
          <cell r="R163">
            <v>0</v>
          </cell>
          <cell r="S163">
            <v>3.6879112652024069</v>
          </cell>
          <cell r="T163">
            <v>50.466154155401334</v>
          </cell>
          <cell r="U163">
            <v>134.31761029052973</v>
          </cell>
          <cell r="V163">
            <v>68.323408702697193</v>
          </cell>
          <cell r="W163">
            <v>60.753485579387032</v>
          </cell>
          <cell r="X163">
            <v>22.515668777025226</v>
          </cell>
          <cell r="Y163">
            <v>79.168086542632977</v>
          </cell>
          <cell r="Z163">
            <v>57.564047088353277</v>
          </cell>
          <cell r="AA163">
            <v>46.286879968705122</v>
          </cell>
          <cell r="AB163">
            <v>183.01901359969139</v>
          </cell>
          <cell r="AC163">
            <v>0</v>
          </cell>
          <cell r="AD163">
            <v>125.19488242397628</v>
          </cell>
          <cell r="AE163">
            <v>122.14273551179416</v>
          </cell>
          <cell r="AF163">
            <v>72.569708833509011</v>
          </cell>
          <cell r="AG163">
            <v>85.759459734645418</v>
          </cell>
          <cell r="AH163">
            <v>53.632214607027549</v>
          </cell>
          <cell r="AI163">
            <v>51.754762307855486</v>
          </cell>
          <cell r="AJ163">
            <v>52.826274358224168</v>
          </cell>
          <cell r="AK163">
            <v>52.826274358224168</v>
          </cell>
          <cell r="AL163">
            <v>72.449349581825643</v>
          </cell>
          <cell r="AM163">
            <v>53.632214607027549</v>
          </cell>
          <cell r="AN163">
            <v>51.754762307855486</v>
          </cell>
          <cell r="AO163">
            <v>52.826274358224168</v>
          </cell>
          <cell r="AP163">
            <v>52.826274358224168</v>
          </cell>
          <cell r="AQ163">
            <v>53.919970610063153</v>
          </cell>
          <cell r="AR163">
            <v>53.919970610063153</v>
          </cell>
          <cell r="AS163">
            <v>56.175762402231847</v>
          </cell>
          <cell r="AT163">
            <v>56.175762402231847</v>
          </cell>
          <cell r="AU163">
            <v>1904.535203200687</v>
          </cell>
          <cell r="AW163">
            <v>616.70631213525621</v>
          </cell>
          <cell r="AX163">
            <v>503.68034123774703</v>
          </cell>
          <cell r="AY163">
            <v>784.14854982768361</v>
          </cell>
          <cell r="AZ163">
            <v>1120.3866533730034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2</v>
          </cell>
          <cell r="BG163">
            <v>0</v>
          </cell>
          <cell r="BH163">
            <v>15404.830653757257</v>
          </cell>
          <cell r="BI163">
            <v>8213.2259576264059</v>
          </cell>
          <cell r="BK163">
            <v>0</v>
          </cell>
          <cell r="BL163">
            <v>0</v>
          </cell>
          <cell r="BM163">
            <v>0</v>
          </cell>
        </row>
        <row r="164">
          <cell r="A164">
            <v>38596</v>
          </cell>
          <cell r="B164">
            <v>13.881936641041744</v>
          </cell>
          <cell r="C164">
            <v>19.586842109963019</v>
          </cell>
          <cell r="D164">
            <v>14.64259070356457</v>
          </cell>
          <cell r="E164">
            <v>13.691773125411034</v>
          </cell>
          <cell r="F164">
            <v>9.1278487502740226</v>
          </cell>
          <cell r="G164">
            <v>30.04583546965198</v>
          </cell>
          <cell r="H164">
            <v>0</v>
          </cell>
          <cell r="I164">
            <v>17.875370469286608</v>
          </cell>
          <cell r="J164">
            <v>24.721257031992131</v>
          </cell>
          <cell r="K164">
            <v>10.458993359688987</v>
          </cell>
          <cell r="L164">
            <v>8.1770311721204827</v>
          </cell>
          <cell r="M164">
            <v>0</v>
          </cell>
          <cell r="N164">
            <v>0</v>
          </cell>
          <cell r="O164">
            <v>21.48847726627011</v>
          </cell>
          <cell r="P164">
            <v>14.83275421919528</v>
          </cell>
          <cell r="Q164">
            <v>57.239218204843297</v>
          </cell>
          <cell r="R164">
            <v>0</v>
          </cell>
          <cell r="S164">
            <v>3.6131067969834669</v>
          </cell>
          <cell r="T164">
            <v>49.442514063984262</v>
          </cell>
          <cell r="U164">
            <v>131.59315281645044</v>
          </cell>
          <cell r="V164">
            <v>66.937557502009469</v>
          </cell>
          <cell r="W164">
            <v>59.521180392411864</v>
          </cell>
          <cell r="X164">
            <v>22.058967813162223</v>
          </cell>
          <cell r="Y164">
            <v>77.562265201536349</v>
          </cell>
          <cell r="Z164">
            <v>56.396435499754503</v>
          </cell>
          <cell r="AA164">
            <v>45.348011001264588</v>
          </cell>
          <cell r="AB164">
            <v>179.30671170255545</v>
          </cell>
          <cell r="AC164">
            <v>0</v>
          </cell>
          <cell r="AD164">
            <v>122.655467581807</v>
          </cell>
          <cell r="AE164">
            <v>119.66522948745522</v>
          </cell>
          <cell r="AF164">
            <v>71.097726975020336</v>
          </cell>
          <cell r="AG164">
            <v>84.019940988431316</v>
          </cell>
          <cell r="AH164">
            <v>52.544355110261002</v>
          </cell>
          <cell r="AI164">
            <v>50.704984481375085</v>
          </cell>
          <cell r="AJ164">
            <v>51.754762307855486</v>
          </cell>
          <cell r="AK164">
            <v>51.754762307855486</v>
          </cell>
          <cell r="AL164">
            <v>70.979809053718853</v>
          </cell>
          <cell r="AM164">
            <v>52.544355110261002</v>
          </cell>
          <cell r="AN164">
            <v>50.704984481375085</v>
          </cell>
          <cell r="AO164">
            <v>51.754762307855486</v>
          </cell>
          <cell r="AP164">
            <v>51.754762307855486</v>
          </cell>
          <cell r="AQ164">
            <v>52.826274358224168</v>
          </cell>
          <cell r="AR164">
            <v>52.826274358224168</v>
          </cell>
          <cell r="AS164">
            <v>55.036310357129061</v>
          </cell>
          <cell r="AT164">
            <v>55.036310357129061</v>
          </cell>
          <cell r="AU164">
            <v>1865.9041915426938</v>
          </cell>
          <cell r="AW164">
            <v>604.19722924006089</v>
          </cell>
          <cell r="AX164">
            <v>493.46384269177241</v>
          </cell>
          <cell r="AY164">
            <v>768.24311961086039</v>
          </cell>
          <cell r="AZ164">
            <v>1097.6610719318332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2</v>
          </cell>
          <cell r="BG164">
            <v>0</v>
          </cell>
          <cell r="BH164">
            <v>15443.77545044498</v>
          </cell>
          <cell r="BI164">
            <v>8089.9057366150782</v>
          </cell>
          <cell r="BK164">
            <v>0</v>
          </cell>
          <cell r="BL164">
            <v>0</v>
          </cell>
          <cell r="BM164">
            <v>0</v>
          </cell>
        </row>
        <row r="165">
          <cell r="A165">
            <v>38626</v>
          </cell>
          <cell r="B165">
            <v>13.600359668710455</v>
          </cell>
          <cell r="C165">
            <v>19.189548573659966</v>
          </cell>
          <cell r="D165">
            <v>14.345584856037046</v>
          </cell>
          <cell r="E165">
            <v>13.414053371878804</v>
          </cell>
          <cell r="F165">
            <v>8.9427022479192022</v>
          </cell>
          <cell r="G165">
            <v>29.436394899400696</v>
          </cell>
          <cell r="H165">
            <v>0</v>
          </cell>
          <cell r="I165">
            <v>17.512791902175085</v>
          </cell>
          <cell r="J165">
            <v>24.219818588114496</v>
          </cell>
          <cell r="K165">
            <v>10.246846325740757</v>
          </cell>
          <cell r="L165">
            <v>8.0111707637609566</v>
          </cell>
          <cell r="M165">
            <v>0</v>
          </cell>
          <cell r="N165">
            <v>0</v>
          </cell>
          <cell r="O165">
            <v>21.052611541976471</v>
          </cell>
          <cell r="P165">
            <v>14.531891152868697</v>
          </cell>
          <cell r="Q165">
            <v>56.078195346326616</v>
          </cell>
          <cell r="R165">
            <v>0</v>
          </cell>
          <cell r="S165">
            <v>3.5398196398013506</v>
          </cell>
          <cell r="T165">
            <v>48.439637176228992</v>
          </cell>
          <cell r="U165">
            <v>128.92395740750177</v>
          </cell>
          <cell r="V165">
            <v>65.579816484740789</v>
          </cell>
          <cell r="W165">
            <v>58.313870908306477</v>
          </cell>
          <cell r="X165">
            <v>21.611530432471408</v>
          </cell>
          <cell r="Y165">
            <v>75.989015851151322</v>
          </cell>
          <cell r="Z165">
            <v>55.252507388791308</v>
          </cell>
          <cell r="AA165">
            <v>44.428185765840965</v>
          </cell>
          <cell r="AB165">
            <v>175.6697090057836</v>
          </cell>
          <cell r="AC165">
            <v>0</v>
          </cell>
          <cell r="AD165">
            <v>120.16756145641412</v>
          </cell>
          <cell r="AE165">
            <v>117.2379764402984</v>
          </cell>
          <cell r="AF165">
            <v>69.655602347965385</v>
          </cell>
          <cell r="AG165">
            <v>82.315706110350163</v>
          </cell>
          <cell r="AH165">
            <v>51.478561424003615</v>
          </cell>
          <cell r="AI165">
            <v>49.67650002840908</v>
          </cell>
          <cell r="AJ165">
            <v>50.704984481375085</v>
          </cell>
          <cell r="AK165">
            <v>50.704984481375085</v>
          </cell>
          <cell r="AL165">
            <v>69.540076237844303</v>
          </cell>
          <cell r="AM165">
            <v>51.478561424003615</v>
          </cell>
          <cell r="AN165">
            <v>49.67650002840908</v>
          </cell>
          <cell r="AO165">
            <v>50.704984481375085</v>
          </cell>
          <cell r="AP165">
            <v>50.704984481375085</v>
          </cell>
          <cell r="AQ165">
            <v>51.754762307855486</v>
          </cell>
          <cell r="AR165">
            <v>51.754762307855486</v>
          </cell>
          <cell r="AS165">
            <v>53.919970610063153</v>
          </cell>
          <cell r="AT165">
            <v>53.919970610063153</v>
          </cell>
          <cell r="AU165">
            <v>1828.056759552439</v>
          </cell>
          <cell r="AW165">
            <v>591.9418767701909</v>
          </cell>
          <cell r="AX165">
            <v>483.45457248884441</v>
          </cell>
          <cell r="AY165">
            <v>752.66031029340365</v>
          </cell>
          <cell r="AZ165">
            <v>1075.3964492590353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2</v>
          </cell>
          <cell r="BG165">
            <v>0</v>
          </cell>
          <cell r="BH165">
            <v>15269.090518942499</v>
          </cell>
          <cell r="BI165">
            <v>7774.2755392523468</v>
          </cell>
          <cell r="BK165">
            <v>0</v>
          </cell>
          <cell r="BL165">
            <v>0</v>
          </cell>
          <cell r="BM165">
            <v>0</v>
          </cell>
        </row>
        <row r="166">
          <cell r="A166">
            <v>38657</v>
          </cell>
          <cell r="B166">
            <v>13.324494117875851</v>
          </cell>
          <cell r="C166">
            <v>18.800313618372783</v>
          </cell>
          <cell r="D166">
            <v>14.054603384608765</v>
          </cell>
          <cell r="E166">
            <v>13.14196680119262</v>
          </cell>
          <cell r="F166">
            <v>8.7613112007950793</v>
          </cell>
          <cell r="G166">
            <v>28.839316035950457</v>
          </cell>
          <cell r="H166">
            <v>0</v>
          </cell>
          <cell r="I166">
            <v>17.157567768223679</v>
          </cell>
          <cell r="J166">
            <v>23.728551168819994</v>
          </cell>
          <cell r="K166">
            <v>10.039002417577699</v>
          </cell>
          <cell r="L166">
            <v>7.8486746173789292</v>
          </cell>
          <cell r="M166">
            <v>0</v>
          </cell>
          <cell r="N166">
            <v>0</v>
          </cell>
          <cell r="O166">
            <v>20.625586785205098</v>
          </cell>
          <cell r="P166">
            <v>14.237130701291997</v>
          </cell>
          <cell r="Q166">
            <v>54.94072232165243</v>
          </cell>
          <cell r="R166">
            <v>0</v>
          </cell>
          <cell r="S166">
            <v>3.4680190169813851</v>
          </cell>
          <cell r="T166">
            <v>47.457102337639988</v>
          </cell>
          <cell r="U166">
            <v>126.30890314479566</v>
          </cell>
          <cell r="V166">
            <v>64.249615472497211</v>
          </cell>
          <cell r="W166">
            <v>57.131050121851253</v>
          </cell>
          <cell r="X166">
            <v>21.173168735254777</v>
          </cell>
          <cell r="Y166">
            <v>74.447677811144544</v>
          </cell>
          <cell r="Z166">
            <v>54.131782367020826</v>
          </cell>
          <cell r="AA166">
            <v>43.527017985177565</v>
          </cell>
          <cell r="AB166">
            <v>172.10647816334293</v>
          </cell>
          <cell r="AC166">
            <v>0</v>
          </cell>
          <cell r="AD166">
            <v>117.73011926068372</v>
          </cell>
          <cell r="AE166">
            <v>114.85995705424904</v>
          </cell>
          <cell r="AF166">
            <v>68.242729337360686</v>
          </cell>
          <cell r="AG166">
            <v>80.646039413173455</v>
          </cell>
          <cell r="AH166">
            <v>50.434385972079532</v>
          </cell>
          <cell r="AI166">
            <v>48.668877040658224</v>
          </cell>
          <cell r="AJ166">
            <v>49.67650002840908</v>
          </cell>
          <cell r="AK166">
            <v>49.67650002840908</v>
          </cell>
          <cell r="AL166">
            <v>68.12954652365093</v>
          </cell>
          <cell r="AM166">
            <v>50.434385972079532</v>
          </cell>
          <cell r="AN166">
            <v>48.668877040658224</v>
          </cell>
          <cell r="AO166">
            <v>49.67650002840908</v>
          </cell>
          <cell r="AP166">
            <v>49.67650002840908</v>
          </cell>
          <cell r="AQ166">
            <v>50.704984481375085</v>
          </cell>
          <cell r="AR166">
            <v>50.704984481375085</v>
          </cell>
          <cell r="AS166">
            <v>52.826274358224168</v>
          </cell>
          <cell r="AT166">
            <v>52.826274358224168</v>
          </cell>
          <cell r="AU166">
            <v>1790.9770133387367</v>
          </cell>
          <cell r="AW166">
            <v>579.93510813502292</v>
          </cell>
          <cell r="AX166">
            <v>473.64832727240537</v>
          </cell>
          <cell r="AY166">
            <v>737.39357793130853</v>
          </cell>
          <cell r="AZ166">
            <v>1053.5834354074282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2</v>
          </cell>
          <cell r="BG166">
            <v>0</v>
          </cell>
          <cell r="BH166">
            <v>15600.706279131118</v>
          </cell>
          <cell r="BI166">
            <v>8033.6001831396898</v>
          </cell>
          <cell r="BK166">
            <v>0</v>
          </cell>
          <cell r="BL166">
            <v>0</v>
          </cell>
          <cell r="BM166">
            <v>0</v>
          </cell>
        </row>
        <row r="167">
          <cell r="A167">
            <v>38687</v>
          </cell>
          <cell r="B167">
            <v>13.054224139804838</v>
          </cell>
          <cell r="C167">
            <v>18.418973786299983</v>
          </cell>
          <cell r="D167">
            <v>13.769524092670848</v>
          </cell>
          <cell r="E167">
            <v>12.875399151588333</v>
          </cell>
          <cell r="F167">
            <v>8.5835994343922213</v>
          </cell>
          <cell r="G167">
            <v>28.254348138207718</v>
          </cell>
          <cell r="H167">
            <v>0</v>
          </cell>
          <cell r="I167">
            <v>16.809548892351415</v>
          </cell>
          <cell r="J167">
            <v>23.247248468145589</v>
          </cell>
          <cell r="K167">
            <v>9.8353743519077579</v>
          </cell>
          <cell r="L167">
            <v>7.6894744933097021</v>
          </cell>
          <cell r="M167">
            <v>0</v>
          </cell>
          <cell r="N167">
            <v>0</v>
          </cell>
          <cell r="O167">
            <v>20.207223668465037</v>
          </cell>
          <cell r="P167">
            <v>13.948349080887354</v>
          </cell>
          <cell r="Q167">
            <v>53.826321453167843</v>
          </cell>
          <cell r="R167">
            <v>0</v>
          </cell>
          <cell r="S167">
            <v>3.397674776113587</v>
          </cell>
          <cell r="T167">
            <v>46.494496936291178</v>
          </cell>
          <cell r="U167">
            <v>123.74689184582112</v>
          </cell>
          <cell r="V167">
            <v>62.946395852209584</v>
          </cell>
          <cell r="W167">
            <v>55.972221311765949</v>
          </cell>
          <cell r="X167">
            <v>20.743698633114537</v>
          </cell>
          <cell r="Y167">
            <v>72.937603802221233</v>
          </cell>
          <cell r="Z167">
            <v>53.033789790052964</v>
          </cell>
          <cell r="AA167">
            <v>42.644129217147857</v>
          </cell>
          <cell r="AB167">
            <v>168.61552280942206</v>
          </cell>
          <cell r="AC167">
            <v>0</v>
          </cell>
          <cell r="AD167">
            <v>115.34211739964532</v>
          </cell>
          <cell r="AE167">
            <v>112.53017268872911</v>
          </cell>
          <cell r="AF167">
            <v>66.858514612332542</v>
          </cell>
          <cell r="AG167">
            <v>79.010239726454301</v>
          </cell>
          <cell r="AH167">
            <v>49.411390256811657</v>
          </cell>
          <cell r="AI167">
            <v>47.681692370519585</v>
          </cell>
          <cell r="AJ167">
            <v>48.668877040658224</v>
          </cell>
          <cell r="AK167">
            <v>48.668877040658224</v>
          </cell>
          <cell r="AL167">
            <v>66.747627564323821</v>
          </cell>
          <cell r="AM167">
            <v>49.411390256811657</v>
          </cell>
          <cell r="AN167">
            <v>47.681692370519585</v>
          </cell>
          <cell r="AO167">
            <v>48.668877040658224</v>
          </cell>
          <cell r="AP167">
            <v>48.668877040658224</v>
          </cell>
          <cell r="AQ167">
            <v>49.67650002840908</v>
          </cell>
          <cell r="AR167">
            <v>49.67650002840908</v>
          </cell>
          <cell r="AS167">
            <v>51.754762307855486</v>
          </cell>
          <cell r="AT167">
            <v>51.754762307855486</v>
          </cell>
          <cell r="AU167">
            <v>1754.6493813972463</v>
          </cell>
          <cell r="AW167">
            <v>568.17188113580903</v>
          </cell>
          <cell r="AX167">
            <v>464.04098894550054</v>
          </cell>
          <cell r="AY167">
            <v>722.43651131593674</v>
          </cell>
          <cell r="AZ167">
            <v>1032.2128700813096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2</v>
          </cell>
          <cell r="BG167">
            <v>0</v>
          </cell>
          <cell r="BH167">
            <v>15300.051981970482</v>
          </cell>
          <cell r="BI167">
            <v>8018.6651066202949</v>
          </cell>
          <cell r="BK167">
            <v>0</v>
          </cell>
          <cell r="BL167">
            <v>0</v>
          </cell>
          <cell r="BM167">
            <v>0</v>
          </cell>
        </row>
        <row r="168">
          <cell r="B168">
            <v>14.640209042455147</v>
          </cell>
          <cell r="C168">
            <v>20.656733306477818</v>
          </cell>
          <cell r="D168">
            <v>15.44241227765816</v>
          </cell>
          <cell r="E168">
            <v>14.439658233654391</v>
          </cell>
          <cell r="F168">
            <v>9.6264388224362616</v>
          </cell>
          <cell r="G168">
            <v>31.687027790519341</v>
          </cell>
          <cell r="H168">
            <v>0</v>
          </cell>
          <cell r="I168">
            <v>18.85177602727099</v>
          </cell>
          <cell r="J168">
            <v>26.071605144098196</v>
          </cell>
          <cell r="K168">
            <v>11.030294484041553</v>
          </cell>
          <cell r="L168">
            <v>8.623684778432489</v>
          </cell>
          <cell r="M168">
            <v>0</v>
          </cell>
          <cell r="N168">
            <v>0</v>
          </cell>
          <cell r="O168">
            <v>22.662241394485378</v>
          </cell>
          <cell r="P168">
            <v>15.64296308645892</v>
          </cell>
          <cell r="Q168">
            <v>60.365793449027322</v>
          </cell>
          <cell r="R168">
            <v>0</v>
          </cell>
          <cell r="S168">
            <v>3.8104653672143529</v>
          </cell>
          <cell r="T168">
            <v>52.143210288196393</v>
          </cell>
          <cell r="U168">
            <v>138.78115969012271</v>
          </cell>
          <cell r="V168">
            <v>70.593884697865875</v>
          </cell>
          <cell r="W168">
            <v>62.77240315463645</v>
          </cell>
          <cell r="X168">
            <v>23.263893820887631</v>
          </cell>
          <cell r="Y168">
            <v>81.798945328684567</v>
          </cell>
          <cell r="Z168">
            <v>59.476975462105607</v>
          </cell>
          <cell r="AA168">
            <v>47.825053368652163</v>
          </cell>
          <cell r="AB168">
            <v>189.10097415944233</v>
          </cell>
          <cell r="AC168">
            <v>0</v>
          </cell>
          <cell r="AD168">
            <v>129.35527167648709</v>
          </cell>
          <cell r="AE168">
            <v>126.20169794106208</v>
          </cell>
          <cell r="AF168">
            <v>74.981294921080178</v>
          </cell>
          <cell r="AG168">
            <v>88.609358449936835</v>
          </cell>
          <cell r="AH168">
            <v>55.414483058574874</v>
          </cell>
          <cell r="AI168">
            <v>53.474640570472211</v>
          </cell>
          <cell r="AJ168">
            <v>54.581760364000814</v>
          </cell>
          <cell r="AK168">
            <v>54.581760364000814</v>
          </cell>
          <cell r="AL168">
            <v>74.856935974461607</v>
          </cell>
          <cell r="AM168">
            <v>55.414483058574874</v>
          </cell>
          <cell r="AN168">
            <v>53.474640570472211</v>
          </cell>
          <cell r="AO168">
            <v>54.581760364000814</v>
          </cell>
          <cell r="AP168">
            <v>54.581760364000814</v>
          </cell>
          <cell r="AQ168">
            <v>55.711801568952588</v>
          </cell>
          <cell r="AR168">
            <v>55.711801568952588</v>
          </cell>
          <cell r="AS168">
            <v>58.042556264926404</v>
          </cell>
          <cell r="AT168">
            <v>58.042556264926404</v>
          </cell>
          <cell r="BA168">
            <v>600</v>
          </cell>
        </row>
        <row r="169">
          <cell r="A169">
            <v>38718</v>
          </cell>
          <cell r="B169">
            <v>12.78943623560472</v>
          </cell>
          <cell r="C169">
            <v>18.045368935168309</v>
          </cell>
          <cell r="D169">
            <v>13.490227262213189</v>
          </cell>
          <cell r="E169">
            <v>12.614238478952601</v>
          </cell>
          <cell r="F169">
            <v>8.4094923193017337</v>
          </cell>
          <cell r="G169">
            <v>27.681245551034859</v>
          </cell>
          <cell r="H169">
            <v>0</v>
          </cell>
          <cell r="I169">
            <v>16.468589125299211</v>
          </cell>
          <cell r="J169">
            <v>22.775708364775515</v>
          </cell>
          <cell r="K169">
            <v>9.6358766158665734</v>
          </cell>
          <cell r="L169">
            <v>7.5335035360411391</v>
          </cell>
          <cell r="M169">
            <v>0</v>
          </cell>
          <cell r="N169">
            <v>0</v>
          </cell>
          <cell r="O169">
            <v>19.79734650168951</v>
          </cell>
          <cell r="P169">
            <v>13.66542501886531</v>
          </cell>
          <cell r="Q169">
            <v>52.734524752287903</v>
          </cell>
          <cell r="R169">
            <v>0</v>
          </cell>
          <cell r="S169">
            <v>3.3287573763902687</v>
          </cell>
          <cell r="T169">
            <v>45.551416729551029</v>
          </cell>
          <cell r="U169">
            <v>121.23684760326658</v>
          </cell>
          <cell r="V169">
            <v>61.669610341546004</v>
          </cell>
          <cell r="W169">
            <v>54.836897832113387</v>
          </cell>
          <cell r="X169">
            <v>20.322939771645856</v>
          </cell>
          <cell r="Y169">
            <v>71.458159674302536</v>
          </cell>
          <cell r="Z169">
            <v>51.95806855990503</v>
          </cell>
          <cell r="AA169">
            <v>41.779148695830074</v>
          </cell>
          <cell r="AB169">
            <v>165.19537693003764</v>
          </cell>
          <cell r="AC169">
            <v>0</v>
          </cell>
          <cell r="AD169">
            <v>113.00255304061689</v>
          </cell>
          <cell r="AE169">
            <v>110.24764495928173</v>
          </cell>
          <cell r="AF169">
            <v>65.502376876949896</v>
          </cell>
          <cell r="AG169">
            <v>77.407620102073508</v>
          </cell>
          <cell r="AH169">
            <v>48.409144674876146</v>
          </cell>
          <cell r="AI169">
            <v>46.714531453387259</v>
          </cell>
          <cell r="AJ169">
            <v>47.681692370519585</v>
          </cell>
          <cell r="AK169">
            <v>47.681692370519585</v>
          </cell>
          <cell r="AL169">
            <v>65.393739028030339</v>
          </cell>
          <cell r="AM169">
            <v>48.409144674876146</v>
          </cell>
          <cell r="AN169">
            <v>46.714531453387259</v>
          </cell>
          <cell r="AO169">
            <v>47.681692370519585</v>
          </cell>
          <cell r="AP169">
            <v>47.681692370519585</v>
          </cell>
          <cell r="AQ169">
            <v>48.668877040658224</v>
          </cell>
          <cell r="AR169">
            <v>48.668877040658224</v>
          </cell>
          <cell r="AS169">
            <v>50.704984481375085</v>
          </cell>
          <cell r="AT169">
            <v>50.704984481375085</v>
          </cell>
          <cell r="AU169">
            <v>1719.0586080712756</v>
          </cell>
          <cell r="AW169">
            <v>556.64725584822463</v>
          </cell>
          <cell r="AX169">
            <v>454.62852294139958</v>
          </cell>
          <cell r="AY169">
            <v>707.78282928165152</v>
          </cell>
          <cell r="AZ169">
            <v>1011.2757787896242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2</v>
          </cell>
          <cell r="BG169">
            <v>0</v>
          </cell>
          <cell r="BH169">
            <v>15820.363256104423</v>
          </cell>
          <cell r="BI169">
            <v>8197.9610382378669</v>
          </cell>
          <cell r="BK169">
            <v>0</v>
          </cell>
          <cell r="BL169">
            <v>0</v>
          </cell>
          <cell r="BM169">
            <v>0</v>
          </cell>
        </row>
        <row r="170">
          <cell r="A170">
            <v>38749</v>
          </cell>
          <cell r="B170">
            <v>12.530019208559752</v>
          </cell>
          <cell r="C170">
            <v>17.679342170981574</v>
          </cell>
          <cell r="D170">
            <v>13.216595603549319</v>
          </cell>
          <cell r="E170">
            <v>12.358375109812359</v>
          </cell>
          <cell r="F170">
            <v>8.2389167398749059</v>
          </cell>
          <cell r="G170">
            <v>27.119767602088217</v>
          </cell>
          <cell r="H170">
            <v>0</v>
          </cell>
          <cell r="I170">
            <v>16.134545282255008</v>
          </cell>
          <cell r="J170">
            <v>22.31373283716119</v>
          </cell>
          <cell r="K170">
            <v>9.4404254311066662</v>
          </cell>
          <cell r="L170">
            <v>7.3806962461379388</v>
          </cell>
          <cell r="M170">
            <v>0</v>
          </cell>
          <cell r="N170">
            <v>0</v>
          </cell>
          <cell r="O170">
            <v>19.395783158455519</v>
          </cell>
          <cell r="P170">
            <v>13.388239702296715</v>
          </cell>
          <cell r="Q170">
            <v>51.664873722965503</v>
          </cell>
          <cell r="R170">
            <v>0</v>
          </cell>
          <cell r="S170">
            <v>3.2612378762004828</v>
          </cell>
          <cell r="T170">
            <v>44.62746567432238</v>
          </cell>
          <cell r="U170">
            <v>118.77771633319648</v>
          </cell>
          <cell r="V170">
            <v>60.418722759082598</v>
          </cell>
          <cell r="W170">
            <v>53.724602907934276</v>
          </cell>
          <cell r="X170">
            <v>19.910715454697687</v>
          </cell>
          <cell r="Y170">
            <v>70.008724140216572</v>
          </cell>
          <cell r="Z170">
            <v>50.904166931365275</v>
          </cell>
          <cell r="AA170">
            <v>40.93171317580542</v>
          </cell>
          <cell r="AB170">
            <v>161.84460424738725</v>
          </cell>
          <cell r="AC170">
            <v>0</v>
          </cell>
          <cell r="AD170">
            <v>110.71044369206889</v>
          </cell>
          <cell r="AE170">
            <v>108.01141532670218</v>
          </cell>
          <cell r="AF170">
            <v>64.173746626111168</v>
          </cell>
          <cell r="AG170">
            <v>75.837507525758156</v>
          </cell>
          <cell r="AH170">
            <v>47.42722833689205</v>
          </cell>
          <cell r="AI170">
            <v>45.766988133557469</v>
          </cell>
          <cell r="AJ170">
            <v>46.714531453387259</v>
          </cell>
          <cell r="AK170">
            <v>46.714531453387259</v>
          </cell>
          <cell r="AL170">
            <v>64.067312354211907</v>
          </cell>
          <cell r="AM170">
            <v>47.42722833689205</v>
          </cell>
          <cell r="AN170">
            <v>45.766988133557469</v>
          </cell>
          <cell r="AO170">
            <v>46.714531453387259</v>
          </cell>
          <cell r="AP170">
            <v>46.714531453387259</v>
          </cell>
          <cell r="AQ170">
            <v>47.681692370519585</v>
          </cell>
          <cell r="AR170">
            <v>47.681692370519585</v>
          </cell>
          <cell r="AS170">
            <v>49.67650002840908</v>
          </cell>
          <cell r="AT170">
            <v>49.67650002840908</v>
          </cell>
          <cell r="AU170">
            <v>1684.1897471452235</v>
          </cell>
          <cell r="AW170">
            <v>545.3563925478644</v>
          </cell>
          <cell r="AX170">
            <v>445.40697652929327</v>
          </cell>
          <cell r="AY170">
            <v>693.42637806806579</v>
          </cell>
          <cell r="AZ170">
            <v>990.76336907715768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2</v>
          </cell>
          <cell r="BG170">
            <v>0</v>
          </cell>
          <cell r="BH170">
            <v>15930.481785794726</v>
          </cell>
          <cell r="BI170">
            <v>8040.5521916529497</v>
          </cell>
          <cell r="BK170">
            <v>0</v>
          </cell>
          <cell r="BL170">
            <v>0</v>
          </cell>
          <cell r="BM170">
            <v>0</v>
          </cell>
        </row>
        <row r="171">
          <cell r="A171">
            <v>38777</v>
          </cell>
          <cell r="B171">
            <v>12.275864117434486</v>
          </cell>
          <cell r="C171">
            <v>17.320739782133593</v>
          </cell>
          <cell r="D171">
            <v>12.948514206061024</v>
          </cell>
          <cell r="E171">
            <v>12.107701595277849</v>
          </cell>
          <cell r="F171">
            <v>8.0718010635185653</v>
          </cell>
          <cell r="G171">
            <v>26.569678500748598</v>
          </cell>
          <cell r="H171">
            <v>0</v>
          </cell>
          <cell r="I171">
            <v>15.807277082723843</v>
          </cell>
          <cell r="J171">
            <v>21.861127880362769</v>
          </cell>
          <cell r="K171">
            <v>9.248938718615026</v>
          </cell>
          <cell r="L171">
            <v>7.2309884527353843</v>
          </cell>
          <cell r="M171">
            <v>0</v>
          </cell>
          <cell r="N171">
            <v>0</v>
          </cell>
          <cell r="O171">
            <v>19.002365003699968</v>
          </cell>
          <cell r="P171">
            <v>13.116676728217664</v>
          </cell>
          <cell r="Q171">
            <v>50.616919169147621</v>
          </cell>
          <cell r="R171">
            <v>0</v>
          </cell>
          <cell r="S171">
            <v>3.1950879209760981</v>
          </cell>
          <cell r="T171">
            <v>43.722255760725538</v>
          </cell>
          <cell r="U171">
            <v>116.36846533239259</v>
          </cell>
          <cell r="V171">
            <v>59.193207799136104</v>
          </cell>
          <cell r="W171">
            <v>52.634869435027312</v>
          </cell>
          <cell r="X171">
            <v>19.506852570169865</v>
          </cell>
          <cell r="Y171">
            <v>68.588688514791087</v>
          </cell>
          <cell r="Z171">
            <v>49.871642322284167</v>
          </cell>
          <cell r="AA171">
            <v>40.101466779614469</v>
          </cell>
          <cell r="AB171">
            <v>158.56179761668972</v>
          </cell>
          <cell r="AC171">
            <v>0</v>
          </cell>
          <cell r="AD171">
            <v>108.46482679103057</v>
          </cell>
          <cell r="AE171">
            <v>105.82054469450284</v>
          </cell>
          <cell r="AF171">
            <v>62.872065906382744</v>
          </cell>
          <cell r="AG171">
            <v>74.299242634451758</v>
          </cell>
          <cell r="AH171">
            <v>46.46522889067036</v>
          </cell>
          <cell r="AI171">
            <v>44.838664493664957</v>
          </cell>
          <cell r="AJ171">
            <v>45.766988133557469</v>
          </cell>
          <cell r="AK171">
            <v>45.766988133557469</v>
          </cell>
          <cell r="AL171">
            <v>62.767790514819026</v>
          </cell>
          <cell r="AM171">
            <v>46.46522889067036</v>
          </cell>
          <cell r="AN171">
            <v>44.838664493664957</v>
          </cell>
          <cell r="AO171">
            <v>45.766988133557469</v>
          </cell>
          <cell r="AP171">
            <v>45.766988133557469</v>
          </cell>
          <cell r="AQ171">
            <v>46.714531453387259</v>
          </cell>
          <cell r="AR171">
            <v>46.714531453387259</v>
          </cell>
          <cell r="AS171">
            <v>48.668877040658224</v>
          </cell>
          <cell r="AT171">
            <v>48.668877040658224</v>
          </cell>
          <cell r="AU171">
            <v>1650.0281555679721</v>
          </cell>
          <cell r="AW171">
            <v>534.29454967781805</v>
          </cell>
          <cell r="AX171">
            <v>436.3724771543603</v>
          </cell>
          <cell r="AY171">
            <v>679.36112873579361</v>
          </cell>
          <cell r="AZ171">
            <v>970.66702683217841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2</v>
          </cell>
          <cell r="BG171">
            <v>0</v>
          </cell>
          <cell r="BH171">
            <v>16120.248054138079</v>
          </cell>
          <cell r="BI171">
            <v>7923.6400436542144</v>
          </cell>
          <cell r="BK171">
            <v>0</v>
          </cell>
          <cell r="BL171">
            <v>0</v>
          </cell>
          <cell r="BM171">
            <v>0</v>
          </cell>
        </row>
        <row r="172">
          <cell r="A172">
            <v>38808</v>
          </cell>
          <cell r="B172">
            <v>12.026864230724289</v>
          </cell>
          <cell r="C172">
            <v>16.969411174857562</v>
          </cell>
          <cell r="D172">
            <v>12.685870489942051</v>
          </cell>
          <cell r="E172">
            <v>11.862112665919847</v>
          </cell>
          <cell r="F172">
            <v>7.9080751106132308</v>
          </cell>
          <cell r="G172">
            <v>26.030747239101874</v>
          </cell>
          <cell r="H172">
            <v>0</v>
          </cell>
          <cell r="I172">
            <v>15.486647091617563</v>
          </cell>
          <cell r="J172">
            <v>21.417703424577489</v>
          </cell>
          <cell r="K172">
            <v>9.0613360642443297</v>
          </cell>
          <cell r="L172">
            <v>7.0843172865910224</v>
          </cell>
          <cell r="M172">
            <v>0</v>
          </cell>
          <cell r="N172">
            <v>0</v>
          </cell>
          <cell r="O172">
            <v>18.616926822901995</v>
          </cell>
          <cell r="P172">
            <v>12.850622054746497</v>
          </cell>
          <cell r="Q172">
            <v>49.590221006137092</v>
          </cell>
          <cell r="R172">
            <v>0</v>
          </cell>
          <cell r="S172">
            <v>3.1302797312844035</v>
          </cell>
          <cell r="T172">
            <v>42.835406849154978</v>
          </cell>
          <cell r="U172">
            <v>114.00808284467402</v>
          </cell>
          <cell r="V172">
            <v>57.992550811163653</v>
          </cell>
          <cell r="W172">
            <v>51.567239783790448</v>
          </cell>
          <cell r="X172">
            <v>19.111181517315309</v>
          </cell>
          <cell r="Y172">
            <v>67.197456459238396</v>
          </cell>
          <cell r="Z172">
            <v>48.860061127713614</v>
          </cell>
          <cell r="AA172">
            <v>39.288060848307737</v>
          </cell>
          <cell r="AB172">
            <v>155.34557843525974</v>
          </cell>
          <cell r="AC172">
            <v>0</v>
          </cell>
          <cell r="AD172">
            <v>106.26475929886514</v>
          </cell>
          <cell r="AE172">
            <v>103.6741130145431</v>
          </cell>
          <cell r="AF172">
            <v>61.596788081688395</v>
          </cell>
          <cell r="AG172">
            <v>72.792179439417126</v>
          </cell>
          <cell r="AH172">
            <v>45.522742348048205</v>
          </cell>
          <cell r="AI172">
            <v>43.929170687579038</v>
          </cell>
          <cell r="AJ172">
            <v>44.838664493664957</v>
          </cell>
          <cell r="AK172">
            <v>44.838664493664957</v>
          </cell>
          <cell r="AL172">
            <v>61.494627780389415</v>
          </cell>
          <cell r="AM172">
            <v>45.522742348048205</v>
          </cell>
          <cell r="AN172">
            <v>43.929170687579038</v>
          </cell>
          <cell r="AO172">
            <v>44.838664493664957</v>
          </cell>
          <cell r="AP172">
            <v>44.838664493664957</v>
          </cell>
          <cell r="AQ172">
            <v>45.766988133557469</v>
          </cell>
          <cell r="AR172">
            <v>45.766988133557469</v>
          </cell>
          <cell r="AS172">
            <v>47.681692370519585</v>
          </cell>
          <cell r="AT172">
            <v>47.681692370519585</v>
          </cell>
          <cell r="AU172">
            <v>1616.5594873035889</v>
          </cell>
          <cell r="AW172">
            <v>523.45708185747083</v>
          </cell>
          <cell r="AX172">
            <v>427.52123081150069</v>
          </cell>
          <cell r="AY172">
            <v>665.58117463461747</v>
          </cell>
          <cell r="AZ172">
            <v>950.97831266897151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2</v>
          </cell>
          <cell r="BG172">
            <v>0</v>
          </cell>
          <cell r="BH172">
            <v>15945.416662025751</v>
          </cell>
          <cell r="BI172">
            <v>8013.3416507118654</v>
          </cell>
          <cell r="BK172">
            <v>0</v>
          </cell>
          <cell r="BL172">
            <v>0</v>
          </cell>
          <cell r="BM172">
            <v>0</v>
          </cell>
        </row>
        <row r="173">
          <cell r="A173">
            <v>38838</v>
          </cell>
          <cell r="B173">
            <v>11.782914981833848</v>
          </cell>
          <cell r="C173">
            <v>16.625208809984748</v>
          </cell>
          <cell r="D173">
            <v>12.428554158920628</v>
          </cell>
          <cell r="E173">
            <v>11.621505187562152</v>
          </cell>
          <cell r="F173">
            <v>7.7476701250414344</v>
          </cell>
          <cell r="G173">
            <v>25.502747494928045</v>
          </cell>
          <cell r="H173">
            <v>0</v>
          </cell>
          <cell r="I173">
            <v>15.172520661539462</v>
          </cell>
          <cell r="J173">
            <v>20.98327325532054</v>
          </cell>
          <cell r="K173">
            <v>8.8775386849433122</v>
          </cell>
          <cell r="L173">
            <v>6.9406211536829545</v>
          </cell>
          <cell r="M173">
            <v>0</v>
          </cell>
          <cell r="N173">
            <v>0</v>
          </cell>
          <cell r="O173">
            <v>18.239306752701722</v>
          </cell>
          <cell r="P173">
            <v>12.589963953192328</v>
          </cell>
          <cell r="Q173">
            <v>48.584348075780618</v>
          </cell>
          <cell r="R173">
            <v>0</v>
          </cell>
          <cell r="S173">
            <v>3.0667860911622342</v>
          </cell>
          <cell r="T173">
            <v>41.966546510641081</v>
          </cell>
          <cell r="U173">
            <v>111.69557763601395</v>
          </cell>
          <cell r="V173">
            <v>56.816247583637143</v>
          </cell>
          <cell r="W173">
            <v>50.521265607041023</v>
          </cell>
          <cell r="X173">
            <v>18.723536135516802</v>
          </cell>
          <cell r="Y173">
            <v>65.834443730725027</v>
          </cell>
          <cell r="Z173">
            <v>47.868998537816154</v>
          </cell>
          <cell r="AA173">
            <v>38.491153795027614</v>
          </cell>
          <cell r="AB173">
            <v>152.19459606356878</v>
          </cell>
          <cell r="AC173">
            <v>0</v>
          </cell>
          <cell r="AD173">
            <v>104.10931730524413</v>
          </cell>
          <cell r="AE173">
            <v>101.57121890065841</v>
          </cell>
          <cell r="AF173">
            <v>60.34737760375149</v>
          </cell>
          <cell r="AG173">
            <v>71.315685054955736</v>
          </cell>
          <cell r="AH173">
            <v>44.599372915235492</v>
          </cell>
          <cell r="AI173">
            <v>43.038124776689138</v>
          </cell>
          <cell r="AJ173">
            <v>43.929170687579038</v>
          </cell>
          <cell r="AK173">
            <v>43.929170687579038</v>
          </cell>
          <cell r="AL173">
            <v>60.247289490870884</v>
          </cell>
          <cell r="AM173">
            <v>44.599372915235492</v>
          </cell>
          <cell r="AN173">
            <v>43.038124776689138</v>
          </cell>
          <cell r="AO173">
            <v>43.929170687579038</v>
          </cell>
          <cell r="AP173">
            <v>43.929170687579038</v>
          </cell>
          <cell r="AQ173">
            <v>44.838664493664957</v>
          </cell>
          <cell r="AR173">
            <v>44.838664493664957</v>
          </cell>
          <cell r="AS173">
            <v>46.714531453387259</v>
          </cell>
          <cell r="AT173">
            <v>46.714531453387259</v>
          </cell>
          <cell r="AU173">
            <v>1583.7696873067634</v>
          </cell>
          <cell r="AW173">
            <v>512.83943793169249</v>
          </cell>
          <cell r="AX173">
            <v>418.84952045205807</v>
          </cell>
          <cell r="AY173">
            <v>652.08072892301288</v>
          </cell>
          <cell r="AZ173">
            <v>931.68895838375056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2</v>
          </cell>
          <cell r="BG173">
            <v>0</v>
          </cell>
          <cell r="BH173">
            <v>16155.774394163824</v>
          </cell>
          <cell r="BI173">
            <v>8058.0601653813192</v>
          </cell>
          <cell r="BK173">
            <v>0</v>
          </cell>
          <cell r="BL173">
            <v>0</v>
          </cell>
          <cell r="BM173">
            <v>0</v>
          </cell>
        </row>
        <row r="174">
          <cell r="A174">
            <v>38869</v>
          </cell>
          <cell r="B174">
            <v>11.5439139251648</v>
          </cell>
          <cell r="C174">
            <v>16.287988140985956</v>
          </cell>
          <cell r="D174">
            <v>12.176457153940946</v>
          </cell>
          <cell r="E174">
            <v>11.385778117970762</v>
          </cell>
          <cell r="F174">
            <v>7.5905187453138412</v>
          </cell>
          <cell r="G174">
            <v>24.98545753665805</v>
          </cell>
          <cell r="H174">
            <v>0</v>
          </cell>
          <cell r="I174">
            <v>14.864765876239591</v>
          </cell>
          <cell r="J174">
            <v>20.557654935224974</v>
          </cell>
          <cell r="K174">
            <v>8.6974693956721119</v>
          </cell>
          <cell r="L174">
            <v>6.7998397093436518</v>
          </cell>
          <cell r="M174">
            <v>0</v>
          </cell>
          <cell r="N174">
            <v>0</v>
          </cell>
          <cell r="O174">
            <v>17.869346212926345</v>
          </cell>
          <cell r="P174">
            <v>12.334592961134989</v>
          </cell>
          <cell r="Q174">
            <v>47.598877965405499</v>
          </cell>
          <cell r="R174">
            <v>0</v>
          </cell>
          <cell r="S174">
            <v>3.0045803366867285</v>
          </cell>
          <cell r="T174">
            <v>41.115309870449948</v>
          </cell>
          <cell r="U174">
            <v>109.42997857827449</v>
          </cell>
          <cell r="V174">
            <v>55.663804132301458</v>
          </cell>
          <cell r="W174">
            <v>49.496507651734007</v>
          </cell>
          <cell r="X174">
            <v>18.343753634508452</v>
          </cell>
          <cell r="Y174">
            <v>64.499077937021113</v>
          </cell>
          <cell r="Z174">
            <v>46.898038359467606</v>
          </cell>
          <cell r="AA174">
            <v>37.710410961560214</v>
          </cell>
          <cell r="AB174">
            <v>149.10752725804895</v>
          </cell>
          <cell r="AC174">
            <v>0</v>
          </cell>
          <cell r="AD174">
            <v>101.9975956401546</v>
          </cell>
          <cell r="AE174">
            <v>99.510979250126496</v>
          </cell>
          <cell r="AF174">
            <v>59.123309787193428</v>
          </cell>
          <cell r="AG174">
            <v>69.869139432629709</v>
          </cell>
          <cell r="AH174">
            <v>43.694732826602753</v>
          </cell>
          <cell r="AI174">
            <v>42.165152569511065</v>
          </cell>
          <cell r="AJ174">
            <v>43.038124776689138</v>
          </cell>
          <cell r="AK174">
            <v>43.038124776689138</v>
          </cell>
          <cell r="AL174">
            <v>59.025251831092817</v>
          </cell>
          <cell r="AM174">
            <v>43.694732826602753</v>
          </cell>
          <cell r="AN174">
            <v>42.165152569511065</v>
          </cell>
          <cell r="AO174">
            <v>43.038124776689138</v>
          </cell>
          <cell r="AP174">
            <v>43.038124776689138</v>
          </cell>
          <cell r="AQ174">
            <v>43.929170687579038</v>
          </cell>
          <cell r="AR174">
            <v>43.929170687579038</v>
          </cell>
          <cell r="AS174">
            <v>45.766988133557469</v>
          </cell>
          <cell r="AT174">
            <v>45.766988133557469</v>
          </cell>
          <cell r="AU174">
            <v>1551.6449856204397</v>
          </cell>
          <cell r="AW174">
            <v>502.43715905959635</v>
          </cell>
          <cell r="AX174">
            <v>410.35370442285785</v>
          </cell>
          <cell r="AY174">
            <v>638.85412213798554</v>
          </cell>
          <cell r="AZ174">
            <v>912.79086348245414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2</v>
          </cell>
          <cell r="BG174">
            <v>0</v>
          </cell>
          <cell r="BH174">
            <v>15999.715996917277</v>
          </cell>
          <cell r="BI174">
            <v>8211.322569000984</v>
          </cell>
          <cell r="BK174">
            <v>0</v>
          </cell>
          <cell r="BL174">
            <v>0</v>
          </cell>
          <cell r="BM174">
            <v>0</v>
          </cell>
        </row>
        <row r="175">
          <cell r="A175">
            <v>38899</v>
          </cell>
          <cell r="B175">
            <v>11.309760693094077</v>
          </cell>
          <cell r="C175">
            <v>15.957607553269732</v>
          </cell>
          <cell r="D175">
            <v>11.929473607784157</v>
          </cell>
          <cell r="E175">
            <v>11.154832464421556</v>
          </cell>
          <cell r="F175">
            <v>7.4365549762810375</v>
          </cell>
          <cell r="G175">
            <v>24.478660130258405</v>
          </cell>
          <cell r="H175">
            <v>0</v>
          </cell>
          <cell r="I175">
            <v>14.563253495217017</v>
          </cell>
          <cell r="J175">
            <v>20.140669727427799</v>
          </cell>
          <cell r="K175">
            <v>8.5210525769886907</v>
          </cell>
          <cell r="L175">
            <v>6.6619138329184322</v>
          </cell>
          <cell r="M175">
            <v>0</v>
          </cell>
          <cell r="N175">
            <v>0</v>
          </cell>
          <cell r="O175">
            <v>17.506889839994955</v>
          </cell>
          <cell r="P175">
            <v>12.084401836456683</v>
          </cell>
          <cell r="Q175">
            <v>46.633396830428964</v>
          </cell>
          <cell r="R175">
            <v>0</v>
          </cell>
          <cell r="S175">
            <v>2.9436363447779104</v>
          </cell>
          <cell r="T175">
            <v>40.281339454855598</v>
          </cell>
          <cell r="U175">
            <v>107.2103342413849</v>
          </cell>
          <cell r="V175">
            <v>54.534736492727568</v>
          </cell>
          <cell r="W175">
            <v>48.492535574499264</v>
          </cell>
          <cell r="X175">
            <v>17.97167452601251</v>
          </cell>
          <cell r="Y175">
            <v>63.190798296126331</v>
          </cell>
          <cell r="Z175">
            <v>45.946772841478285</v>
          </cell>
          <cell r="AA175">
            <v>36.945504477796867</v>
          </cell>
          <cell r="AB175">
            <v>146.0830756154015</v>
          </cell>
          <cell r="AC175">
            <v>0</v>
          </cell>
          <cell r="AD175">
            <v>99.928707493776301</v>
          </cell>
          <cell r="AE175">
            <v>97.49252887281159</v>
          </cell>
          <cell r="AF175">
            <v>57.924070589193924</v>
          </cell>
          <cell r="AG175">
            <v>68.451935100874735</v>
          </cell>
          <cell r="AH175">
            <v>42.808442181840377</v>
          </cell>
          <cell r="AI175">
            <v>41.309887464546662</v>
          </cell>
          <cell r="AJ175">
            <v>42.165152569511065</v>
          </cell>
          <cell r="AK175">
            <v>42.165152569511065</v>
          </cell>
          <cell r="AL175">
            <v>57.828001610791873</v>
          </cell>
          <cell r="AM175">
            <v>42.808442181840377</v>
          </cell>
          <cell r="AN175">
            <v>41.309887464546662</v>
          </cell>
          <cell r="AO175">
            <v>42.165152569511065</v>
          </cell>
          <cell r="AP175">
            <v>42.165152569511065</v>
          </cell>
          <cell r="AQ175">
            <v>43.038124776689138</v>
          </cell>
          <cell r="AR175">
            <v>43.038124776689138</v>
          </cell>
          <cell r="AS175">
            <v>44.838664493664957</v>
          </cell>
          <cell r="AT175">
            <v>44.838664493664957</v>
          </cell>
          <cell r="AU175">
            <v>1520.1718915931756</v>
          </cell>
          <cell r="AW175">
            <v>492.24587684206568</v>
          </cell>
          <cell r="AX175">
            <v>402.03021493690926</v>
          </cell>
          <cell r="AY175">
            <v>625.8957998142007</v>
          </cell>
          <cell r="AZ175">
            <v>894.27609177897489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2</v>
          </cell>
          <cell r="BG175">
            <v>0</v>
          </cell>
          <cell r="BH175">
            <v>15948.666713722076</v>
          </cell>
          <cell r="BI175">
            <v>8262.7721234893961</v>
          </cell>
          <cell r="BK175">
            <v>0</v>
          </cell>
          <cell r="BL175">
            <v>0</v>
          </cell>
          <cell r="BM175">
            <v>0</v>
          </cell>
        </row>
        <row r="176">
          <cell r="A176">
            <v>38930</v>
          </cell>
          <cell r="B176">
            <v>11.080356953824895</v>
          </cell>
          <cell r="C176">
            <v>15.633928304711844</v>
          </cell>
          <cell r="D176">
            <v>11.687499800609814</v>
          </cell>
          <cell r="E176">
            <v>10.928571242128664</v>
          </cell>
          <cell r="F176">
            <v>7.2857141614191097</v>
          </cell>
          <cell r="G176">
            <v>23.982142448004559</v>
          </cell>
          <cell r="H176">
            <v>0</v>
          </cell>
          <cell r="I176">
            <v>14.267856899445741</v>
          </cell>
          <cell r="J176">
            <v>19.732142520510077</v>
          </cell>
          <cell r="K176">
            <v>8.348214143292731</v>
          </cell>
          <cell r="L176">
            <v>6.526785602937955</v>
          </cell>
          <cell r="M176">
            <v>0</v>
          </cell>
          <cell r="N176">
            <v>0</v>
          </cell>
          <cell r="O176">
            <v>17.151785421674166</v>
          </cell>
          <cell r="P176">
            <v>11.83928551230605</v>
          </cell>
          <cell r="Q176">
            <v>45.687499220565627</v>
          </cell>
          <cell r="R176">
            <v>0</v>
          </cell>
          <cell r="S176">
            <v>2.883928522228397</v>
          </cell>
          <cell r="T176">
            <v>39.464285041020155</v>
          </cell>
          <cell r="U176">
            <v>105.0357124937921</v>
          </cell>
          <cell r="V176">
            <v>53.428570517073432</v>
          </cell>
          <cell r="W176">
            <v>47.508927760920443</v>
          </cell>
          <cell r="X176">
            <v>17.607142556762852</v>
          </cell>
          <cell r="Y176">
            <v>61.909055400771557</v>
          </cell>
          <cell r="Z176">
            <v>45.014802503359377</v>
          </cell>
          <cell r="AA176">
            <v>36.196113124046285</v>
          </cell>
          <cell r="AB176">
            <v>143.11997102817722</v>
          </cell>
          <cell r="AC176">
            <v>0</v>
          </cell>
          <cell r="AD176">
            <v>97.901784044069146</v>
          </cell>
          <cell r="AE176">
            <v>95.515020127830965</v>
          </cell>
          <cell r="AF176">
            <v>56.749156393620623</v>
          </cell>
          <cell r="AG176">
            <v>67.063476909894561</v>
          </cell>
          <cell r="AH176">
            <v>41.940128786420857</v>
          </cell>
          <cell r="AI176">
            <v>40.471970296330831</v>
          </cell>
          <cell r="AJ176">
            <v>41.309887464546662</v>
          </cell>
          <cell r="AK176">
            <v>41.309887464546662</v>
          </cell>
          <cell r="AL176">
            <v>56.655036049099628</v>
          </cell>
          <cell r="AM176">
            <v>41.940128786420857</v>
          </cell>
          <cell r="AN176">
            <v>40.471970296330831</v>
          </cell>
          <cell r="AO176">
            <v>41.309887464546662</v>
          </cell>
          <cell r="AP176">
            <v>41.309887464546662</v>
          </cell>
          <cell r="AQ176">
            <v>42.165152569511065</v>
          </cell>
          <cell r="AR176">
            <v>42.165152569511065</v>
          </cell>
          <cell r="AS176">
            <v>43.929170687579038</v>
          </cell>
          <cell r="AT176">
            <v>43.929170687579038</v>
          </cell>
          <cell r="AU176">
            <v>1489.3371882137908</v>
          </cell>
          <cell r="AW176">
            <v>482.26131148726029</v>
          </cell>
          <cell r="AX176">
            <v>393.87555657512479</v>
          </cell>
          <cell r="AY176">
            <v>613.20032015140578</v>
          </cell>
          <cell r="AZ176">
            <v>876.13686806238502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2</v>
          </cell>
          <cell r="BG176">
            <v>0</v>
          </cell>
          <cell r="BH176">
            <v>15948.43872745529</v>
          </cell>
          <cell r="BI176">
            <v>8437.0440744816697</v>
          </cell>
          <cell r="BK176">
            <v>0</v>
          </cell>
          <cell r="BL176">
            <v>0</v>
          </cell>
          <cell r="BM176">
            <v>0</v>
          </cell>
        </row>
        <row r="177">
          <cell r="A177">
            <v>38961</v>
          </cell>
          <cell r="B177">
            <v>10.855606370092666</v>
          </cell>
          <cell r="C177">
            <v>15.316814467391028</v>
          </cell>
          <cell r="D177">
            <v>11.450434116399107</v>
          </cell>
          <cell r="E177">
            <v>10.706899433516053</v>
          </cell>
          <cell r="F177">
            <v>7.1379329556773694</v>
          </cell>
          <cell r="G177">
            <v>23.495695979104667</v>
          </cell>
          <cell r="H177">
            <v>0</v>
          </cell>
          <cell r="I177">
            <v>13.978452038201501</v>
          </cell>
          <cell r="J177">
            <v>19.331901754959532</v>
          </cell>
          <cell r="K177">
            <v>8.1788815117136533</v>
          </cell>
          <cell r="L177">
            <v>6.3943982727943132</v>
          </cell>
          <cell r="M177">
            <v>0</v>
          </cell>
          <cell r="N177">
            <v>0</v>
          </cell>
          <cell r="O177">
            <v>16.803883833157155</v>
          </cell>
          <cell r="P177">
            <v>11.599141052975723</v>
          </cell>
          <cell r="Q177">
            <v>44.760787909560136</v>
          </cell>
          <cell r="R177">
            <v>0</v>
          </cell>
          <cell r="S177">
            <v>2.8254317949556249</v>
          </cell>
          <cell r="T177">
            <v>38.663803509919063</v>
          </cell>
          <cell r="U177">
            <v>102.90520011101536</v>
          </cell>
          <cell r="V177">
            <v>52.344841674967341</v>
          </cell>
          <cell r="W177">
            <v>46.545271148479515</v>
          </cell>
          <cell r="X177">
            <v>17.250004642886982</v>
          </cell>
          <cell r="Y177">
            <v>60.653310987697282</v>
          </cell>
          <cell r="Z177">
            <v>44.101735967562561</v>
          </cell>
          <cell r="AA177">
            <v>35.46192219613949</v>
          </cell>
          <cell r="AB177">
            <v>140.21696915139933</v>
          </cell>
          <cell r="AC177">
            <v>0</v>
          </cell>
          <cell r="AD177">
            <v>95.915974091914521</v>
          </cell>
          <cell r="AE177">
            <v>93.577622567591234</v>
          </cell>
          <cell r="AF177">
            <v>55.59807379953731</v>
          </cell>
          <cell r="AG177">
            <v>65.703181781730052</v>
          </cell>
          <cell r="AH177">
            <v>41.089427995297058</v>
          </cell>
          <cell r="AI177">
            <v>39.651049184601312</v>
          </cell>
          <cell r="AJ177">
            <v>40.471970296330831</v>
          </cell>
          <cell r="AK177">
            <v>40.471970296330831</v>
          </cell>
          <cell r="AL177">
            <v>55.505862563401571</v>
          </cell>
          <cell r="AM177">
            <v>41.089427995297058</v>
          </cell>
          <cell r="AN177">
            <v>39.651049184601312</v>
          </cell>
          <cell r="AO177">
            <v>40.471970296330831</v>
          </cell>
          <cell r="AP177">
            <v>40.471970296330831</v>
          </cell>
          <cell r="AQ177">
            <v>41.309887464546662</v>
          </cell>
          <cell r="AR177">
            <v>41.309887464546662</v>
          </cell>
          <cell r="AS177">
            <v>43.038124776689138</v>
          </cell>
          <cell r="AT177">
            <v>43.038124776689138</v>
          </cell>
          <cell r="AU177">
            <v>1459.1279265609323</v>
          </cell>
          <cell r="AW177">
            <v>472.47927001333318</v>
          </cell>
          <cell r="AX177">
            <v>385.88630481843313</v>
          </cell>
          <cell r="AY177">
            <v>600.7623517291662</v>
          </cell>
          <cell r="AZ177">
            <v>858.36557483176625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2</v>
          </cell>
          <cell r="BG177">
            <v>0</v>
          </cell>
          <cell r="BH177">
            <v>15976.357143639721</v>
          </cell>
          <cell r="BI177">
            <v>8309.1839949962232</v>
          </cell>
          <cell r="BK177">
            <v>0</v>
          </cell>
          <cell r="BL177">
            <v>0</v>
          </cell>
          <cell r="BM177">
            <v>0</v>
          </cell>
        </row>
        <row r="178">
          <cell r="A178">
            <v>38991</v>
          </cell>
          <cell r="B178">
            <v>10.635414558708518</v>
          </cell>
          <cell r="C178">
            <v>15.006132870506546</v>
          </cell>
          <cell r="D178">
            <v>11.218177000281582</v>
          </cell>
          <cell r="E178">
            <v>10.48972394831525</v>
          </cell>
          <cell r="F178">
            <v>6.9931492988768342</v>
          </cell>
          <cell r="G178">
            <v>23.019116442136241</v>
          </cell>
          <cell r="H178">
            <v>0</v>
          </cell>
          <cell r="I178">
            <v>13.694917376967121</v>
          </cell>
          <cell r="J178">
            <v>18.939779351124749</v>
          </cell>
          <cell r="K178">
            <v>8.0129835716297073</v>
          </cell>
          <cell r="L178">
            <v>6.2646962469105008</v>
          </cell>
          <cell r="M178">
            <v>0</v>
          </cell>
          <cell r="N178">
            <v>0</v>
          </cell>
          <cell r="O178">
            <v>16.463038974439229</v>
          </cell>
          <cell r="P178">
            <v>11.363867610674854</v>
          </cell>
          <cell r="Q178">
            <v>43.852873728373446</v>
          </cell>
          <cell r="R178">
            <v>0</v>
          </cell>
          <cell r="S178">
            <v>2.7681215974720796</v>
          </cell>
          <cell r="T178">
            <v>37.879558702249497</v>
          </cell>
          <cell r="U178">
            <v>100.81790239214098</v>
          </cell>
          <cell r="V178">
            <v>51.283094858430083</v>
          </cell>
          <cell r="W178">
            <v>45.601161053092689</v>
          </cell>
          <cell r="X178">
            <v>16.900110805619022</v>
          </cell>
          <cell r="Y178">
            <v>59.423037711611919</v>
          </cell>
          <cell r="Z178">
            <v>43.207189795122439</v>
          </cell>
          <cell r="AA178">
            <v>34.742623373270973</v>
          </cell>
          <cell r="AB178">
            <v>137.37285088000533</v>
          </cell>
          <cell r="AC178">
            <v>0</v>
          </cell>
          <cell r="AD178">
            <v>93.970443703657338</v>
          </cell>
          <cell r="AE178">
            <v>91.679522589044936</v>
          </cell>
          <cell r="AF178">
            <v>54.470339414002005</v>
          </cell>
          <cell r="AG178">
            <v>64.37047846539771</v>
          </cell>
          <cell r="AH178">
            <v>40.25598255977085</v>
          </cell>
          <cell r="AI178">
            <v>38.846779386527864</v>
          </cell>
          <cell r="AJ178">
            <v>39.651049184601312</v>
          </cell>
          <cell r="AK178">
            <v>39.651049184601312</v>
          </cell>
          <cell r="AL178">
            <v>54.379998562478832</v>
          </cell>
          <cell r="AM178">
            <v>40.25598255977085</v>
          </cell>
          <cell r="AN178">
            <v>38.846779386527864</v>
          </cell>
          <cell r="AO178">
            <v>39.651049184601312</v>
          </cell>
          <cell r="AP178">
            <v>39.651049184601312</v>
          </cell>
          <cell r="AQ178">
            <v>40.471970296330831</v>
          </cell>
          <cell r="AR178">
            <v>40.471970296330831</v>
          </cell>
          <cell r="AS178">
            <v>42.165152569511065</v>
          </cell>
          <cell r="AT178">
            <v>42.165152569511065</v>
          </cell>
          <cell r="AU178">
            <v>1429.5314203652217</v>
          </cell>
          <cell r="AW178">
            <v>462.89564448760342</v>
          </cell>
          <cell r="AX178">
            <v>378.05910460966396</v>
          </cell>
          <cell r="AY178">
            <v>588.57667126795434</v>
          </cell>
          <cell r="AZ178">
            <v>840.95474909726738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2</v>
          </cell>
          <cell r="BG178">
            <v>0</v>
          </cell>
          <cell r="BH178">
            <v>15790.869487375805</v>
          </cell>
          <cell r="BI178">
            <v>7989.1060242651502</v>
          </cell>
          <cell r="BK178">
            <v>0</v>
          </cell>
          <cell r="BL178">
            <v>0</v>
          </cell>
          <cell r="BM178">
            <v>0</v>
          </cell>
        </row>
        <row r="179">
          <cell r="A179">
            <v>39022</v>
          </cell>
          <cell r="B179">
            <v>10.419689050923424</v>
          </cell>
          <cell r="C179">
            <v>14.701753044453604</v>
          </cell>
          <cell r="D179">
            <v>10.99063091672744</v>
          </cell>
          <cell r="E179">
            <v>10.276953584472416</v>
          </cell>
          <cell r="F179">
            <v>6.8513023896482785</v>
          </cell>
          <cell r="G179">
            <v>22.552203699258911</v>
          </cell>
          <cell r="H179">
            <v>0</v>
          </cell>
          <cell r="I179">
            <v>13.417133846394533</v>
          </cell>
          <cell r="J179">
            <v>18.555610638630743</v>
          </cell>
          <cell r="K179">
            <v>7.8504506548053206</v>
          </cell>
          <cell r="L179">
            <v>6.1376250573932527</v>
          </cell>
          <cell r="M179">
            <v>0</v>
          </cell>
          <cell r="N179">
            <v>0</v>
          </cell>
          <cell r="O179">
            <v>16.129107708963669</v>
          </cell>
          <cell r="P179">
            <v>11.13336638317845</v>
          </cell>
          <cell r="Q179">
            <v>42.963375401752707</v>
          </cell>
          <cell r="R179">
            <v>0</v>
          </cell>
          <cell r="S179">
            <v>2.7119738625691094</v>
          </cell>
          <cell r="T179">
            <v>37.111221277261485</v>
          </cell>
          <cell r="U179">
            <v>98.77294278409596</v>
          </cell>
          <cell r="V179">
            <v>50.242884190754005</v>
          </cell>
          <cell r="W179">
            <v>44.676200999164813</v>
          </cell>
          <cell r="X179">
            <v>16.557314108316678</v>
          </cell>
          <cell r="Y179">
            <v>58.21771892373507</v>
          </cell>
          <cell r="Z179">
            <v>42.330788324632735</v>
          </cell>
          <cell r="AA179">
            <v>34.037914588520479</v>
          </cell>
          <cell r="AB179">
            <v>134.58642183688829</v>
          </cell>
          <cell r="AC179">
            <v>0</v>
          </cell>
          <cell r="AD179">
            <v>92.064375860898622</v>
          </cell>
          <cell r="AE179">
            <v>89.819923092020858</v>
          </cell>
          <cell r="AF179">
            <v>53.365479649067844</v>
          </cell>
          <cell r="AG179">
            <v>63.064807296994871</v>
          </cell>
          <cell r="AH179">
            <v>39.439442477467836</v>
          </cell>
          <cell r="AI179">
            <v>38.058823151938739</v>
          </cell>
          <cell r="AJ179">
            <v>38.846779386527864</v>
          </cell>
          <cell r="AK179">
            <v>38.846779386527864</v>
          </cell>
          <cell r="AL179">
            <v>53.27697124384575</v>
          </cell>
          <cell r="AM179">
            <v>39.439442477467836</v>
          </cell>
          <cell r="AN179">
            <v>38.058823151938739</v>
          </cell>
          <cell r="AO179">
            <v>38.846779386527864</v>
          </cell>
          <cell r="AP179">
            <v>38.846779386527864</v>
          </cell>
          <cell r="AQ179">
            <v>39.651049184601312</v>
          </cell>
          <cell r="AR179">
            <v>39.651049184601312</v>
          </cell>
          <cell r="AS179">
            <v>41.309887464546662</v>
          </cell>
          <cell r="AT179">
            <v>41.309887464546662</v>
          </cell>
          <cell r="AU179">
            <v>1400.5352406817015</v>
          </cell>
          <cell r="AW179">
            <v>453.50641030144453</v>
          </cell>
          <cell r="AX179">
            <v>370.39066894460393</v>
          </cell>
          <cell r="AY179">
            <v>576.63816143565305</v>
          </cell>
          <cell r="AZ179">
            <v>823.89707924604841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2</v>
          </cell>
          <cell r="BG179">
            <v>0</v>
          </cell>
          <cell r="BH179">
            <v>16111.901641979939</v>
          </cell>
          <cell r="BI179">
            <v>8244.0731120637029</v>
          </cell>
          <cell r="BK179">
            <v>0</v>
          </cell>
          <cell r="BL179">
            <v>0</v>
          </cell>
          <cell r="BM179">
            <v>0</v>
          </cell>
        </row>
        <row r="180">
          <cell r="A180">
            <v>39052</v>
          </cell>
          <cell r="B180">
            <v>10.208339253596275</v>
          </cell>
          <cell r="C180">
            <v>14.403547166033105</v>
          </cell>
          <cell r="D180">
            <v>10.767700308587845</v>
          </cell>
          <cell r="E180">
            <v>10.068498989848379</v>
          </cell>
          <cell r="F180">
            <v>6.7123326598989204</v>
          </cell>
          <cell r="G180">
            <v>22.094761672167273</v>
          </cell>
          <cell r="H180">
            <v>0</v>
          </cell>
          <cell r="I180">
            <v>13.14498479230204</v>
          </cell>
          <cell r="J180">
            <v>18.17923428722623</v>
          </cell>
          <cell r="K180">
            <v>7.6912145061341812</v>
          </cell>
          <cell r="L180">
            <v>6.0131313411594522</v>
          </cell>
          <cell r="M180">
            <v>0</v>
          </cell>
          <cell r="N180">
            <v>0</v>
          </cell>
          <cell r="O180">
            <v>15.801949803512056</v>
          </cell>
          <cell r="P180">
            <v>10.907540572335742</v>
          </cell>
          <cell r="Q180">
            <v>42.091919388116104</v>
          </cell>
          <cell r="R180">
            <v>0</v>
          </cell>
          <cell r="S180">
            <v>2.6569650112099885</v>
          </cell>
          <cell r="T180">
            <v>36.358468574452459</v>
          </cell>
          <cell r="U180">
            <v>96.769462513542706</v>
          </cell>
          <cell r="V180">
            <v>49.223772839258714</v>
          </cell>
          <cell r="W180">
            <v>43.770002553090876</v>
          </cell>
          <cell r="X180">
            <v>16.221470594755729</v>
          </cell>
          <cell r="Y180">
            <v>57.03684845483275</v>
          </cell>
          <cell r="Z180">
            <v>41.472163514488642</v>
          </cell>
          <cell r="AA180">
            <v>33.347499902001111</v>
          </cell>
          <cell r="AB180">
            <v>131.85651187132251</v>
          </cell>
          <cell r="AC180">
            <v>0</v>
          </cell>
          <cell r="AD180">
            <v>90.196970117391629</v>
          </cell>
          <cell r="AE180">
            <v>87.998043144484768</v>
          </cell>
          <cell r="AF180">
            <v>52.283030522901548</v>
          </cell>
          <cell r="AG180">
            <v>61.785619964670943</v>
          </cell>
          <cell r="AH180">
            <v>38.639464845355114</v>
          </cell>
          <cell r="AI180">
            <v>37.286849581483757</v>
          </cell>
          <cell r="AJ180">
            <v>38.058823151938739</v>
          </cell>
          <cell r="AK180">
            <v>38.058823151938739</v>
          </cell>
          <cell r="AL180">
            <v>52.1963173951982</v>
          </cell>
          <cell r="AM180">
            <v>38.639464845355114</v>
          </cell>
          <cell r="AN180">
            <v>37.286849581483757</v>
          </cell>
          <cell r="AO180">
            <v>38.058823151938739</v>
          </cell>
          <cell r="AP180">
            <v>38.058823151938739</v>
          </cell>
          <cell r="AQ180">
            <v>38.846779386527864</v>
          </cell>
          <cell r="AR180">
            <v>38.846779386527864</v>
          </cell>
          <cell r="AS180">
            <v>40.471970296330831</v>
          </cell>
          <cell r="AT180">
            <v>40.471970296330831</v>
          </cell>
          <cell r="AU180">
            <v>1372.1272106703477</v>
          </cell>
          <cell r="AW180">
            <v>444.3076244801652</v>
          </cell>
          <cell r="AX180">
            <v>362.87777749163189</v>
          </cell>
          <cell r="AY180">
            <v>564.94180869855052</v>
          </cell>
          <cell r="AZ180">
            <v>807.18540197179709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2</v>
          </cell>
          <cell r="BG180">
            <v>0</v>
          </cell>
          <cell r="BH180">
            <v>15800.878413865159</v>
          </cell>
          <cell r="BI180">
            <v>8224.8688667952665</v>
          </cell>
          <cell r="BK180">
            <v>0</v>
          </cell>
          <cell r="BL180">
            <v>0</v>
          </cell>
          <cell r="BM180">
            <v>0</v>
          </cell>
        </row>
        <row r="181">
          <cell r="B181">
            <v>11.448571669092264</v>
          </cell>
          <cell r="C181">
            <v>16.153464135842516</v>
          </cell>
          <cell r="D181">
            <v>12.075890664658957</v>
          </cell>
          <cell r="E181">
            <v>11.29174192020059</v>
          </cell>
          <cell r="F181">
            <v>7.527827946800393</v>
          </cell>
          <cell r="G181">
            <v>24.779100324884624</v>
          </cell>
          <cell r="H181">
            <v>0</v>
          </cell>
          <cell r="I181">
            <v>14.741996395817424</v>
          </cell>
          <cell r="J181">
            <v>20.38786735591772</v>
          </cell>
          <cell r="K181">
            <v>8.6256361890421207</v>
          </cell>
          <cell r="L181">
            <v>6.7436792023420207</v>
          </cell>
          <cell r="M181">
            <v>0</v>
          </cell>
          <cell r="N181">
            <v>0</v>
          </cell>
          <cell r="O181">
            <v>17.721761624759271</v>
          </cell>
          <cell r="P181">
            <v>12.232720413550636</v>
          </cell>
          <cell r="Q181">
            <v>47.205754416394093</v>
          </cell>
          <cell r="R181">
            <v>0</v>
          </cell>
          <cell r="S181">
            <v>2.9797652289418224</v>
          </cell>
          <cell r="T181">
            <v>40.77573471183544</v>
          </cell>
          <cell r="U181">
            <v>108.52618623303894</v>
          </cell>
          <cell r="V181">
            <v>55.204071609869516</v>
          </cell>
          <cell r="W181">
            <v>49.087711403094239</v>
          </cell>
          <cell r="X181">
            <v>18.192250871434293</v>
          </cell>
          <cell r="Y181">
            <v>63.966374068560313</v>
          </cell>
          <cell r="Z181">
            <v>46.510703109780685</v>
          </cell>
          <cell r="AA181">
            <v>37.398957178917236</v>
          </cell>
          <cell r="AB181">
            <v>147.87603435725825</v>
          </cell>
          <cell r="AC181">
            <v>0</v>
          </cell>
          <cell r="AD181">
            <v>101.15518803513014</v>
          </cell>
          <cell r="AE181">
            <v>98.68910884055839</v>
          </cell>
          <cell r="AF181">
            <v>58.635004886608691</v>
          </cell>
          <cell r="AG181">
            <v>69.292083728079476</v>
          </cell>
          <cell r="AH181">
            <v>43.333853974492342</v>
          </cell>
          <cell r="AI181">
            <v>41.816906662647867</v>
          </cell>
          <cell r="AJ181">
            <v>42.682668911378514</v>
          </cell>
          <cell r="AK181">
            <v>42.682668911378514</v>
          </cell>
          <cell r="AL181">
            <v>58.53775680026466</v>
          </cell>
          <cell r="AM181">
            <v>43.333853974492342</v>
          </cell>
          <cell r="AN181">
            <v>41.816906662647867</v>
          </cell>
          <cell r="AO181">
            <v>42.682668911378514</v>
          </cell>
          <cell r="AP181">
            <v>42.682668911378514</v>
          </cell>
          <cell r="AQ181">
            <v>43.566355591425285</v>
          </cell>
          <cell r="AR181">
            <v>43.566355591425285</v>
          </cell>
          <cell r="AS181">
            <v>45.388994332617379</v>
          </cell>
          <cell r="AT181">
            <v>45.388994332617379</v>
          </cell>
          <cell r="BA181">
            <v>500</v>
          </cell>
        </row>
        <row r="182">
          <cell r="A182">
            <v>39083</v>
          </cell>
          <cell r="B182">
            <v>10.001276411149634</v>
          </cell>
          <cell r="C182">
            <v>14.111390004772776</v>
          </cell>
          <cell r="D182">
            <v>10.549291556966045</v>
          </cell>
          <cell r="E182">
            <v>9.864272624695527</v>
          </cell>
          <cell r="F182">
            <v>6.5761817497970192</v>
          </cell>
          <cell r="G182">
            <v>21.646598259748515</v>
          </cell>
          <cell r="H182">
            <v>0</v>
          </cell>
          <cell r="I182">
            <v>12.878355926685817</v>
          </cell>
          <cell r="J182">
            <v>17.810492239033582</v>
          </cell>
          <cell r="K182">
            <v>7.5352082549757524</v>
          </cell>
          <cell r="L182">
            <v>5.8911628175264994</v>
          </cell>
          <cell r="M182">
            <v>0</v>
          </cell>
          <cell r="N182">
            <v>0</v>
          </cell>
          <cell r="O182">
            <v>15.48142786931383</v>
          </cell>
          <cell r="P182">
            <v>10.686295343420152</v>
          </cell>
          <cell r="Q182">
            <v>41.238139722685432</v>
          </cell>
          <cell r="R182">
            <v>0</v>
          </cell>
          <cell r="S182">
            <v>2.6030719426279858</v>
          </cell>
          <cell r="T182">
            <v>35.620984478067165</v>
          </cell>
          <cell r="U182">
            <v>94.806620226240298</v>
          </cell>
          <cell r="V182">
            <v>48.225332831844774</v>
          </cell>
          <cell r="W182">
            <v>42.882185160134725</v>
          </cell>
          <cell r="X182">
            <v>15.892439228676134</v>
          </cell>
          <cell r="Y182">
            <v>55.879930402653457</v>
          </cell>
          <cell r="Z182">
            <v>40.630954788329127</v>
          </cell>
          <cell r="AA182">
            <v>32.671089376580447</v>
          </cell>
          <cell r="AB182">
            <v>129.18197456756303</v>
          </cell>
          <cell r="AC182">
            <v>0</v>
          </cell>
          <cell r="AD182">
            <v>88.367442262897328</v>
          </cell>
          <cell r="AE182">
            <v>86.213117654589809</v>
          </cell>
          <cell r="AF182">
            <v>51.222537464935954</v>
          </cell>
          <cell r="AG182">
            <v>60.532379278365802</v>
          </cell>
          <cell r="AH182">
            <v>37.8557137157404</v>
          </cell>
          <cell r="AI182">
            <v>36.530534487674302</v>
          </cell>
          <cell r="AJ182">
            <v>37.286849581483757</v>
          </cell>
          <cell r="AK182">
            <v>37.286849581483757</v>
          </cell>
          <cell r="AL182">
            <v>51.137583199889271</v>
          </cell>
          <cell r="AM182">
            <v>37.8557137157404</v>
          </cell>
          <cell r="AN182">
            <v>36.530534487674302</v>
          </cell>
          <cell r="AO182">
            <v>37.286849581483757</v>
          </cell>
          <cell r="AP182">
            <v>37.286849581483757</v>
          </cell>
          <cell r="AQ182">
            <v>38.058823151938739</v>
          </cell>
          <cell r="AR182">
            <v>38.058823151938739</v>
          </cell>
          <cell r="AS182">
            <v>39.651049184601312</v>
          </cell>
          <cell r="AT182">
            <v>39.651049184601312</v>
          </cell>
          <cell r="AU182">
            <v>1344.2954004824473</v>
          </cell>
          <cell r="AW182">
            <v>435.29542402717112</v>
          </cell>
          <cell r="AX182">
            <v>355.51727523935159</v>
          </cell>
          <cell r="AY182">
            <v>553.48270121592464</v>
          </cell>
          <cell r="AZ182">
            <v>790.81269926652271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2</v>
          </cell>
          <cell r="BG182">
            <v>0</v>
          </cell>
          <cell r="BH182">
            <v>16311.031077280517</v>
          </cell>
          <cell r="BI182">
            <v>8399.9822241816801</v>
          </cell>
          <cell r="BK182">
            <v>0</v>
          </cell>
          <cell r="BL182">
            <v>0</v>
          </cell>
          <cell r="BM182">
            <v>0</v>
          </cell>
        </row>
        <row r="183">
          <cell r="A183">
            <v>39114</v>
          </cell>
          <cell r="B183">
            <v>9.7984135682971463</v>
          </cell>
          <cell r="C183">
            <v>13.825158870337074</v>
          </cell>
          <cell r="D183">
            <v>10.335312941902462</v>
          </cell>
          <cell r="E183">
            <v>9.664188724895812</v>
          </cell>
          <cell r="F183">
            <v>6.4427924832638759</v>
          </cell>
          <cell r="G183">
            <v>21.207525257410254</v>
          </cell>
          <cell r="H183">
            <v>0</v>
          </cell>
          <cell r="I183">
            <v>12.61713527972508</v>
          </cell>
          <cell r="J183">
            <v>17.449229642172988</v>
          </cell>
          <cell r="K183">
            <v>7.3823663870731924</v>
          </cell>
          <cell r="L183">
            <v>5.7716682662572252</v>
          </cell>
          <cell r="M183">
            <v>0</v>
          </cell>
          <cell r="N183">
            <v>0</v>
          </cell>
          <cell r="O183">
            <v>15.167407304350389</v>
          </cell>
          <cell r="P183">
            <v>10.469537785303794</v>
          </cell>
          <cell r="Q183">
            <v>40.401677863800515</v>
          </cell>
          <cell r="R183">
            <v>0</v>
          </cell>
          <cell r="S183">
            <v>2.5502720246252832</v>
          </cell>
          <cell r="T183">
            <v>34.898459284345975</v>
          </cell>
          <cell r="U183">
            <v>92.883591633720826</v>
          </cell>
          <cell r="V183">
            <v>47.24714487726839</v>
          </cell>
          <cell r="W183">
            <v>42.012375984616519</v>
          </cell>
          <cell r="X183">
            <v>15.570081834554371</v>
          </cell>
          <cell r="Y183">
            <v>54.746478923675845</v>
          </cell>
          <cell r="Z183">
            <v>39.80680888361416</v>
          </cell>
          <cell r="AA183">
            <v>32.008398956122505</v>
          </cell>
          <cell r="AB183">
            <v>126.56168676341251</v>
          </cell>
          <cell r="AC183">
            <v>0</v>
          </cell>
          <cell r="AD183">
            <v>86.575023993858224</v>
          </cell>
          <cell r="AE183">
            <v>84.464397049379002</v>
          </cell>
          <cell r="AF183">
            <v>50.183555124974752</v>
          </cell>
          <cell r="AG183">
            <v>59.30455894421879</v>
          </cell>
          <cell r="AH183">
            <v>37.087859955192023</v>
          </cell>
          <cell r="AI183">
            <v>35.789560258741993</v>
          </cell>
          <cell r="AJ183">
            <v>36.530534487674302</v>
          </cell>
          <cell r="AK183">
            <v>36.530534487674302</v>
          </cell>
          <cell r="AL183">
            <v>50.100324046350615</v>
          </cell>
          <cell r="AM183">
            <v>37.087859955192023</v>
          </cell>
          <cell r="AN183">
            <v>35.789560258741993</v>
          </cell>
          <cell r="AO183">
            <v>36.530534487674302</v>
          </cell>
          <cell r="AP183">
            <v>36.530534487674302</v>
          </cell>
          <cell r="AQ183">
            <v>37.286849581483757</v>
          </cell>
          <cell r="AR183">
            <v>37.286849581483757</v>
          </cell>
          <cell r="AS183">
            <v>38.846779386527864</v>
          </cell>
          <cell r="AT183">
            <v>38.846779386527864</v>
          </cell>
          <cell r="AU183">
            <v>1317.0281222507035</v>
          </cell>
          <cell r="AW183">
            <v>426.46602430171333</v>
          </cell>
          <cell r="AX183">
            <v>348.30607117165647</v>
          </cell>
          <cell r="AY183">
            <v>542.25602677733377</v>
          </cell>
          <cell r="AZ183">
            <v>774.77209547336975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2</v>
          </cell>
          <cell r="BG183">
            <v>0</v>
          </cell>
          <cell r="BH183">
            <v>16411.197050416231</v>
          </cell>
          <cell r="BI183">
            <v>8238.4756414266758</v>
          </cell>
          <cell r="BK183">
            <v>0</v>
          </cell>
          <cell r="BL183">
            <v>0</v>
          </cell>
          <cell r="BM183">
            <v>0</v>
          </cell>
        </row>
        <row r="184">
          <cell r="A184">
            <v>39142</v>
          </cell>
          <cell r="B184">
            <v>9.599665533526986</v>
          </cell>
          <cell r="C184">
            <v>13.544733561003833</v>
          </cell>
          <cell r="D184">
            <v>10.125674603857224</v>
          </cell>
          <cell r="E184">
            <v>9.4681632659444208</v>
          </cell>
          <cell r="F184">
            <v>6.3121088439629487</v>
          </cell>
          <cell r="G184">
            <v>20.777358278044701</v>
          </cell>
          <cell r="H184">
            <v>0</v>
          </cell>
          <cell r="I184">
            <v>12.361213152760763</v>
          </cell>
          <cell r="J184">
            <v>17.095294785732975</v>
          </cell>
          <cell r="K184">
            <v>7.2326247170408795</v>
          </cell>
          <cell r="L184">
            <v>5.6545975060501439</v>
          </cell>
          <cell r="M184">
            <v>0</v>
          </cell>
          <cell r="N184">
            <v>0</v>
          </cell>
          <cell r="O184">
            <v>14.859756236829456</v>
          </cell>
          <cell r="P184">
            <v>10.257176871439787</v>
          </cell>
          <cell r="Q184">
            <v>39.582182542350949</v>
          </cell>
          <cell r="R184">
            <v>0</v>
          </cell>
          <cell r="S184">
            <v>2.498543084068666</v>
          </cell>
          <cell r="T184">
            <v>34.190589571465949</v>
          </cell>
          <cell r="U184">
            <v>90.999569167132464</v>
          </cell>
          <cell r="V184">
            <v>46.288798189061588</v>
          </cell>
          <cell r="W184">
            <v>41.160209753341718</v>
          </cell>
          <cell r="X184">
            <v>15.254263039577129</v>
          </cell>
          <cell r="Y184">
            <v>53.636018029080482</v>
          </cell>
          <cell r="Z184">
            <v>38.999379703273426</v>
          </cell>
          <cell r="AA184">
            <v>31.359150346199403</v>
          </cell>
          <cell r="AB184">
            <v>123.99454807855331</v>
          </cell>
          <cell r="AC184">
            <v>0</v>
          </cell>
          <cell r="AD184">
            <v>84.818962590752008</v>
          </cell>
          <cell r="AE184">
            <v>82.751146960004789</v>
          </cell>
          <cell r="AF184">
            <v>49.165647186169295</v>
          </cell>
          <cell r="AG184">
            <v>58.101643343553548</v>
          </cell>
          <cell r="AH184">
            <v>36.335581106320532</v>
          </cell>
          <cell r="AI184">
            <v>35.063615725258764</v>
          </cell>
          <cell r="AJ184">
            <v>35.789560258741993</v>
          </cell>
          <cell r="AK184">
            <v>35.789560258741993</v>
          </cell>
          <cell r="AL184">
            <v>49.084104341379451</v>
          </cell>
          <cell r="AM184">
            <v>36.335581106320532</v>
          </cell>
          <cell r="AN184">
            <v>35.063615725258764</v>
          </cell>
          <cell r="AO184">
            <v>35.789560258741993</v>
          </cell>
          <cell r="AP184">
            <v>35.789560258741993</v>
          </cell>
          <cell r="AQ184">
            <v>36.530534487674302</v>
          </cell>
          <cell r="AR184">
            <v>36.530534487674302</v>
          </cell>
          <cell r="AS184">
            <v>38.058823151938739</v>
          </cell>
          <cell r="AT184">
            <v>38.058823151938739</v>
          </cell>
          <cell r="AU184">
            <v>1290.3139251809575</v>
          </cell>
          <cell r="AW184">
            <v>417.81571742954287</v>
          </cell>
          <cell r="AX184">
            <v>341.24113696966879</v>
          </cell>
          <cell r="AY184">
            <v>531.25707078174594</v>
          </cell>
          <cell r="AZ184">
            <v>759.05685439921172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2</v>
          </cell>
          <cell r="BG184">
            <v>0</v>
          </cell>
          <cell r="BH184">
            <v>16591.212636829128</v>
          </cell>
          <cell r="BI184">
            <v>8117.548874489552</v>
          </cell>
          <cell r="BK184">
            <v>0</v>
          </cell>
          <cell r="BL184">
            <v>0</v>
          </cell>
          <cell r="BM184">
            <v>0</v>
          </cell>
        </row>
        <row r="185">
          <cell r="A185">
            <v>39173</v>
          </cell>
          <cell r="B185">
            <v>9.4049488433259913</v>
          </cell>
          <cell r="C185">
            <v>13.269996313185992</v>
          </cell>
          <cell r="D185">
            <v>9.9202885059739838</v>
          </cell>
          <cell r="E185">
            <v>9.2761139276639888</v>
          </cell>
          <cell r="F185">
            <v>6.184075951775994</v>
          </cell>
          <cell r="G185">
            <v>20.355916674595974</v>
          </cell>
          <cell r="H185">
            <v>0</v>
          </cell>
          <cell r="I185">
            <v>12.110482072227978</v>
          </cell>
          <cell r="J185">
            <v>16.74853903605997</v>
          </cell>
          <cell r="K185">
            <v>7.0859203614099933</v>
          </cell>
          <cell r="L185">
            <v>5.5399013734659963</v>
          </cell>
          <cell r="M185">
            <v>0</v>
          </cell>
          <cell r="N185">
            <v>0</v>
          </cell>
          <cell r="O185">
            <v>14.558345469806</v>
          </cell>
          <cell r="P185">
            <v>10.049123421635986</v>
          </cell>
          <cell r="Q185">
            <v>38.779309614261919</v>
          </cell>
          <cell r="R185">
            <v>0</v>
          </cell>
          <cell r="S185">
            <v>2.4478633975779962</v>
          </cell>
          <cell r="T185">
            <v>33.49707807211994</v>
          </cell>
          <cell r="U185">
            <v>89.153761638103859</v>
          </cell>
          <cell r="V185">
            <v>45.34989031302392</v>
          </cell>
          <cell r="W185">
            <v>40.32532860220595</v>
          </cell>
          <cell r="X185">
            <v>14.944850216791988</v>
          </cell>
          <cell r="Y185">
            <v>52.548081384860104</v>
          </cell>
          <cell r="Z185">
            <v>38.208328170364112</v>
          </cell>
          <cell r="AA185">
            <v>30.723070897222616</v>
          </cell>
          <cell r="AB185">
            <v>121.47948045244684</v>
          </cell>
          <cell r="AC185">
            <v>0</v>
          </cell>
          <cell r="AD185">
            <v>83.098520601989804</v>
          </cell>
          <cell r="AE185">
            <v>81.072647913333512</v>
          </cell>
          <cell r="AF185">
            <v>48.168386181788932</v>
          </cell>
          <cell r="AG185">
            <v>56.923127316345798</v>
          </cell>
          <cell r="AH185">
            <v>35.598561252363908</v>
          </cell>
          <cell r="AI185">
            <v>34.352396029462398</v>
          </cell>
          <cell r="AJ185">
            <v>35.063615725258764</v>
          </cell>
          <cell r="AK185">
            <v>35.063615725258764</v>
          </cell>
          <cell r="AL185">
            <v>48.088497327212764</v>
          </cell>
          <cell r="AM185">
            <v>35.598561252363908</v>
          </cell>
          <cell r="AN185">
            <v>34.352396029462398</v>
          </cell>
          <cell r="AO185">
            <v>35.063615725258764</v>
          </cell>
          <cell r="AP185">
            <v>35.063615725258764</v>
          </cell>
          <cell r="AQ185">
            <v>35.789560258741993</v>
          </cell>
          <cell r="AR185">
            <v>35.789560258741993</v>
          </cell>
          <cell r="AS185">
            <v>37.286849581483757</v>
          </cell>
          <cell r="AT185">
            <v>37.286849581483757</v>
          </cell>
          <cell r="AU185">
            <v>1264.1415907434703</v>
          </cell>
          <cell r="AW185">
            <v>409.34087074580191</v>
          </cell>
          <cell r="AX185">
            <v>334.31950574000808</v>
          </cell>
          <cell r="AY185">
            <v>520.48121425766021</v>
          </cell>
          <cell r="AZ185">
            <v>743.66037648581005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2</v>
          </cell>
          <cell r="BG185">
            <v>0</v>
          </cell>
          <cell r="BH185">
            <v>16406.828342647117</v>
          </cell>
          <cell r="BI185">
            <v>8203.3172939159122</v>
          </cell>
          <cell r="BK185">
            <v>0</v>
          </cell>
          <cell r="BL185">
            <v>0</v>
          </cell>
          <cell r="BM185">
            <v>0</v>
          </cell>
        </row>
        <row r="186">
          <cell r="A186">
            <v>39203</v>
          </cell>
          <cell r="B186">
            <v>9.2141817271294677</v>
          </cell>
          <cell r="C186">
            <v>13.000831751977199</v>
          </cell>
          <cell r="D186">
            <v>9.719068397109158</v>
          </cell>
          <cell r="E186">
            <v>9.0879600596345416</v>
          </cell>
          <cell r="F186">
            <v>6.0586400397563622</v>
          </cell>
          <cell r="G186">
            <v>19.943023464198021</v>
          </cell>
          <cell r="H186">
            <v>0</v>
          </cell>
          <cell r="I186">
            <v>11.864836744522865</v>
          </cell>
          <cell r="J186">
            <v>16.408816774340135</v>
          </cell>
          <cell r="K186">
            <v>6.9421917122208319</v>
          </cell>
          <cell r="L186">
            <v>5.4275317022817431</v>
          </cell>
          <cell r="M186">
            <v>0</v>
          </cell>
          <cell r="N186">
            <v>0</v>
          </cell>
          <cell r="O186">
            <v>14.263048426926449</v>
          </cell>
          <cell r="P186">
            <v>9.8452900646040842</v>
          </cell>
          <cell r="Q186">
            <v>37.992721915972147</v>
          </cell>
          <cell r="R186">
            <v>0</v>
          </cell>
          <cell r="S186">
            <v>2.3982116824035584</v>
          </cell>
          <cell r="T186">
            <v>32.81763354868027</v>
          </cell>
          <cell r="U186">
            <v>87.345393906487502</v>
          </cell>
          <cell r="V186">
            <v>44.43002695821329</v>
          </cell>
          <cell r="W186">
            <v>39.507381925911268</v>
          </cell>
          <cell r="X186">
            <v>14.64171342941121</v>
          </cell>
          <cell r="Y186">
            <v>51.482212115984325</v>
          </cell>
          <cell r="Z186">
            <v>37.433322085676778</v>
          </cell>
          <cell r="AA186">
            <v>30.099893489944787</v>
          </cell>
          <cell r="AB186">
            <v>119.01542769160589</v>
          </cell>
          <cell r="AC186">
            <v>0</v>
          </cell>
          <cell r="AD186">
            <v>81.412975534226007</v>
          </cell>
          <cell r="AE186">
            <v>79.428195029805295</v>
          </cell>
          <cell r="AF186">
            <v>47.191353315707893</v>
          </cell>
          <cell r="AG186">
            <v>55.768515949083259</v>
          </cell>
          <cell r="AH186">
            <v>34.876490884519441</v>
          </cell>
          <cell r="AI186">
            <v>33.655602497232621</v>
          </cell>
          <cell r="AJ186">
            <v>34.352396029462398</v>
          </cell>
          <cell r="AK186">
            <v>34.352396029462398</v>
          </cell>
          <cell r="AL186">
            <v>47.113084902311961</v>
          </cell>
          <cell r="AM186">
            <v>34.876490884519441</v>
          </cell>
          <cell r="AN186">
            <v>33.655602497232621</v>
          </cell>
          <cell r="AO186">
            <v>34.352396029462398</v>
          </cell>
          <cell r="AP186">
            <v>34.352396029462398</v>
          </cell>
          <cell r="AQ186">
            <v>35.063615725258764</v>
          </cell>
          <cell r="AR186">
            <v>35.063615725258764</v>
          </cell>
          <cell r="AS186">
            <v>36.530534487674302</v>
          </cell>
          <cell r="AT186">
            <v>36.530534487674302</v>
          </cell>
          <cell r="AU186">
            <v>1238.5001279617404</v>
          </cell>
          <cell r="AW186">
            <v>401.03792526949934</v>
          </cell>
          <cell r="AX186">
            <v>327.53827076885494</v>
          </cell>
          <cell r="AY186">
            <v>509.92393192338602</v>
          </cell>
          <cell r="AZ186">
            <v>728.57619603835428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2</v>
          </cell>
          <cell r="BG186">
            <v>0</v>
          </cell>
          <cell r="BH186">
            <v>16607.826940869858</v>
          </cell>
          <cell r="BI186">
            <v>8244.1824005333547</v>
          </cell>
          <cell r="BK186">
            <v>0</v>
          </cell>
          <cell r="BL186">
            <v>0</v>
          </cell>
          <cell r="BM186">
            <v>0</v>
          </cell>
        </row>
        <row r="187">
          <cell r="A187">
            <v>39234</v>
          </cell>
          <cell r="B187">
            <v>9.0272840729819332</v>
          </cell>
          <cell r="C187">
            <v>12.73712684270054</v>
          </cell>
          <cell r="D187">
            <v>9.5219297756110741</v>
          </cell>
          <cell r="E187">
            <v>8.9036226473246458</v>
          </cell>
          <cell r="F187">
            <v>5.9357484315497642</v>
          </cell>
          <cell r="G187">
            <v>19.538505253851302</v>
          </cell>
          <cell r="H187">
            <v>0</v>
          </cell>
          <cell r="I187">
            <v>11.624174011784945</v>
          </cell>
          <cell r="J187">
            <v>16.075985335447267</v>
          </cell>
          <cell r="K187">
            <v>6.8013784111507718</v>
          </cell>
          <cell r="L187">
            <v>5.3174413032633323</v>
          </cell>
          <cell r="M187">
            <v>0</v>
          </cell>
          <cell r="N187">
            <v>0</v>
          </cell>
          <cell r="O187">
            <v>13.973741099273417</v>
          </cell>
          <cell r="P187">
            <v>9.6455912012683633</v>
          </cell>
          <cell r="Q187">
            <v>37.222089122843272</v>
          </cell>
          <cell r="R187">
            <v>0</v>
          </cell>
          <cell r="S187">
            <v>2.3495670874884467</v>
          </cell>
          <cell r="T187">
            <v>32.151970670894535</v>
          </cell>
          <cell r="U187">
            <v>85.573706554842389</v>
          </cell>
          <cell r="V187">
            <v>43.528821831364908</v>
          </cell>
          <cell r="W187">
            <v>38.706026230730743</v>
          </cell>
          <cell r="X187">
            <v>14.344725376245265</v>
          </cell>
          <cell r="Y187">
            <v>50.437962614536652</v>
          </cell>
          <cell r="Z187">
            <v>36.674035988229512</v>
          </cell>
          <cell r="AA187">
            <v>29.489356423283972</v>
          </cell>
          <cell r="AB187">
            <v>116.60135502605013</v>
          </cell>
          <cell r="AC187">
            <v>0</v>
          </cell>
          <cell r="AD187">
            <v>79.761619548949852</v>
          </cell>
          <cell r="AE187">
            <v>77.817097727422464</v>
          </cell>
          <cell r="AF187">
            <v>46.234138286533408</v>
          </cell>
          <cell r="AG187">
            <v>54.637324366928503</v>
          </cell>
          <cell r="AH187">
            <v>34.169066771966669</v>
          </cell>
          <cell r="AI187">
            <v>32.972942512663998</v>
          </cell>
          <cell r="AJ187">
            <v>33.655602497232621</v>
          </cell>
          <cell r="AK187">
            <v>33.655602497232621</v>
          </cell>
          <cell r="AL187">
            <v>46.15745744578264</v>
          </cell>
          <cell r="AM187">
            <v>34.169066771966669</v>
          </cell>
          <cell r="AN187">
            <v>32.972942512663998</v>
          </cell>
          <cell r="AO187">
            <v>33.655602497232621</v>
          </cell>
          <cell r="AP187">
            <v>33.655602497232621</v>
          </cell>
          <cell r="AQ187">
            <v>34.352396029462398</v>
          </cell>
          <cell r="AR187">
            <v>34.352396029462398</v>
          </cell>
          <cell r="AS187">
            <v>35.789560258741993</v>
          </cell>
          <cell r="AT187">
            <v>35.789560258741993</v>
          </cell>
          <cell r="AU187">
            <v>1213.3787687968845</v>
          </cell>
          <cell r="AW187">
            <v>392.90339420893014</v>
          </cell>
          <cell r="AX187">
            <v>320.8945843012873</v>
          </cell>
          <cell r="AY187">
            <v>499.58079028666708</v>
          </cell>
          <cell r="AZ187">
            <v>713.79797851021749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2</v>
          </cell>
          <cell r="BG187">
            <v>0</v>
          </cell>
          <cell r="BH187">
            <v>16442.599247528138</v>
          </cell>
          <cell r="BI187">
            <v>8393.6695574556179</v>
          </cell>
          <cell r="BK187">
            <v>0</v>
          </cell>
          <cell r="BL187">
            <v>0</v>
          </cell>
          <cell r="BM187">
            <v>0</v>
          </cell>
        </row>
        <row r="188">
          <cell r="A188">
            <v>39264</v>
          </cell>
          <cell r="B188">
            <v>8.8441773938943982</v>
          </cell>
          <cell r="C188">
            <v>12.478770843440046</v>
          </cell>
          <cell r="D188">
            <v>9.3287898538338112</v>
          </cell>
          <cell r="E188">
            <v>8.7230242789095431</v>
          </cell>
          <cell r="F188">
            <v>5.8153495192730293</v>
          </cell>
          <cell r="G188">
            <v>19.14219216760705</v>
          </cell>
          <cell r="H188">
            <v>0</v>
          </cell>
          <cell r="I188">
            <v>11.388392808576338</v>
          </cell>
          <cell r="J188">
            <v>15.74990494803111</v>
          </cell>
          <cell r="K188">
            <v>6.6634213241670128</v>
          </cell>
          <cell r="L188">
            <v>5.2095839443487568</v>
          </cell>
          <cell r="M188">
            <v>0</v>
          </cell>
          <cell r="N188">
            <v>0</v>
          </cell>
          <cell r="O188">
            <v>13.690301993288603</v>
          </cell>
          <cell r="P188">
            <v>9.4499429688186698</v>
          </cell>
          <cell r="Q188">
            <v>36.467087610441247</v>
          </cell>
          <cell r="R188">
            <v>0</v>
          </cell>
          <cell r="S188">
            <v>2.301909184712239</v>
          </cell>
          <cell r="T188">
            <v>31.499809896062221</v>
          </cell>
          <cell r="U188">
            <v>83.837955569519465</v>
          </cell>
          <cell r="V188">
            <v>42.645896474668852</v>
          </cell>
          <cell r="W188">
            <v>37.920924990259536</v>
          </cell>
          <cell r="X188">
            <v>14.053761338243156</v>
          </cell>
          <cell r="Y188">
            <v>49.414894351743158</v>
          </cell>
          <cell r="Z188">
            <v>35.930151018591772</v>
          </cell>
          <cell r="AA188">
            <v>28.891203304423215</v>
          </cell>
          <cell r="AB188">
            <v>114.23624867475814</v>
          </cell>
          <cell r="AC188">
            <v>0</v>
          </cell>
          <cell r="AD188">
            <v>78.143759165231231</v>
          </cell>
          <cell r="AE188">
            <v>76.238679431742113</v>
          </cell>
          <cell r="AF188">
            <v>45.296339115301109</v>
          </cell>
          <cell r="AG188">
            <v>53.529077530097545</v>
          </cell>
          <cell r="AH188">
            <v>33.475991834526674</v>
          </cell>
          <cell r="AI188">
            <v>32.304129395182947</v>
          </cell>
          <cell r="AJ188">
            <v>32.972942512663998</v>
          </cell>
          <cell r="AK188">
            <v>32.972942512663998</v>
          </cell>
          <cell r="AL188">
            <v>45.221213645355782</v>
          </cell>
          <cell r="AM188">
            <v>33.475991834526674</v>
          </cell>
          <cell r="AN188">
            <v>32.304129395182947</v>
          </cell>
          <cell r="AO188">
            <v>32.972942512663998</v>
          </cell>
          <cell r="AP188">
            <v>32.972942512663998</v>
          </cell>
          <cell r="AQ188">
            <v>33.655602497232621</v>
          </cell>
          <cell r="AR188">
            <v>33.655602497232621</v>
          </cell>
          <cell r="AS188">
            <v>35.063615725258764</v>
          </cell>
          <cell r="AT188">
            <v>35.063615725258764</v>
          </cell>
          <cell r="AU188">
            <v>1188.7669636256392</v>
          </cell>
          <cell r="AW188">
            <v>384.93386149740962</v>
          </cell>
          <cell r="AX188">
            <v>314.38565634537616</v>
          </cell>
          <cell r="AY188">
            <v>489.44744578285326</v>
          </cell>
          <cell r="AZ188">
            <v>699.31951784278579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2</v>
          </cell>
          <cell r="BG188">
            <v>0</v>
          </cell>
          <cell r="BH188">
            <v>16382.566655445435</v>
          </cell>
          <cell r="BI188">
            <v>8441.4204412001382</v>
          </cell>
          <cell r="BK188">
            <v>0</v>
          </cell>
          <cell r="BL188">
            <v>0</v>
          </cell>
          <cell r="BM188">
            <v>0</v>
          </cell>
        </row>
        <row r="189">
          <cell r="A189">
            <v>39295</v>
          </cell>
          <cell r="B189">
            <v>8.6647847948840386</v>
          </cell>
          <cell r="C189">
            <v>12.225655258535019</v>
          </cell>
          <cell r="D189">
            <v>9.1395675233708307</v>
          </cell>
          <cell r="E189">
            <v>8.5460891127623402</v>
          </cell>
          <cell r="F189">
            <v>5.6973927418415604</v>
          </cell>
          <cell r="G189">
            <v>18.753917775228466</v>
          </cell>
          <cell r="H189">
            <v>0</v>
          </cell>
          <cell r="I189">
            <v>11.157394119439711</v>
          </cell>
          <cell r="J189">
            <v>15.430438675820882</v>
          </cell>
          <cell r="K189">
            <v>6.5282625166934549</v>
          </cell>
          <cell r="L189">
            <v>5.1039143312330655</v>
          </cell>
          <cell r="M189">
            <v>0</v>
          </cell>
          <cell r="N189">
            <v>0</v>
          </cell>
          <cell r="O189">
            <v>13.412612079752019</v>
          </cell>
          <cell r="P189">
            <v>9.2582632054925327</v>
          </cell>
          <cell r="Q189">
            <v>35.72740031863141</v>
          </cell>
          <cell r="R189">
            <v>0</v>
          </cell>
          <cell r="S189">
            <v>2.2552179603122826</v>
          </cell>
          <cell r="T189">
            <v>30.860877351641765</v>
          </cell>
          <cell r="U189">
            <v>82.137412028215792</v>
          </cell>
          <cell r="V189">
            <v>41.780880106838083</v>
          </cell>
          <cell r="W189">
            <v>37.151748504091834</v>
          </cell>
          <cell r="X189">
            <v>13.768699126117106</v>
          </cell>
          <cell r="Y189">
            <v>48.412577693813923</v>
          </cell>
          <cell r="Z189">
            <v>35.201354784980538</v>
          </cell>
          <cell r="AA189">
            <v>28.305182941139325</v>
          </cell>
          <cell r="AB189">
            <v>111.91911541993377</v>
          </cell>
          <cell r="AC189">
            <v>0</v>
          </cell>
          <cell r="AD189">
            <v>76.558714968495863</v>
          </cell>
          <cell r="AE189">
            <v>74.692277291751168</v>
          </cell>
          <cell r="AF189">
            <v>44.377561976665454</v>
          </cell>
          <cell r="AG189">
            <v>52.443310034368608</v>
          </cell>
          <cell r="AH189">
            <v>32.796975017904352</v>
          </cell>
          <cell r="AI189">
            <v>31.64888227915727</v>
          </cell>
          <cell r="AJ189">
            <v>32.304129395182947</v>
          </cell>
          <cell r="AK189">
            <v>32.304129395182947</v>
          </cell>
          <cell r="AL189">
            <v>44.303960328858139</v>
          </cell>
          <cell r="AM189">
            <v>32.796975017904352</v>
          </cell>
          <cell r="AN189">
            <v>31.64888227915727</v>
          </cell>
          <cell r="AO189">
            <v>32.304129395182947</v>
          </cell>
          <cell r="AP189">
            <v>32.304129395182947</v>
          </cell>
          <cell r="AQ189">
            <v>32.972942512663998</v>
          </cell>
          <cell r="AR189">
            <v>32.972942512663998</v>
          </cell>
          <cell r="AS189">
            <v>34.352396029462398</v>
          </cell>
          <cell r="AT189">
            <v>34.352396029462398</v>
          </cell>
          <cell r="AU189">
            <v>1164.654376810083</v>
          </cell>
          <cell r="AW189">
            <v>377.12598035870855</v>
          </cell>
          <cell r="AX189">
            <v>308.00875350053843</v>
          </cell>
          <cell r="AY189">
            <v>479.51964295083599</v>
          </cell>
          <cell r="AZ189">
            <v>685.13473385924704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2</v>
          </cell>
          <cell r="BG189">
            <v>0</v>
          </cell>
          <cell r="BH189">
            <v>16373.537574990971</v>
          </cell>
          <cell r="BI189">
            <v>8612.0687441587252</v>
          </cell>
          <cell r="BK189">
            <v>0</v>
          </cell>
          <cell r="BL189">
            <v>0</v>
          </cell>
          <cell r="BM189">
            <v>0</v>
          </cell>
        </row>
        <row r="190">
          <cell r="A190">
            <v>39326</v>
          </cell>
          <cell r="B190">
            <v>8.4890309406824294</v>
          </cell>
          <cell r="C190">
            <v>11.977673793017679</v>
          </cell>
          <cell r="D190">
            <v>8.9541833209937902</v>
          </cell>
          <cell r="E190">
            <v>8.3727428456045878</v>
          </cell>
          <cell r="F190">
            <v>5.5818285637363925</v>
          </cell>
          <cell r="G190">
            <v>18.373519022298954</v>
          </cell>
          <cell r="H190">
            <v>0</v>
          </cell>
          <cell r="I190">
            <v>10.931080937317091</v>
          </cell>
          <cell r="J190">
            <v>15.117452360119385</v>
          </cell>
          <cell r="K190">
            <v>6.3958452292812833</v>
          </cell>
          <cell r="L190">
            <v>5.0003880883471856</v>
          </cell>
          <cell r="M190">
            <v>0</v>
          </cell>
          <cell r="N190">
            <v>0</v>
          </cell>
          <cell r="O190">
            <v>13.140554743796102</v>
          </cell>
          <cell r="P190">
            <v>9.0704714160716353</v>
          </cell>
          <cell r="Q190">
            <v>35.002716618430256</v>
          </cell>
          <cell r="R190">
            <v>0</v>
          </cell>
          <cell r="S190">
            <v>2.2094738064789872</v>
          </cell>
          <cell r="T190">
            <v>30.23490472023877</v>
          </cell>
          <cell r="U190">
            <v>80.471361793866294</v>
          </cell>
          <cell r="V190">
            <v>40.933409467400182</v>
          </cell>
          <cell r="W190">
            <v>36.398173759364383</v>
          </cell>
          <cell r="X190">
            <v>13.489419029029616</v>
          </cell>
          <cell r="Y190">
            <v>47.430591721519896</v>
          </cell>
          <cell r="Z190">
            <v>34.487341232072509</v>
          </cell>
          <cell r="AA190">
            <v>27.73104923631562</v>
          </cell>
          <cell r="AB190">
            <v>109.64898218990803</v>
          </cell>
          <cell r="AC190">
            <v>0</v>
          </cell>
          <cell r="AD190">
            <v>75.005821325207677</v>
          </cell>
          <cell r="AE190">
            <v>73.177241901504487</v>
          </cell>
          <cell r="AF190">
            <v>43.477421033514176</v>
          </cell>
          <cell r="AG190">
            <v>51.379565915637315</v>
          </cell>
          <cell r="AH190">
            <v>32.131731171461226</v>
          </cell>
          <cell r="AI190">
            <v>31.006925995947658</v>
          </cell>
          <cell r="AJ190">
            <v>31.64888227915727</v>
          </cell>
          <cell r="AK190">
            <v>31.64888227915727</v>
          </cell>
          <cell r="AL190">
            <v>43.405312299101013</v>
          </cell>
          <cell r="AM190">
            <v>32.131731171461226</v>
          </cell>
          <cell r="AN190">
            <v>31.006925995947658</v>
          </cell>
          <cell r="AO190">
            <v>31.64888227915727</v>
          </cell>
          <cell r="AP190">
            <v>31.64888227915727</v>
          </cell>
          <cell r="AQ190">
            <v>32.304129395182947</v>
          </cell>
          <cell r="AR190">
            <v>32.304129395182947</v>
          </cell>
          <cell r="AS190">
            <v>33.655602497232621</v>
          </cell>
          <cell r="AT190">
            <v>33.655602497232621</v>
          </cell>
          <cell r="AU190">
            <v>1141.0308823572257</v>
          </cell>
          <cell r="AW190">
            <v>369.47647190158705</v>
          </cell>
          <cell r="AX190">
            <v>301.76119780965553</v>
          </cell>
          <cell r="AY190">
            <v>469.79321264598303</v>
          </cell>
          <cell r="AZ190">
            <v>671.23766971124257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2</v>
          </cell>
          <cell r="BG190">
            <v>0</v>
          </cell>
          <cell r="BH190">
            <v>16392.833415700108</v>
          </cell>
          <cell r="BI190">
            <v>8480.6585176120061</v>
          </cell>
          <cell r="BK190">
            <v>0</v>
          </cell>
          <cell r="BL190">
            <v>0</v>
          </cell>
          <cell r="BM190">
            <v>0</v>
          </cell>
        </row>
        <row r="191">
          <cell r="A191">
            <v>39356</v>
          </cell>
          <cell r="B191">
            <v>8.3168420240987686</v>
          </cell>
          <cell r="C191">
            <v>11.73472230797498</v>
          </cell>
          <cell r="D191">
            <v>8.7725593952822578</v>
          </cell>
          <cell r="E191">
            <v>8.2029126813028963</v>
          </cell>
          <cell r="F191">
            <v>5.4686084542019309</v>
          </cell>
          <cell r="G191">
            <v>18.000836161748019</v>
          </cell>
          <cell r="H191">
            <v>0</v>
          </cell>
          <cell r="I191">
            <v>10.709358222812105</v>
          </cell>
          <cell r="J191">
            <v>14.810814563463552</v>
          </cell>
          <cell r="K191">
            <v>6.2661138537730459</v>
          </cell>
          <cell r="L191">
            <v>4.898961740222564</v>
          </cell>
          <cell r="M191">
            <v>0</v>
          </cell>
          <cell r="N191">
            <v>0</v>
          </cell>
          <cell r="O191">
            <v>12.874015735933725</v>
          </cell>
          <cell r="P191">
            <v>8.8864887380781354</v>
          </cell>
          <cell r="Q191">
            <v>34.292732181557902</v>
          </cell>
          <cell r="R191">
            <v>0</v>
          </cell>
          <cell r="S191">
            <v>2.1646575131215964</v>
          </cell>
          <cell r="T191">
            <v>29.621629126927104</v>
          </cell>
          <cell r="U191">
            <v>78.839105214744478</v>
          </cell>
          <cell r="V191">
            <v>40.103128664147462</v>
          </cell>
          <cell r="W191">
            <v>35.659884295108419</v>
          </cell>
          <cell r="X191">
            <v>13.215803764321334</v>
          </cell>
          <cell r="Y191">
            <v>46.468524053429398</v>
          </cell>
          <cell r="Z191">
            <v>33.7878105124773</v>
          </cell>
          <cell r="AA191">
            <v>27.168561084594327</v>
          </cell>
          <cell r="AB191">
            <v>107.42489565050103</v>
          </cell>
          <cell r="AC191">
            <v>0</v>
          </cell>
          <cell r="AD191">
            <v>73.48442610333835</v>
          </cell>
          <cell r="AE191">
            <v>71.692937027409215</v>
          </cell>
          <cell r="AF191">
            <v>42.595538274937425</v>
          </cell>
          <cell r="AG191">
            <v>50.337398458436233</v>
          </cell>
          <cell r="AH191">
            <v>31.479980928467466</v>
          </cell>
          <cell r="AI191">
            <v>30.377990958351628</v>
          </cell>
          <cell r="AJ191">
            <v>31.006925995947658</v>
          </cell>
          <cell r="AK191">
            <v>31.006925995947658</v>
          </cell>
          <cell r="AL191">
            <v>42.524892172118086</v>
          </cell>
          <cell r="AM191">
            <v>31.479980928467466</v>
          </cell>
          <cell r="AN191">
            <v>30.377990958351628</v>
          </cell>
          <cell r="AO191">
            <v>31.006925995947658</v>
          </cell>
          <cell r="AP191">
            <v>31.006925995947658</v>
          </cell>
          <cell r="AQ191">
            <v>31.64888227915727</v>
          </cell>
          <cell r="AR191">
            <v>31.64888227915727</v>
          </cell>
          <cell r="AS191">
            <v>32.972942512663998</v>
          </cell>
          <cell r="AT191">
            <v>32.972942512663998</v>
          </cell>
          <cell r="AU191">
            <v>1117.8865596666321</v>
          </cell>
          <cell r="AW191">
            <v>361.98212374283565</v>
          </cell>
          <cell r="AX191">
            <v>295.64036563447507</v>
          </cell>
          <cell r="AY191">
            <v>460.2640702893213</v>
          </cell>
          <cell r="AZ191">
            <v>657.62248937731079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2</v>
          </cell>
          <cell r="BG191">
            <v>0</v>
          </cell>
          <cell r="BH191">
            <v>16198.898081654126</v>
          </cell>
          <cell r="BI191">
            <v>8157.1024099207525</v>
          </cell>
          <cell r="BK191">
            <v>0</v>
          </cell>
          <cell r="BL191">
            <v>0</v>
          </cell>
          <cell r="BM191">
            <v>0</v>
          </cell>
        </row>
        <row r="192">
          <cell r="A192">
            <v>39387</v>
          </cell>
          <cell r="B192">
            <v>8.1481457350248245</v>
          </cell>
          <cell r="C192">
            <v>11.496698776815853</v>
          </cell>
          <cell r="D192">
            <v>8.5946194739302886</v>
          </cell>
          <cell r="E192">
            <v>8.0365273002984576</v>
          </cell>
          <cell r="F192">
            <v>5.3576848668656387</v>
          </cell>
          <cell r="G192">
            <v>17.635712686766059</v>
          </cell>
          <cell r="H192">
            <v>0</v>
          </cell>
          <cell r="I192">
            <v>10.492132864278533</v>
          </cell>
          <cell r="J192">
            <v>14.510396514427761</v>
          </cell>
          <cell r="K192">
            <v>6.1390139099502115</v>
          </cell>
          <cell r="L192">
            <v>4.7995926932338024</v>
          </cell>
          <cell r="M192">
            <v>0</v>
          </cell>
          <cell r="N192">
            <v>0</v>
          </cell>
          <cell r="O192">
            <v>12.612883124079536</v>
          </cell>
          <cell r="P192">
            <v>8.7062379086566608</v>
          </cell>
          <cell r="Q192">
            <v>33.597148852636572</v>
          </cell>
          <cell r="R192">
            <v>0</v>
          </cell>
          <cell r="S192">
            <v>2.1207502598009809</v>
          </cell>
          <cell r="T192">
            <v>29.020793028855522</v>
          </cell>
          <cell r="U192">
            <v>77.239956830646264</v>
          </cell>
          <cell r="V192">
            <v>39.289689023681319</v>
          </cell>
          <cell r="W192">
            <v>34.936570069353017</v>
          </cell>
          <cell r="X192">
            <v>12.947738428258628</v>
          </cell>
          <cell r="Y192">
            <v>45.525970672730033</v>
          </cell>
          <cell r="Z192">
            <v>33.102468860817616</v>
          </cell>
          <cell r="AA192">
            <v>26.617482271125283</v>
          </cell>
          <cell r="AB192">
            <v>105.24592180467293</v>
          </cell>
          <cell r="AC192">
            <v>0</v>
          </cell>
          <cell r="AD192">
            <v>71.99389039850692</v>
          </cell>
          <cell r="AE192">
            <v>70.238739341040812</v>
          </cell>
          <cell r="AF192">
            <v>41.731543357483432</v>
          </cell>
          <cell r="AG192">
            <v>49.316370008338332</v>
          </cell>
          <cell r="AH192">
            <v>30.841450588782859</v>
          </cell>
          <cell r="AI192">
            <v>29.76181304739136</v>
          </cell>
          <cell r="AJ192">
            <v>30.377990958351628</v>
          </cell>
          <cell r="AK192">
            <v>30.377990958351628</v>
          </cell>
          <cell r="AL192">
            <v>41.66233021868441</v>
          </cell>
          <cell r="AM192">
            <v>30.841450588782859</v>
          </cell>
          <cell r="AN192">
            <v>29.76181304739136</v>
          </cell>
          <cell r="AO192">
            <v>30.377990958351628</v>
          </cell>
          <cell r="AP192">
            <v>30.377990958351628</v>
          </cell>
          <cell r="AQ192">
            <v>31.006925995947658</v>
          </cell>
          <cell r="AR192">
            <v>31.006925995947658</v>
          </cell>
          <cell r="AS192">
            <v>32.304129395182947</v>
          </cell>
          <cell r="AT192">
            <v>32.304129395182947</v>
          </cell>
          <cell r="AU192">
            <v>1095.2116893643029</v>
          </cell>
          <cell r="AW192">
            <v>354.63978865824697</v>
          </cell>
          <cell r="AX192">
            <v>289.6436865538231</v>
          </cell>
          <cell r="AY192">
            <v>450.92821415223284</v>
          </cell>
          <cell r="AZ192">
            <v>644.28347521207002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2</v>
          </cell>
          <cell r="BG192">
            <v>0</v>
          </cell>
          <cell r="BH192">
            <v>16511.653908597909</v>
          </cell>
          <cell r="BI192">
            <v>8408.661910229268</v>
          </cell>
          <cell r="BK192">
            <v>0</v>
          </cell>
          <cell r="BL192">
            <v>0</v>
          </cell>
          <cell r="BM192">
            <v>0</v>
          </cell>
        </row>
        <row r="193">
          <cell r="A193">
            <v>39417</v>
          </cell>
          <cell r="B193">
            <v>7.9828712300685609</v>
          </cell>
          <cell r="C193">
            <v>11.263503242425507</v>
          </cell>
          <cell r="D193">
            <v>8.4202888317161477</v>
          </cell>
          <cell r="E193">
            <v>7.8735168296566629</v>
          </cell>
          <cell r="F193">
            <v>5.2490112197711092</v>
          </cell>
          <cell r="G193">
            <v>17.277995265079898</v>
          </cell>
          <cell r="H193">
            <v>0</v>
          </cell>
          <cell r="I193">
            <v>10.279313638718413</v>
          </cell>
          <cell r="J193">
            <v>14.216072053546743</v>
          </cell>
          <cell r="K193">
            <v>6.0144920226543963</v>
          </cell>
          <cell r="L193">
            <v>4.7022392177116199</v>
          </cell>
          <cell r="M193">
            <v>0</v>
          </cell>
          <cell r="N193">
            <v>0</v>
          </cell>
          <cell r="O193">
            <v>12.357047246544498</v>
          </cell>
          <cell r="P193">
            <v>8.5296432321280502</v>
          </cell>
          <cell r="Q193">
            <v>32.915674523981295</v>
          </cell>
          <cell r="R193">
            <v>0</v>
          </cell>
          <cell r="S193">
            <v>2.0777336078260631</v>
          </cell>
          <cell r="T193">
            <v>28.432144107093485</v>
          </cell>
          <cell r="U193">
            <v>75.673245085033457</v>
          </cell>
          <cell r="V193">
            <v>38.492748944988101</v>
          </cell>
          <cell r="W193">
            <v>34.227927328924103</v>
          </cell>
          <cell r="X193">
            <v>12.685110447780181</v>
          </cell>
          <cell r="Y193">
            <v>44.602535757563295</v>
          </cell>
          <cell r="Z193">
            <v>32.431028470363543</v>
          </cell>
          <cell r="AA193">
            <v>26.077581372368353</v>
          </cell>
          <cell r="AB193">
            <v>103.11114560029519</v>
          </cell>
          <cell r="AC193">
            <v>0</v>
          </cell>
          <cell r="AD193">
            <v>70.533588265674183</v>
          </cell>
          <cell r="AE193">
            <v>68.814038157378533</v>
          </cell>
          <cell r="AF193">
            <v>40.885073449634156</v>
          </cell>
          <cell r="AG193">
            <v>48.316051788165602</v>
          </cell>
          <cell r="AH193">
            <v>30.215872003917426</v>
          </cell>
          <cell r="AI193">
            <v>29.158133501397881</v>
          </cell>
          <cell r="AJ193">
            <v>29.76181304739136</v>
          </cell>
          <cell r="AK193">
            <v>29.76181304739136</v>
          </cell>
          <cell r="AL193">
            <v>40.817264209049952</v>
          </cell>
          <cell r="AM193">
            <v>30.215872003917426</v>
          </cell>
          <cell r="AN193">
            <v>29.158133501397881</v>
          </cell>
          <cell r="AO193">
            <v>29.76181304739136</v>
          </cell>
          <cell r="AP193">
            <v>29.76181304739136</v>
          </cell>
          <cell r="AQ193">
            <v>30.377990958351628</v>
          </cell>
          <cell r="AR193">
            <v>30.377990958351628</v>
          </cell>
          <cell r="AS193">
            <v>31.64888227915727</v>
          </cell>
          <cell r="AT193">
            <v>31.64888227915727</v>
          </cell>
          <cell r="AU193">
            <v>1072.9967492210599</v>
          </cell>
          <cell r="AW193">
            <v>347.44638326095043</v>
          </cell>
          <cell r="AX193">
            <v>283.76864228416582</v>
          </cell>
          <cell r="AY193">
            <v>441.78172367594351</v>
          </cell>
          <cell r="AZ193">
            <v>631.2150255451163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2</v>
          </cell>
          <cell r="BG193">
            <v>0</v>
          </cell>
          <cell r="BH193">
            <v>16192.522227330846</v>
          </cell>
          <cell r="BI193">
            <v>8386.1191959369862</v>
          </cell>
          <cell r="BK193">
            <v>0</v>
          </cell>
          <cell r="BL193">
            <v>0</v>
          </cell>
          <cell r="BM193">
            <v>0</v>
          </cell>
        </row>
        <row r="194">
          <cell r="B194">
            <v>8.9527268963341111</v>
          </cell>
          <cell r="C194">
            <v>12.631929730444025</v>
          </cell>
          <cell r="D194">
            <v>9.443287274215427</v>
          </cell>
          <cell r="E194">
            <v>8.8300868018637821</v>
          </cell>
          <cell r="F194">
            <v>5.8867245345758548</v>
          </cell>
          <cell r="G194">
            <v>19.377134926312184</v>
          </cell>
          <cell r="H194">
            <v>0</v>
          </cell>
          <cell r="I194">
            <v>11.528168880211037</v>
          </cell>
          <cell r="J194">
            <v>15.94321228114293</v>
          </cell>
          <cell r="K194">
            <v>6.7452051958681665</v>
          </cell>
          <cell r="L194">
            <v>5.2735240622242054</v>
          </cell>
          <cell r="M194">
            <v>0</v>
          </cell>
          <cell r="N194">
            <v>0</v>
          </cell>
          <cell r="O194">
            <v>13.858330675147336</v>
          </cell>
          <cell r="P194">
            <v>9.5659273686857613</v>
          </cell>
          <cell r="Q194">
            <v>36.914668435569375</v>
          </cell>
          <cell r="R194">
            <v>0</v>
          </cell>
          <cell r="S194">
            <v>2.3301617949362745</v>
          </cell>
          <cell r="T194">
            <v>31.88642456228586</v>
          </cell>
          <cell r="U194">
            <v>84.866945373468525</v>
          </cell>
          <cell r="V194">
            <v>43.16931325355624</v>
          </cell>
          <cell r="W194">
            <v>38.38634956921338</v>
          </cell>
          <cell r="X194">
            <v>14.226250958558316</v>
          </cell>
          <cell r="Y194">
            <v>50.0213908020174</v>
          </cell>
          <cell r="Z194">
            <v>36.371141722638981</v>
          </cell>
          <cell r="AA194">
            <v>29.245801092765273</v>
          </cell>
          <cell r="AB194">
            <v>115.63833361742167</v>
          </cell>
          <cell r="AC194">
            <v>0</v>
          </cell>
          <cell r="AD194">
            <v>79.102860933362948</v>
          </cell>
          <cell r="AE194">
            <v>77.174399097958855</v>
          </cell>
          <cell r="AF194">
            <v>45.852286249140931</v>
          </cell>
          <cell r="AG194">
            <v>54.186069636108485</v>
          </cell>
          <cell r="AH194">
            <v>33.886861279526997</v>
          </cell>
          <cell r="AI194">
            <v>32.700615921450051</v>
          </cell>
          <cell r="AJ194">
            <v>33.377637753873636</v>
          </cell>
          <cell r="AK194">
            <v>33.377637753873636</v>
          </cell>
          <cell r="AL194">
            <v>45.77623872256784</v>
          </cell>
          <cell r="AM194">
            <v>33.886861279526997</v>
          </cell>
          <cell r="AN194">
            <v>32.700615921450051</v>
          </cell>
          <cell r="AO194">
            <v>33.377637753873636</v>
          </cell>
          <cell r="AP194">
            <v>33.377637753873636</v>
          </cell>
          <cell r="AQ194">
            <v>34.068676403677038</v>
          </cell>
          <cell r="AR194">
            <v>34.068676403677038</v>
          </cell>
          <cell r="AS194">
            <v>35.493970960256846</v>
          </cell>
          <cell r="AT194">
            <v>35.493970960256846</v>
          </cell>
          <cell r="BA194">
            <v>450</v>
          </cell>
        </row>
        <row r="195">
          <cell r="A195">
            <v>39448</v>
          </cell>
          <cell r="B195">
            <v>7.8209491028037172</v>
          </cell>
          <cell r="C195">
            <v>11.03503777518881</v>
          </cell>
          <cell r="D195">
            <v>8.2494942591217235</v>
          </cell>
          <cell r="E195">
            <v>7.7138128137242141</v>
          </cell>
          <cell r="F195">
            <v>5.1425418758161436</v>
          </cell>
          <cell r="G195">
            <v>16.92753367456147</v>
          </cell>
          <cell r="H195">
            <v>0</v>
          </cell>
          <cell r="I195">
            <v>10.070811173473272</v>
          </cell>
          <cell r="J195">
            <v>13.927717580335377</v>
          </cell>
          <cell r="K195">
            <v>5.8924958993726646</v>
          </cell>
          <cell r="L195">
            <v>4.6068604304186298</v>
          </cell>
          <cell r="M195">
            <v>0</v>
          </cell>
          <cell r="N195">
            <v>0</v>
          </cell>
          <cell r="O195">
            <v>12.10640066598385</v>
          </cell>
          <cell r="P195">
            <v>8.3566305482012311</v>
          </cell>
          <cell r="Q195">
            <v>32.248023012930368</v>
          </cell>
          <cell r="R195">
            <v>0</v>
          </cell>
          <cell r="S195">
            <v>2.0355894925105558</v>
          </cell>
          <cell r="T195">
            <v>27.855435160670755</v>
          </cell>
          <cell r="U195">
            <v>74.138312043016043</v>
          </cell>
          <cell r="V195">
            <v>37.711973755985021</v>
          </cell>
          <cell r="W195">
            <v>33.53365848188443</v>
          </cell>
          <cell r="X195">
            <v>12.427809533222348</v>
          </cell>
          <cell r="Y195">
            <v>43.697831514800647</v>
          </cell>
          <cell r="Z195">
            <v>31.773207372169171</v>
          </cell>
          <cell r="AA195">
            <v>25.548631658907965</v>
          </cell>
          <cell r="AB195">
            <v>101.01967054587779</v>
          </cell>
          <cell r="AC195">
            <v>0</v>
          </cell>
          <cell r="AD195">
            <v>69.102906456279328</v>
          </cell>
          <cell r="AE195">
            <v>67.4182351783505</v>
          </cell>
          <cell r="AF195">
            <v>40.05577307943549</v>
          </cell>
          <cell r="AG195">
            <v>47.336023717925649</v>
          </cell>
          <cell r="AH195">
            <v>29.602982464423437</v>
          </cell>
          <cell r="AI195">
            <v>28.566698807345063</v>
          </cell>
          <cell r="AJ195">
            <v>29.158133501397881</v>
          </cell>
          <cell r="AK195">
            <v>29.158133501397881</v>
          </cell>
          <cell r="AL195">
            <v>39.989339260822547</v>
          </cell>
          <cell r="AM195">
            <v>29.602982464423437</v>
          </cell>
          <cell r="AN195">
            <v>28.566698807345063</v>
          </cell>
          <cell r="AO195">
            <v>29.158133501397881</v>
          </cell>
          <cell r="AP195">
            <v>29.158133501397881</v>
          </cell>
          <cell r="AQ195">
            <v>29.76181304739136</v>
          </cell>
          <cell r="AR195">
            <v>29.76181304739136</v>
          </cell>
          <cell r="AS195">
            <v>31.006925995947658</v>
          </cell>
          <cell r="AT195">
            <v>31.006925995947658</v>
          </cell>
          <cell r="AU195">
            <v>1051.2324101537183</v>
          </cell>
          <cell r="AW195">
            <v>340.39888670655517</v>
          </cell>
          <cell r="AX195">
            <v>278.01276562206488</v>
          </cell>
          <cell r="AY195">
            <v>432.82075782509844</v>
          </cell>
          <cell r="AZ195">
            <v>618.41165232861999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2</v>
          </cell>
          <cell r="BG195">
            <v>0</v>
          </cell>
          <cell r="BH195">
            <v>16694.730906986624</v>
          </cell>
          <cell r="BI195">
            <v>8557.9618007878416</v>
          </cell>
          <cell r="BK195">
            <v>0</v>
          </cell>
          <cell r="BL195">
            <v>0</v>
          </cell>
          <cell r="BM195">
            <v>0</v>
          </cell>
        </row>
        <row r="196">
          <cell r="A196">
            <v>39479</v>
          </cell>
          <cell r="B196">
            <v>7.6623113546228323</v>
          </cell>
          <cell r="C196">
            <v>10.811206431865095</v>
          </cell>
          <cell r="D196">
            <v>8.0821640315884622</v>
          </cell>
          <cell r="E196">
            <v>7.5573481853814233</v>
          </cell>
          <cell r="F196">
            <v>5.0382321235876164</v>
          </cell>
          <cell r="G196">
            <v>16.584180740142568</v>
          </cell>
          <cell r="H196">
            <v>0</v>
          </cell>
          <cell r="I196">
            <v>9.8665379086924077</v>
          </cell>
          <cell r="J196">
            <v>13.645212001383117</v>
          </cell>
          <cell r="K196">
            <v>5.7729743082774769</v>
          </cell>
          <cell r="L196">
            <v>4.5134162773805739</v>
          </cell>
          <cell r="M196">
            <v>0</v>
          </cell>
          <cell r="N196">
            <v>0</v>
          </cell>
          <cell r="O196">
            <v>11.860838124279192</v>
          </cell>
          <cell r="P196">
            <v>8.1871272008298739</v>
          </cell>
          <cell r="Q196">
            <v>31.593913941663981</v>
          </cell>
          <cell r="R196">
            <v>0</v>
          </cell>
          <cell r="S196">
            <v>1.9943002155867637</v>
          </cell>
          <cell r="T196">
            <v>27.290424002766233</v>
          </cell>
          <cell r="U196">
            <v>72.634513115054773</v>
          </cell>
          <cell r="V196">
            <v>36.947035572975821</v>
          </cell>
          <cell r="W196">
            <v>32.853471972560911</v>
          </cell>
          <cell r="X196">
            <v>12.175727632003408</v>
          </cell>
          <cell r="Y196">
            <v>42.811478017191185</v>
          </cell>
          <cell r="Z196">
            <v>31.12872931666076</v>
          </cell>
          <cell r="AA196">
            <v>25.030411000238921</v>
          </cell>
          <cell r="AB196">
            <v>98.970618334090858</v>
          </cell>
          <cell r="AC196">
            <v>0</v>
          </cell>
          <cell r="AD196">
            <v>67.701244160708498</v>
          </cell>
          <cell r="AE196">
            <v>66.050744241580588</v>
          </cell>
          <cell r="AF196">
            <v>39.243293985218116</v>
          </cell>
          <cell r="AG196">
            <v>46.375874238400627</v>
          </cell>
          <cell r="AH196">
            <v>29.002524589571543</v>
          </cell>
          <cell r="AI196">
            <v>27.987260594387735</v>
          </cell>
          <cell r="AJ196">
            <v>28.566698807345063</v>
          </cell>
          <cell r="AK196">
            <v>28.566698807345063</v>
          </cell>
          <cell r="AL196">
            <v>39.178207689936329</v>
          </cell>
          <cell r="AM196">
            <v>29.002524589571543</v>
          </cell>
          <cell r="AN196">
            <v>27.987260594387735</v>
          </cell>
          <cell r="AO196">
            <v>28.566698807345063</v>
          </cell>
          <cell r="AP196">
            <v>28.566698807345063</v>
          </cell>
          <cell r="AQ196">
            <v>29.158133501397881</v>
          </cell>
          <cell r="AR196">
            <v>29.158133501397881</v>
          </cell>
          <cell r="AS196">
            <v>30.377990958351628</v>
          </cell>
          <cell r="AT196">
            <v>30.377990958351628</v>
          </cell>
          <cell r="AU196">
            <v>1029.9095323073755</v>
          </cell>
          <cell r="AW196">
            <v>333.49433942455727</v>
          </cell>
          <cell r="AX196">
            <v>272.37363940808478</v>
          </cell>
          <cell r="AY196">
            <v>424.04155347473346</v>
          </cell>
          <cell r="AZ196">
            <v>605.86797883264205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2</v>
          </cell>
          <cell r="BG196">
            <v>0</v>
          </cell>
          <cell r="BH196">
            <v>16787.114029708424</v>
          </cell>
          <cell r="BI196">
            <v>8393.2508084449528</v>
          </cell>
          <cell r="BK196">
            <v>0</v>
          </cell>
          <cell r="BL196">
            <v>0</v>
          </cell>
          <cell r="BM196">
            <v>0</v>
          </cell>
        </row>
        <row r="197">
          <cell r="A197">
            <v>39508</v>
          </cell>
          <cell r="B197">
            <v>7.5068913661814758</v>
          </cell>
          <cell r="C197">
            <v>10.591915215297153</v>
          </cell>
          <cell r="D197">
            <v>7.9182278793968948</v>
          </cell>
          <cell r="E197">
            <v>7.4040572378776197</v>
          </cell>
          <cell r="F197">
            <v>4.936038158585081</v>
          </cell>
          <cell r="G197">
            <v>16.247792272009221</v>
          </cell>
          <cell r="H197">
            <v>0</v>
          </cell>
          <cell r="I197">
            <v>9.666408060562441</v>
          </cell>
          <cell r="J197">
            <v>13.368436679501249</v>
          </cell>
          <cell r="K197">
            <v>5.6558770567120709</v>
          </cell>
          <cell r="L197">
            <v>4.4218675170658024</v>
          </cell>
          <cell r="M197">
            <v>0</v>
          </cell>
          <cell r="N197">
            <v>0</v>
          </cell>
          <cell r="O197">
            <v>11.620256498335722</v>
          </cell>
          <cell r="P197">
            <v>8.0210620077007526</v>
          </cell>
          <cell r="Q197">
            <v>30.953072619460581</v>
          </cell>
          <cell r="R197">
            <v>0</v>
          </cell>
          <cell r="S197">
            <v>1.9538484377732599</v>
          </cell>
          <cell r="T197">
            <v>26.736873359002498</v>
          </cell>
          <cell r="U197">
            <v>71.161216786268213</v>
          </cell>
          <cell r="V197">
            <v>36.197613162957225</v>
          </cell>
          <cell r="W197">
            <v>32.187082159106872</v>
          </cell>
          <cell r="X197">
            <v>11.92875888324728</v>
          </cell>
          <cell r="Y197">
            <v>41.94310304381257</v>
          </cell>
          <cell r="Z197">
            <v>30.497323657626733</v>
          </cell>
          <cell r="AA197">
            <v>24.52270177148349</v>
          </cell>
          <cell r="AB197">
            <v>96.96312847292279</v>
          </cell>
          <cell r="AC197">
            <v>0</v>
          </cell>
          <cell r="AD197">
            <v>66.328012755986919</v>
          </cell>
          <cell r="AE197">
            <v>64.710991074231686</v>
          </cell>
          <cell r="AF197">
            <v>38.447294969346281</v>
          </cell>
          <cell r="AG197">
            <v>45.435200138314435</v>
          </cell>
          <cell r="AH197">
            <v>28.414246219264669</v>
          </cell>
          <cell r="AI197">
            <v>27.419575529559264</v>
          </cell>
          <cell r="AJ197">
            <v>27.987260594387735</v>
          </cell>
          <cell r="AK197">
            <v>27.987260594387735</v>
          </cell>
          <cell r="AL197">
            <v>38.383528864643054</v>
          </cell>
          <cell r="AM197">
            <v>28.414246219264669</v>
          </cell>
          <cell r="AN197">
            <v>27.419575529559264</v>
          </cell>
          <cell r="AO197">
            <v>27.987260594387735</v>
          </cell>
          <cell r="AP197">
            <v>27.987260594387735</v>
          </cell>
          <cell r="AQ197">
            <v>28.566698807345063</v>
          </cell>
          <cell r="AR197">
            <v>28.566698807345063</v>
          </cell>
          <cell r="AS197">
            <v>29.76181304739136</v>
          </cell>
          <cell r="AT197">
            <v>29.76181304739136</v>
          </cell>
          <cell r="AU197">
            <v>1009.0191612171582</v>
          </cell>
          <cell r="AW197">
            <v>326.72984187547871</v>
          </cell>
          <cell r="AX197">
            <v>266.84889551171534</v>
          </cell>
          <cell r="AY197">
            <v>415.44042382996417</v>
          </cell>
          <cell r="AZ197">
            <v>593.578737387194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2</v>
          </cell>
          <cell r="BG197">
            <v>0</v>
          </cell>
          <cell r="BH197">
            <v>16959.504630673389</v>
          </cell>
          <cell r="BI197">
            <v>8269.1846291874881</v>
          </cell>
          <cell r="BK197">
            <v>0</v>
          </cell>
          <cell r="BL197">
            <v>0</v>
          </cell>
          <cell r="BM197">
            <v>0</v>
          </cell>
        </row>
        <row r="198">
          <cell r="A198">
            <v>39539</v>
          </cell>
          <cell r="B198">
            <v>7.3546238694216974</v>
          </cell>
          <cell r="C198">
            <v>10.377072034937466</v>
          </cell>
          <cell r="D198">
            <v>7.7576169581571284</v>
          </cell>
          <cell r="E198">
            <v>7.2538755972378386</v>
          </cell>
          <cell r="F198">
            <v>4.8359170648252263</v>
          </cell>
          <cell r="G198">
            <v>15.918227005049701</v>
          </cell>
          <cell r="H198">
            <v>0</v>
          </cell>
          <cell r="I198">
            <v>9.4703375852827261</v>
          </cell>
          <cell r="J198">
            <v>13.097275383901644</v>
          </cell>
          <cell r="K198">
            <v>5.5411549701122382</v>
          </cell>
          <cell r="L198">
            <v>4.332175703905933</v>
          </cell>
          <cell r="M198">
            <v>0</v>
          </cell>
          <cell r="N198">
            <v>0</v>
          </cell>
          <cell r="O198">
            <v>11.384554756776065</v>
          </cell>
          <cell r="P198">
            <v>7.8583652303409899</v>
          </cell>
          <cell r="Q198">
            <v>30.325229927341496</v>
          </cell>
          <cell r="R198">
            <v>0</v>
          </cell>
          <cell r="S198">
            <v>1.9142171714933176</v>
          </cell>
          <cell r="T198">
            <v>26.194550767803289</v>
          </cell>
          <cell r="U198">
            <v>69.717804351230313</v>
          </cell>
          <cell r="V198">
            <v>35.463391808718292</v>
          </cell>
          <cell r="W198">
            <v>31.534209193547824</v>
          </cell>
          <cell r="X198">
            <v>11.686799573327631</v>
          </cell>
          <cell r="Y198">
            <v>41.092341923758234</v>
          </cell>
          <cell r="Z198">
            <v>29.878725238560797</v>
          </cell>
          <cell r="AA198">
            <v>24.025290762000648</v>
          </cell>
          <cell r="AB198">
            <v>94.996357924319682</v>
          </cell>
          <cell r="AC198">
            <v>0</v>
          </cell>
          <cell r="AD198">
            <v>64.982635558588882</v>
          </cell>
          <cell r="AE198">
            <v>63.398413051841878</v>
          </cell>
          <cell r="AF198">
            <v>37.667441754933101</v>
          </cell>
          <cell r="AG198">
            <v>44.51360638500563</v>
          </cell>
          <cell r="AH198">
            <v>27.837900308144309</v>
          </cell>
          <cell r="AI198">
            <v>26.863405215584759</v>
          </cell>
          <cell r="AJ198">
            <v>27.419575529559264</v>
          </cell>
          <cell r="AK198">
            <v>27.419575529559264</v>
          </cell>
          <cell r="AL198">
            <v>37.604969062465067</v>
          </cell>
          <cell r="AM198">
            <v>27.837900308144309</v>
          </cell>
          <cell r="AN198">
            <v>26.863405215584759</v>
          </cell>
          <cell r="AO198">
            <v>27.419575529559264</v>
          </cell>
          <cell r="AP198">
            <v>27.419575529559264</v>
          </cell>
          <cell r="AQ198">
            <v>27.987260594387735</v>
          </cell>
          <cell r="AR198">
            <v>27.987260594387735</v>
          </cell>
          <cell r="AS198">
            <v>29.158133501397881</v>
          </cell>
          <cell r="AT198">
            <v>29.158133501397881</v>
          </cell>
          <cell r="AU198">
            <v>988.55252404783141</v>
          </cell>
          <cell r="AW198">
            <v>320.10255333321709</v>
          </cell>
          <cell r="AX198">
            <v>261.43621383688389</v>
          </cell>
          <cell r="AY198">
            <v>407.01375687773043</v>
          </cell>
          <cell r="AZ198">
            <v>581.53876717010098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2</v>
          </cell>
          <cell r="BG198">
            <v>0</v>
          </cell>
          <cell r="BH198">
            <v>16767.650013924576</v>
          </cell>
          <cell r="BI198">
            <v>8351.8773151762834</v>
          </cell>
          <cell r="BK198">
            <v>0</v>
          </cell>
          <cell r="BL198">
            <v>0</v>
          </cell>
          <cell r="BM198">
            <v>0</v>
          </cell>
        </row>
        <row r="199">
          <cell r="A199">
            <v>39569</v>
          </cell>
          <cell r="B199">
            <v>7.2054449201629449</v>
          </cell>
          <cell r="C199">
            <v>10.166586668175116</v>
          </cell>
          <cell r="D199">
            <v>7.6002638198978962</v>
          </cell>
          <cell r="E199">
            <v>7.1067401952292055</v>
          </cell>
          <cell r="F199">
            <v>4.7378267968194709</v>
          </cell>
          <cell r="G199">
            <v>15.595346539530757</v>
          </cell>
          <cell r="H199">
            <v>0</v>
          </cell>
          <cell r="I199">
            <v>9.278244143771456</v>
          </cell>
          <cell r="J199">
            <v>12.831614241386058</v>
          </cell>
          <cell r="K199">
            <v>5.428759871355644</v>
          </cell>
          <cell r="L199">
            <v>4.2443031721507776</v>
          </cell>
          <cell r="M199">
            <v>0</v>
          </cell>
          <cell r="N199">
            <v>0</v>
          </cell>
          <cell r="O199">
            <v>11.153633917512517</v>
          </cell>
          <cell r="P199">
            <v>7.6989685448316374</v>
          </cell>
          <cell r="Q199">
            <v>29.710122205055406</v>
          </cell>
          <cell r="R199">
            <v>0</v>
          </cell>
          <cell r="S199">
            <v>1.8753897737410394</v>
          </cell>
          <cell r="T199">
            <v>25.663228482772116</v>
          </cell>
          <cell r="U199">
            <v>68.303669654147342</v>
          </cell>
          <cell r="V199">
            <v>34.744063176676086</v>
          </cell>
          <cell r="W199">
            <v>30.894578904260296</v>
          </cell>
          <cell r="X199">
            <v>11.449748092313722</v>
          </cell>
          <cell r="Y199">
            <v>40.258837382995132</v>
          </cell>
          <cell r="Z199">
            <v>29.272674281310422</v>
          </cell>
          <cell r="AA199">
            <v>23.537969085849031</v>
          </cell>
          <cell r="AB199">
            <v>93.069480750154582</v>
          </cell>
          <cell r="AC199">
            <v>0</v>
          </cell>
          <cell r="AD199">
            <v>63.664547582261548</v>
          </cell>
          <cell r="AE199">
            <v>62.112458962052393</v>
          </cell>
          <cell r="AF199">
            <v>36.903406845462193</v>
          </cell>
          <cell r="AG199">
            <v>43.610705958534872</v>
          </cell>
          <cell r="AH199">
            <v>27.27324482184472</v>
          </cell>
          <cell r="AI199">
            <v>26.318516090766995</v>
          </cell>
          <cell r="AJ199">
            <v>26.863405215584759</v>
          </cell>
          <cell r="AK199">
            <v>26.863405215584759</v>
          </cell>
          <cell r="AL199">
            <v>36.84220133004974</v>
          </cell>
          <cell r="AM199">
            <v>27.27324482184472</v>
          </cell>
          <cell r="AN199">
            <v>26.318516090766995</v>
          </cell>
          <cell r="AO199">
            <v>26.863405215584759</v>
          </cell>
          <cell r="AP199">
            <v>26.863405215584759</v>
          </cell>
          <cell r="AQ199">
            <v>27.419575529559264</v>
          </cell>
          <cell r="AR199">
            <v>27.419575529559264</v>
          </cell>
          <cell r="AS199">
            <v>28.566698807345063</v>
          </cell>
          <cell r="AT199">
            <v>28.566698807345063</v>
          </cell>
          <cell r="AU199">
            <v>968.50102590967595</v>
          </cell>
          <cell r="AW199">
            <v>313.60969069209222</v>
          </cell>
          <cell r="AX199">
            <v>256.13332134763959</v>
          </cell>
          <cell r="AY199">
            <v>398.75801386994408</v>
          </cell>
          <cell r="AZ199">
            <v>569.74301203973187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2</v>
          </cell>
          <cell r="BG199">
            <v>0</v>
          </cell>
          <cell r="BH199">
            <v>16961.329815326888</v>
          </cell>
          <cell r="BI199">
            <v>8389.7290755958838</v>
          </cell>
          <cell r="BK199">
            <v>0</v>
          </cell>
          <cell r="BL199">
            <v>0</v>
          </cell>
          <cell r="BM199">
            <v>0</v>
          </cell>
        </row>
        <row r="200">
          <cell r="A200">
            <v>39600</v>
          </cell>
          <cell r="B200">
            <v>7.0592918712489361</v>
          </cell>
          <cell r="C200">
            <v>9.9603707224471307</v>
          </cell>
          <cell r="D200">
            <v>7.4461023847420238</v>
          </cell>
          <cell r="E200">
            <v>6.9625892428756622</v>
          </cell>
          <cell r="F200">
            <v>4.6417261619171093</v>
          </cell>
          <cell r="G200">
            <v>15.279015282977149</v>
          </cell>
          <cell r="H200">
            <v>0</v>
          </cell>
          <cell r="I200">
            <v>9.0900470670876636</v>
          </cell>
          <cell r="J200">
            <v>12.571341688525495</v>
          </cell>
          <cell r="K200">
            <v>5.3186445605300205</v>
          </cell>
          <cell r="L200">
            <v>4.158213020050745</v>
          </cell>
          <cell r="M200">
            <v>0</v>
          </cell>
          <cell r="N200">
            <v>0</v>
          </cell>
          <cell r="O200">
            <v>10.927397006179872</v>
          </cell>
          <cell r="P200">
            <v>7.5428050131152995</v>
          </cell>
          <cell r="Q200">
            <v>29.107491140355179</v>
          </cell>
          <cell r="R200">
            <v>0</v>
          </cell>
          <cell r="S200">
            <v>1.8373499390921879</v>
          </cell>
          <cell r="T200">
            <v>25.142683377050989</v>
          </cell>
          <cell r="U200">
            <v>66.918218834304952</v>
          </cell>
          <cell r="V200">
            <v>34.039325187392102</v>
          </cell>
          <cell r="W200">
            <v>30.267922680834477</v>
          </cell>
          <cell r="X200">
            <v>11.217504891299681</v>
          </cell>
          <cell r="Y200">
            <v>39.442239394327842</v>
          </cell>
          <cell r="Z200">
            <v>28.678916276983959</v>
          </cell>
          <cell r="AA200">
            <v>23.060532094066055</v>
          </cell>
          <cell r="AB200">
            <v>91.181687765377859</v>
          </cell>
          <cell r="AC200">
            <v>0</v>
          </cell>
          <cell r="AD200">
            <v>62.373195300761061</v>
          </cell>
          <cell r="AE200">
            <v>60.85258877312797</v>
          </cell>
          <cell r="AF200">
            <v>36.15486938725671</v>
          </cell>
          <cell r="AG200">
            <v>42.726119689157343</v>
          </cell>
          <cell r="AH200">
            <v>26.720042635351472</v>
          </cell>
          <cell r="AI200">
            <v>25.784679330903039</v>
          </cell>
          <cell r="AJ200">
            <v>26.318516090766995</v>
          </cell>
          <cell r="AK200">
            <v>26.318516090766995</v>
          </cell>
          <cell r="AL200">
            <v>36.094905345866607</v>
          </cell>
          <cell r="AM200">
            <v>26.720042635351472</v>
          </cell>
          <cell r="AN200">
            <v>25.784679330903039</v>
          </cell>
          <cell r="AO200">
            <v>26.318516090766995</v>
          </cell>
          <cell r="AP200">
            <v>26.318516090766995</v>
          </cell>
          <cell r="AQ200">
            <v>26.863405215584759</v>
          </cell>
          <cell r="AR200">
            <v>26.863405215584759</v>
          </cell>
          <cell r="AS200">
            <v>27.987260594387735</v>
          </cell>
          <cell r="AT200">
            <v>27.987260594387735</v>
          </cell>
          <cell r="AU200">
            <v>948.8562462490961</v>
          </cell>
          <cell r="AW200">
            <v>307.24852729809157</v>
          </cell>
          <cell r="AX200">
            <v>250.93799111360011</v>
          </cell>
          <cell r="AY200">
            <v>390.66972783740448</v>
          </cell>
          <cell r="AZ200">
            <v>558.18651841169162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2</v>
          </cell>
          <cell r="BG200">
            <v>0</v>
          </cell>
          <cell r="BH200">
            <v>16788.93177740906</v>
          </cell>
          <cell r="BI200">
            <v>8536.2640081162699</v>
          </cell>
          <cell r="BK200">
            <v>0</v>
          </cell>
          <cell r="BL200">
            <v>0</v>
          </cell>
          <cell r="BM200">
            <v>0</v>
          </cell>
        </row>
        <row r="201">
          <cell r="A201">
            <v>39630</v>
          </cell>
          <cell r="B201">
            <v>6.9161033462392165</v>
          </cell>
          <cell r="C201">
            <v>9.7583375981183487</v>
          </cell>
          <cell r="D201">
            <v>7.2950679131564291</v>
          </cell>
          <cell r="E201">
            <v>6.8213622045099109</v>
          </cell>
          <cell r="F201">
            <v>4.5475748030066088</v>
          </cell>
          <cell r="G201">
            <v>14.969100393230084</v>
          </cell>
          <cell r="H201">
            <v>0</v>
          </cell>
          <cell r="I201">
            <v>8.9056673225545993</v>
          </cell>
          <cell r="J201">
            <v>12.316348424809556</v>
          </cell>
          <cell r="K201">
            <v>5.2107627951117381</v>
          </cell>
          <cell r="L201">
            <v>4.0738690943600879</v>
          </cell>
          <cell r="M201">
            <v>0</v>
          </cell>
          <cell r="N201">
            <v>0</v>
          </cell>
          <cell r="O201">
            <v>10.705749015411401</v>
          </cell>
          <cell r="P201">
            <v>7.3898090548857356</v>
          </cell>
          <cell r="Q201">
            <v>28.51708366052058</v>
          </cell>
          <cell r="R201">
            <v>0</v>
          </cell>
          <cell r="S201">
            <v>1.8000816928567813</v>
          </cell>
          <cell r="T201">
            <v>24.632696849619112</v>
          </cell>
          <cell r="U201">
            <v>65.560870076678569</v>
          </cell>
          <cell r="V201">
            <v>33.348881888715098</v>
          </cell>
          <cell r="W201">
            <v>29.653977361272254</v>
          </cell>
          <cell r="X201">
            <v>10.989972440599304</v>
          </cell>
          <cell r="Y201">
            <v>38.64220503040589</v>
          </cell>
          <cell r="Z201">
            <v>28.097201879070553</v>
          </cell>
          <cell r="AA201">
            <v>22.592779288726327</v>
          </cell>
          <cell r="AB201">
            <v>89.332186198202777</v>
          </cell>
          <cell r="AC201">
            <v>0</v>
          </cell>
          <cell r="AD201">
            <v>61.108036415401209</v>
          </cell>
          <cell r="AE201">
            <v>59.618273407172481</v>
          </cell>
          <cell r="AF201">
            <v>35.421515034738</v>
          </cell>
          <cell r="AG201">
            <v>41.859476098091768</v>
          </cell>
          <cell r="AH201">
            <v>26.178061433421668</v>
          </cell>
          <cell r="AI201">
            <v>25.261670753190355</v>
          </cell>
          <cell r="AJ201">
            <v>25.784679330903039</v>
          </cell>
          <cell r="AK201">
            <v>25.784679330903039</v>
          </cell>
          <cell r="AL201">
            <v>35.362767285689515</v>
          </cell>
          <cell r="AM201">
            <v>26.178061433421668</v>
          </cell>
          <cell r="AN201">
            <v>25.261670753190355</v>
          </cell>
          <cell r="AO201">
            <v>25.784679330903039</v>
          </cell>
          <cell r="AP201">
            <v>25.784679330903039</v>
          </cell>
          <cell r="AQ201">
            <v>26.318516090766995</v>
          </cell>
          <cell r="AR201">
            <v>26.318516090766995</v>
          </cell>
          <cell r="AS201">
            <v>27.419575529559264</v>
          </cell>
          <cell r="AT201">
            <v>27.419575529559264</v>
          </cell>
          <cell r="AU201">
            <v>929.6099353124398</v>
          </cell>
          <cell r="AW201">
            <v>301.01639180382153</v>
          </cell>
          <cell r="AX201">
            <v>245.84804137476013</v>
          </cell>
          <cell r="AY201">
            <v>382.74550213385822</v>
          </cell>
          <cell r="AZ201">
            <v>546.86443317858163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2</v>
          </cell>
          <cell r="BG201">
            <v>0</v>
          </cell>
          <cell r="BH201">
            <v>16721.874281834476</v>
          </cell>
          <cell r="BI201">
            <v>8581.122549478996</v>
          </cell>
          <cell r="BK201">
            <v>0</v>
          </cell>
          <cell r="BL201">
            <v>0</v>
          </cell>
          <cell r="BM201">
            <v>0</v>
          </cell>
        </row>
        <row r="202">
          <cell r="A202">
            <v>39661</v>
          </cell>
          <cell r="B202">
            <v>6.7758192136343443</v>
          </cell>
          <cell r="C202">
            <v>9.5604024521142144</v>
          </cell>
          <cell r="D202">
            <v>7.1470969787649885</v>
          </cell>
          <cell r="E202">
            <v>6.682999772351681</v>
          </cell>
          <cell r="F202">
            <v>4.4553331815677888</v>
          </cell>
          <cell r="G202">
            <v>14.665471722660635</v>
          </cell>
          <cell r="H202">
            <v>0</v>
          </cell>
          <cell r="I202">
            <v>8.7250274805702439</v>
          </cell>
          <cell r="J202">
            <v>12.066527366746085</v>
          </cell>
          <cell r="K202">
            <v>5.1050692705464238</v>
          </cell>
          <cell r="L202">
            <v>3.9912359751544781</v>
          </cell>
          <cell r="M202">
            <v>0</v>
          </cell>
          <cell r="N202">
            <v>0</v>
          </cell>
          <cell r="O202">
            <v>10.488596864940845</v>
          </cell>
          <cell r="P202">
            <v>7.2399164200476527</v>
          </cell>
          <cell r="Q202">
            <v>27.938651826081312</v>
          </cell>
          <cell r="R202">
            <v>0</v>
          </cell>
          <cell r="S202">
            <v>1.7635693843705817</v>
          </cell>
          <cell r="T202">
            <v>24.13305473349217</v>
          </cell>
          <cell r="U202">
            <v>64.231053367602243</v>
          </cell>
          <cell r="V202">
            <v>32.672443331497085</v>
          </cell>
          <cell r="W202">
            <v>29.052485121473282</v>
          </cell>
          <cell r="X202">
            <v>10.767055188788822</v>
          </cell>
          <cell r="Y202">
            <v>37.85839831971267</v>
          </cell>
          <cell r="Z202">
            <v>27.527286798727989</v>
          </cell>
          <cell r="AA202">
            <v>22.134514238743272</v>
          </cell>
          <cell r="AB202">
            <v>87.520199357183941</v>
          </cell>
          <cell r="AC202">
            <v>0</v>
          </cell>
          <cell r="AD202">
            <v>59.86853962731707</v>
          </cell>
          <cell r="AE202">
            <v>58.408994517944613</v>
          </cell>
          <cell r="AF202">
            <v>34.703035818417341</v>
          </cell>
          <cell r="AG202">
            <v>41.010411241519272</v>
          </cell>
          <cell r="AH202">
            <v>25.647073613023995</v>
          </cell>
          <cell r="AI202">
            <v>24.749270722082059</v>
          </cell>
          <cell r="AJ202">
            <v>25.261670753190355</v>
          </cell>
          <cell r="AK202">
            <v>25.261670753190355</v>
          </cell>
          <cell r="AL202">
            <v>34.645479690807278</v>
          </cell>
          <cell r="AM202">
            <v>25.647073613023995</v>
          </cell>
          <cell r="AN202">
            <v>24.749270722082059</v>
          </cell>
          <cell r="AO202">
            <v>25.261670753190355</v>
          </cell>
          <cell r="AP202">
            <v>25.261670753190355</v>
          </cell>
          <cell r="AQ202">
            <v>25.784679330903039</v>
          </cell>
          <cell r="AR202">
            <v>25.784679330903039</v>
          </cell>
          <cell r="AS202">
            <v>26.863405215584759</v>
          </cell>
          <cell r="AT202">
            <v>26.863405215584759</v>
          </cell>
          <cell r="AU202">
            <v>910.75401068154338</v>
          </cell>
          <cell r="AW202">
            <v>294.91066704668503</v>
          </cell>
          <cell r="AX202">
            <v>240.86133462526959</v>
          </cell>
          <cell r="AY202">
            <v>374.98200900958881</v>
          </cell>
          <cell r="AZ202">
            <v>535.77200167195463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2</v>
          </cell>
          <cell r="BG202">
            <v>0</v>
          </cell>
          <cell r="BH202">
            <v>16705.962788889734</v>
          </cell>
          <cell r="BI202">
            <v>8748.9371774472256</v>
          </cell>
          <cell r="BK202">
            <v>0</v>
          </cell>
          <cell r="BL202">
            <v>0</v>
          </cell>
          <cell r="BM202">
            <v>0</v>
          </cell>
        </row>
        <row r="203">
          <cell r="A203">
            <v>39692</v>
          </cell>
          <cell r="B203">
            <v>6.6383805616238885</v>
          </cell>
          <cell r="C203">
            <v>9.3664821622912431</v>
          </cell>
          <cell r="D203">
            <v>7.0021274417128643</v>
          </cell>
          <cell r="E203">
            <v>6.5474438416016421</v>
          </cell>
          <cell r="F203">
            <v>4.3649625610677631</v>
          </cell>
          <cell r="G203">
            <v>14.368001763514718</v>
          </cell>
          <cell r="H203">
            <v>0</v>
          </cell>
          <cell r="I203">
            <v>8.5480516820910264</v>
          </cell>
          <cell r="J203">
            <v>11.821773602891849</v>
          </cell>
          <cell r="K203">
            <v>5.0015196012234773</v>
          </cell>
          <cell r="L203">
            <v>3.9102789609565383</v>
          </cell>
          <cell r="M203">
            <v>0</v>
          </cell>
          <cell r="N203">
            <v>0</v>
          </cell>
          <cell r="O203">
            <v>10.275849362513702</v>
          </cell>
          <cell r="P203">
            <v>7.0930641617351107</v>
          </cell>
          <cell r="Q203">
            <v>27.371952726695735</v>
          </cell>
          <cell r="R203">
            <v>0</v>
          </cell>
          <cell r="S203">
            <v>1.7277976804226549</v>
          </cell>
          <cell r="T203">
            <v>23.643547205783698</v>
          </cell>
          <cell r="U203">
            <v>62.928210255393537</v>
          </cell>
          <cell r="V203">
            <v>32.009725447830228</v>
          </cell>
          <cell r="W203">
            <v>28.463193366962699</v>
          </cell>
          <cell r="X203">
            <v>10.548659522580426</v>
          </cell>
          <cell r="Y203">
            <v>37.090490105475446</v>
          </cell>
          <cell r="Z203">
            <v>26.968931702194482</v>
          </cell>
          <cell r="AA203">
            <v>21.685544497378611</v>
          </cell>
          <cell r="AB203">
            <v>85.74496630504855</v>
          </cell>
          <cell r="AC203">
            <v>0</v>
          </cell>
          <cell r="AD203">
            <v>58.654184414347974</v>
          </cell>
          <cell r="AE203">
            <v>57.22424427318024</v>
          </cell>
          <cell r="AF203">
            <v>33.999130015565257</v>
          </cell>
          <cell r="AG203">
            <v>40.17856855774648</v>
          </cell>
          <cell r="AH203">
            <v>25.126856187757671</v>
          </cell>
          <cell r="AI203">
            <v>24.247264057051762</v>
          </cell>
          <cell r="AJ203">
            <v>24.749270722082059</v>
          </cell>
          <cell r="AK203">
            <v>24.749270722082059</v>
          </cell>
          <cell r="AL203">
            <v>33.94274133890751</v>
          </cell>
          <cell r="AM203">
            <v>25.126856187757671</v>
          </cell>
          <cell r="AN203">
            <v>24.247264057051762</v>
          </cell>
          <cell r="AO203">
            <v>24.749270722082059</v>
          </cell>
          <cell r="AP203">
            <v>24.749270722082059</v>
          </cell>
          <cell r="AQ203">
            <v>25.261670753190355</v>
          </cell>
          <cell r="AR203">
            <v>25.261670753190355</v>
          </cell>
          <cell r="AS203">
            <v>26.318516090766995</v>
          </cell>
          <cell r="AT203">
            <v>26.318516090766995</v>
          </cell>
          <cell r="AU203">
            <v>892.28055387955055</v>
          </cell>
          <cell r="AW203">
            <v>288.92878894981357</v>
          </cell>
          <cell r="AX203">
            <v>235.97577671579575</v>
          </cell>
          <cell r="AY203">
            <v>367.3759882139413</v>
          </cell>
          <cell r="AZ203">
            <v>524.90456566560931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2</v>
          </cell>
          <cell r="BG203">
            <v>0</v>
          </cell>
          <cell r="BH203">
            <v>16718.515817866144</v>
          </cell>
          <cell r="BI203">
            <v>8614.7507533100943</v>
          </cell>
          <cell r="BK203">
            <v>0</v>
          </cell>
          <cell r="BL203">
            <v>0</v>
          </cell>
          <cell r="BM203">
            <v>0</v>
          </cell>
        </row>
        <row r="204">
          <cell r="A204">
            <v>39722</v>
          </cell>
          <cell r="B204">
            <v>6.5037296733466272</v>
          </cell>
          <cell r="C204">
            <v>9.1764952925301753</v>
          </cell>
          <cell r="D204">
            <v>6.8600984225710953</v>
          </cell>
          <cell r="E204">
            <v>6.4146374860405073</v>
          </cell>
          <cell r="F204">
            <v>4.2764249906936733</v>
          </cell>
          <cell r="G204">
            <v>14.076565594366672</v>
          </cell>
          <cell r="H204">
            <v>0</v>
          </cell>
          <cell r="I204">
            <v>8.3746656067751015</v>
          </cell>
          <cell r="J204">
            <v>11.581984349795356</v>
          </cell>
          <cell r="K204">
            <v>4.9000703018364993</v>
          </cell>
          <cell r="L204">
            <v>3.8309640541630827</v>
          </cell>
          <cell r="M204">
            <v>0</v>
          </cell>
          <cell r="N204">
            <v>0</v>
          </cell>
          <cell r="O204">
            <v>10.067417165591365</v>
          </cell>
          <cell r="P204">
            <v>6.9491906098772152</v>
          </cell>
          <cell r="Q204">
            <v>26.816748379141547</v>
          </cell>
          <cell r="R204">
            <v>0</v>
          </cell>
          <cell r="S204">
            <v>1.6927515588162445</v>
          </cell>
          <cell r="T204">
            <v>23.163968699590711</v>
          </cell>
          <cell r="U204">
            <v>61.651793615833746</v>
          </cell>
          <cell r="V204">
            <v>31.360449931753571</v>
          </cell>
          <cell r="W204">
            <v>27.885854626814989</v>
          </cell>
          <cell r="X204">
            <v>10.334693727509709</v>
          </cell>
          <cell r="Y204">
            <v>36.338157907437143</v>
          </cell>
          <cell r="Z204">
            <v>26.421902110281334</v>
          </cell>
          <cell r="AA204">
            <v>21.245681521425059</v>
          </cell>
          <cell r="AB204">
            <v>84.005741539143528</v>
          </cell>
          <cell r="AC204">
            <v>0</v>
          </cell>
          <cell r="AD204">
            <v>57.464460812446141</v>
          </cell>
          <cell r="AE204">
            <v>56.063525141330132</v>
          </cell>
          <cell r="AF204">
            <v>33.30950202350418</v>
          </cell>
          <cell r="AG204">
            <v>39.363598717468747</v>
          </cell>
          <cell r="AH204">
            <v>24.617190694210109</v>
          </cell>
          <cell r="AI204">
            <v>23.755439942229295</v>
          </cell>
          <cell r="AJ204">
            <v>24.247264057051762</v>
          </cell>
          <cell r="AK204">
            <v>24.247264057051762</v>
          </cell>
          <cell r="AL204">
            <v>33.254257117579407</v>
          </cell>
          <cell r="AM204">
            <v>24.617190694210109</v>
          </cell>
          <cell r="AN204">
            <v>23.755439942229295</v>
          </cell>
          <cell r="AO204">
            <v>24.247264057051762</v>
          </cell>
          <cell r="AP204">
            <v>24.247264057051762</v>
          </cell>
          <cell r="AQ204">
            <v>24.749270722082059</v>
          </cell>
          <cell r="AR204">
            <v>24.749270722082059</v>
          </cell>
          <cell r="AS204">
            <v>25.784679330903039</v>
          </cell>
          <cell r="AT204">
            <v>25.784679330903039</v>
          </cell>
          <cell r="AU204">
            <v>874.18180704557608</v>
          </cell>
          <cell r="AW204">
            <v>283.06824544529212</v>
          </cell>
          <cell r="AX204">
            <v>231.18931597409252</v>
          </cell>
          <cell r="AY204">
            <v>359.92424562619146</v>
          </cell>
          <cell r="AZ204">
            <v>514.25756141938461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2</v>
          </cell>
          <cell r="BG204">
            <v>0</v>
          </cell>
          <cell r="BH204">
            <v>16517.974441225761</v>
          </cell>
          <cell r="BI204">
            <v>8288.474759574312</v>
          </cell>
          <cell r="BK204">
            <v>0</v>
          </cell>
          <cell r="BL204">
            <v>0</v>
          </cell>
          <cell r="BM204">
            <v>0</v>
          </cell>
        </row>
        <row r="205">
          <cell r="A205">
            <v>39753</v>
          </cell>
          <cell r="B205">
            <v>6.3718100026525617</v>
          </cell>
          <cell r="C205">
            <v>8.9903620585371797</v>
          </cell>
          <cell r="D205">
            <v>6.7209502767705063</v>
          </cell>
          <cell r="E205">
            <v>6.2845249341230733</v>
          </cell>
          <cell r="F205">
            <v>4.1896832894153837</v>
          </cell>
          <cell r="G205">
            <v>13.79104082765897</v>
          </cell>
          <cell r="H205">
            <v>0</v>
          </cell>
          <cell r="I205">
            <v>8.2047964417717854</v>
          </cell>
          <cell r="J205">
            <v>11.347058908833322</v>
          </cell>
          <cell r="K205">
            <v>4.8006787691217925</v>
          </cell>
          <cell r="L205">
            <v>3.7532579467679485</v>
          </cell>
          <cell r="M205">
            <v>0</v>
          </cell>
          <cell r="N205">
            <v>0</v>
          </cell>
          <cell r="O205">
            <v>9.863212743832058</v>
          </cell>
          <cell r="P205">
            <v>6.8082353452999946</v>
          </cell>
          <cell r="Q205">
            <v>26.272805627375607</v>
          </cell>
          <cell r="R205">
            <v>0</v>
          </cell>
          <cell r="S205">
            <v>1.6584163020602549</v>
          </cell>
          <cell r="T205">
            <v>22.694117817666644</v>
          </cell>
          <cell r="U205">
            <v>60.401267422405077</v>
          </cell>
          <cell r="V205">
            <v>30.724344122379449</v>
          </cell>
          <cell r="W205">
            <v>27.320226449729478</v>
          </cell>
          <cell r="X205">
            <v>10.12506794942051</v>
          </cell>
          <cell r="Y205">
            <v>35.601085786431945</v>
          </cell>
          <cell r="Z205">
            <v>25.885968299904253</v>
          </cell>
          <cell r="AA205">
            <v>20.814740592028283</v>
          </cell>
          <cell r="AB205">
            <v>82.301794678364487</v>
          </cell>
          <cell r="AC205">
            <v>0</v>
          </cell>
          <cell r="AD205">
            <v>56.298869201519132</v>
          </cell>
          <cell r="AE205">
            <v>54.926349682623375</v>
          </cell>
          <cell r="AF205">
            <v>32.633862235471163</v>
          </cell>
          <cell r="AG205">
            <v>38.565159477070594</v>
          </cell>
          <cell r="AH205">
            <v>24.117863100214009</v>
          </cell>
          <cell r="AI205">
            <v>23.273591837869361</v>
          </cell>
          <cell r="AJ205">
            <v>23.755439942229295</v>
          </cell>
          <cell r="AK205">
            <v>23.755439942229295</v>
          </cell>
          <cell r="AL205">
            <v>32.579737900382376</v>
          </cell>
          <cell r="AM205">
            <v>24.117863100214009</v>
          </cell>
          <cell r="AN205">
            <v>23.273591837869361</v>
          </cell>
          <cell r="AO205">
            <v>23.755439942229295</v>
          </cell>
          <cell r="AP205">
            <v>23.755439942229295</v>
          </cell>
          <cell r="AQ205">
            <v>24.247264057051762</v>
          </cell>
          <cell r="AR205">
            <v>24.247264057051762</v>
          </cell>
          <cell r="AS205">
            <v>25.261670753190355</v>
          </cell>
          <cell r="AT205">
            <v>25.261670753190355</v>
          </cell>
          <cell r="AU205">
            <v>856.45016967682079</v>
          </cell>
          <cell r="AW205">
            <v>277.32657541922623</v>
          </cell>
          <cell r="AX205">
            <v>226.49994234340852</v>
          </cell>
          <cell r="AY205">
            <v>352.62365191418604</v>
          </cell>
          <cell r="AZ205">
            <v>503.82651776263475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2</v>
          </cell>
          <cell r="BG205">
            <v>0</v>
          </cell>
          <cell r="BH205">
            <v>16824.258220529948</v>
          </cell>
          <cell r="BI205">
            <v>8537.3695431779452</v>
          </cell>
          <cell r="BK205">
            <v>0</v>
          </cell>
          <cell r="BL205">
            <v>0</v>
          </cell>
          <cell r="BM205">
            <v>0</v>
          </cell>
        </row>
        <row r="206">
          <cell r="A206">
            <v>39783</v>
          </cell>
          <cell r="B206">
            <v>6.242566150356569</v>
          </cell>
          <cell r="C206">
            <v>8.8080042943387244</v>
          </cell>
          <cell r="D206">
            <v>6.584624569554185</v>
          </cell>
          <cell r="E206">
            <v>6.1570515455571631</v>
          </cell>
          <cell r="F206">
            <v>4.1047010303714435</v>
          </cell>
          <cell r="G206">
            <v>13.511307558305999</v>
          </cell>
          <cell r="H206">
            <v>0</v>
          </cell>
          <cell r="I206">
            <v>8.038372851144068</v>
          </cell>
          <cell r="J206">
            <v>11.116898623922649</v>
          </cell>
          <cell r="K206">
            <v>4.7033032639672774</v>
          </cell>
          <cell r="L206">
            <v>3.6771280063744185</v>
          </cell>
          <cell r="M206">
            <v>0</v>
          </cell>
          <cell r="N206">
            <v>0</v>
          </cell>
          <cell r="O206">
            <v>9.6631503423327807</v>
          </cell>
          <cell r="P206">
            <v>6.6701391743535918</v>
          </cell>
          <cell r="Q206">
            <v>25.739896044620899</v>
          </cell>
          <cell r="R206">
            <v>0</v>
          </cell>
          <cell r="S206">
            <v>1.6247774911886952</v>
          </cell>
          <cell r="T206">
            <v>22.233797247845299</v>
          </cell>
          <cell r="U206">
            <v>59.176106521188267</v>
          </cell>
          <cell r="V206">
            <v>30.101140889390553</v>
          </cell>
          <cell r="W206">
            <v>26.766071302213785</v>
          </cell>
          <cell r="X206">
            <v>9.9196941567309871</v>
          </cell>
          <cell r="Y206">
            <v>34.878964211707789</v>
          </cell>
          <cell r="Z206">
            <v>25.360905207611982</v>
          </cell>
          <cell r="AA206">
            <v>20.392540737114906</v>
          </cell>
          <cell r="AB206">
            <v>80.632410156434673</v>
          </cell>
          <cell r="AC206">
            <v>0</v>
          </cell>
          <cell r="AD206">
            <v>55.156920095616186</v>
          </cell>
          <cell r="AE206">
            <v>53.812240344368817</v>
          </cell>
          <cell r="AF206">
            <v>31.971926918998577</v>
          </cell>
          <cell r="AG206">
            <v>37.782915534901733</v>
          </cell>
          <cell r="AH206">
            <v>23.628663714965327</v>
          </cell>
          <cell r="AI206">
            <v>22.801517393615907</v>
          </cell>
          <cell r="AJ206">
            <v>23.273591837869361</v>
          </cell>
          <cell r="AK206">
            <v>23.273591837869361</v>
          </cell>
          <cell r="AL206">
            <v>31.918900425428436</v>
          </cell>
          <cell r="AM206">
            <v>23.628663714965327</v>
          </cell>
          <cell r="AN206">
            <v>22.801517393615907</v>
          </cell>
          <cell r="AO206">
            <v>23.273591837869361</v>
          </cell>
          <cell r="AP206">
            <v>23.273591837869361</v>
          </cell>
          <cell r="AQ206">
            <v>23.755439942229295</v>
          </cell>
          <cell r="AR206">
            <v>23.755439942229295</v>
          </cell>
          <cell r="AS206">
            <v>24.749270722082059</v>
          </cell>
          <cell r="AT206">
            <v>24.749270722082059</v>
          </cell>
          <cell r="AU206">
            <v>839.07819543676851</v>
          </cell>
          <cell r="AW206">
            <v>271.70136767820532</v>
          </cell>
          <cell r="AX206">
            <v>221.9056865383711</v>
          </cell>
          <cell r="AY206">
            <v>345.47114122019212</v>
          </cell>
          <cell r="AZ206">
            <v>493.60705421657644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2</v>
          </cell>
          <cell r="BG206">
            <v>0</v>
          </cell>
          <cell r="BH206">
            <v>16498.785768665268</v>
          </cell>
          <cell r="BI206">
            <v>8512.2161624823566</v>
          </cell>
          <cell r="BK206">
            <v>0</v>
          </cell>
          <cell r="BL206">
            <v>0</v>
          </cell>
          <cell r="BM206">
            <v>0</v>
          </cell>
        </row>
        <row r="207">
          <cell r="B207">
            <v>7.0009885247719508</v>
          </cell>
          <cell r="C207">
            <v>9.8781070965960449</v>
          </cell>
          <cell r="D207">
            <v>7.3846043343484915</v>
          </cell>
          <cell r="E207">
            <v>6.905084572377814</v>
          </cell>
          <cell r="F207">
            <v>4.6033897149185439</v>
          </cell>
          <cell r="G207">
            <v>15.152824478273539</v>
          </cell>
          <cell r="H207">
            <v>0</v>
          </cell>
          <cell r="I207">
            <v>9.0149715250488089</v>
          </cell>
          <cell r="J207">
            <v>12.467513811237716</v>
          </cell>
          <cell r="K207">
            <v>5.2747173816774984</v>
          </cell>
          <cell r="L207">
            <v>4.1238699529478628</v>
          </cell>
          <cell r="M207">
            <v>0</v>
          </cell>
          <cell r="N207">
            <v>0</v>
          </cell>
          <cell r="O207">
            <v>10.837146620537414</v>
          </cell>
          <cell r="P207">
            <v>7.48050828674263</v>
          </cell>
          <cell r="Q207">
            <v>28.867089670635</v>
          </cell>
          <cell r="R207">
            <v>0</v>
          </cell>
          <cell r="S207">
            <v>1.8221750954885896</v>
          </cell>
          <cell r="T207">
            <v>24.935027622475431</v>
          </cell>
          <cell r="U207">
            <v>66.365535056742289</v>
          </cell>
          <cell r="V207">
            <v>33.758191242735961</v>
          </cell>
          <cell r="W207">
            <v>30.017937099364669</v>
          </cell>
          <cell r="X207">
            <v>11.124858477719814</v>
          </cell>
          <cell r="Y207">
            <v>39.116482279991551</v>
          </cell>
          <cell r="Z207">
            <v>28.442054446820588</v>
          </cell>
          <cell r="AA207">
            <v>22.870073020104275</v>
          </cell>
          <cell r="AB207">
            <v>90.428609746916408</v>
          </cell>
          <cell r="AC207">
            <v>0</v>
          </cell>
          <cell r="AD207">
            <v>61.858049294217835</v>
          </cell>
          <cell r="AE207">
            <v>60.350001596967843</v>
          </cell>
          <cell r="AF207">
            <v>35.8562629667883</v>
          </cell>
          <cell r="AG207">
            <v>42.373240702810328</v>
          </cell>
          <cell r="AH207">
            <v>26.499359324325109</v>
          </cell>
          <cell r="AI207">
            <v>25.571721272184661</v>
          </cell>
          <cell r="AJ207">
            <v>26.101149024723213</v>
          </cell>
          <cell r="AK207">
            <v>26.101149024723213</v>
          </cell>
          <cell r="AL207">
            <v>35.796794173979087</v>
          </cell>
          <cell r="AM207">
            <v>26.499359324325109</v>
          </cell>
          <cell r="AN207">
            <v>25.571721272184661</v>
          </cell>
          <cell r="AO207">
            <v>26.101149024723213</v>
          </cell>
          <cell r="AP207">
            <v>26.101149024723213</v>
          </cell>
          <cell r="AQ207">
            <v>26.641537859708059</v>
          </cell>
          <cell r="AR207">
            <v>26.641537859708059</v>
          </cell>
          <cell r="AS207">
            <v>27.756111212673968</v>
          </cell>
          <cell r="AT207">
            <v>27.756111212673968</v>
          </cell>
          <cell r="BA207">
            <v>400</v>
          </cell>
        </row>
        <row r="208">
          <cell r="A208">
            <v>39814</v>
          </cell>
          <cell r="B208">
            <v>6.1159438409737135</v>
          </cell>
          <cell r="C208">
            <v>8.6293454194560653</v>
          </cell>
          <cell r="D208">
            <v>6.4510640514380224</v>
          </cell>
          <cell r="E208">
            <v>6.032163788357634</v>
          </cell>
          <cell r="F208">
            <v>4.0214425255717572</v>
          </cell>
          <cell r="G208">
            <v>13.237248313340366</v>
          </cell>
          <cell r="H208">
            <v>0</v>
          </cell>
          <cell r="I208">
            <v>7.8753249459113492</v>
          </cell>
          <cell r="J208">
            <v>10.891406840090166</v>
          </cell>
          <cell r="K208">
            <v>4.6079028938843036</v>
          </cell>
          <cell r="L208">
            <v>3.6025422624913666</v>
          </cell>
          <cell r="M208">
            <v>0</v>
          </cell>
          <cell r="N208">
            <v>0</v>
          </cell>
          <cell r="O208">
            <v>9.4671459456168527</v>
          </cell>
          <cell r="P208">
            <v>6.5348441040541019</v>
          </cell>
          <cell r="Q208">
            <v>25.217795837439535</v>
          </cell>
          <cell r="R208">
            <v>0</v>
          </cell>
          <cell r="S208">
            <v>1.5918209997054862</v>
          </cell>
          <cell r="T208">
            <v>21.782813680180332</v>
          </cell>
          <cell r="U208">
            <v>57.975796410326126</v>
          </cell>
          <cell r="V208">
            <v>29.490578520859522</v>
          </cell>
          <cell r="W208">
            <v>26.223156468832499</v>
          </cell>
          <cell r="X208">
            <v>9.7184861034650787</v>
          </cell>
          <cell r="Y208">
            <v>34.171489930940069</v>
          </cell>
          <cell r="Z208">
            <v>24.846492335071719</v>
          </cell>
          <cell r="AA208">
            <v>19.978904655393936</v>
          </cell>
          <cell r="AB208">
            <v>78.996886921405718</v>
          </cell>
          <cell r="AC208">
            <v>0</v>
          </cell>
          <cell r="AD208">
            <v>54.038133937370404</v>
          </cell>
          <cell r="AE208">
            <v>52.720729260408568</v>
          </cell>
          <cell r="AF208">
            <v>31.323418096761706</v>
          </cell>
          <cell r="AG208">
            <v>37.016538390468369</v>
          </cell>
          <cell r="AH208">
            <v>23.149387100964383</v>
          </cell>
          <cell r="AI208">
            <v>22.339018363525838</v>
          </cell>
          <cell r="AJ208">
            <v>22.801517393615907</v>
          </cell>
          <cell r="AK208">
            <v>22.801517393615907</v>
          </cell>
          <cell r="AL208">
            <v>31.271467176427411</v>
          </cell>
          <cell r="AM208">
            <v>23.149387100964383</v>
          </cell>
          <cell r="AN208">
            <v>22.339018363525838</v>
          </cell>
          <cell r="AO208">
            <v>22.801517393615907</v>
          </cell>
          <cell r="AP208">
            <v>22.801517393615907</v>
          </cell>
          <cell r="AQ208">
            <v>23.273591837869361</v>
          </cell>
          <cell r="AR208">
            <v>23.273591837869361</v>
          </cell>
          <cell r="AS208">
            <v>24.247264057051762</v>
          </cell>
          <cell r="AT208">
            <v>24.247264057051762</v>
          </cell>
          <cell r="AU208">
            <v>822.05858902812281</v>
          </cell>
          <cell r="AW208">
            <v>266.19025993673108</v>
          </cell>
          <cell r="AX208">
            <v>217.40461921799167</v>
          </cell>
          <cell r="AY208">
            <v>338.46370987340003</v>
          </cell>
          <cell r="AZ208">
            <v>483.59487915472278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2</v>
          </cell>
          <cell r="BG208">
            <v>0</v>
          </cell>
          <cell r="BH208">
            <v>16994.78229198189</v>
          </cell>
          <cell r="BI208">
            <v>8681.5010548916325</v>
          </cell>
          <cell r="BK208">
            <v>0</v>
          </cell>
          <cell r="BL208">
            <v>0</v>
          </cell>
          <cell r="BM208">
            <v>0</v>
          </cell>
        </row>
        <row r="209">
          <cell r="A209">
            <v>39845</v>
          </cell>
          <cell r="B209">
            <v>5.9918898999264547</v>
          </cell>
          <cell r="C209">
            <v>8.4543104067455506</v>
          </cell>
          <cell r="D209">
            <v>6.3202126341689961</v>
          </cell>
          <cell r="E209">
            <v>5.9098092163658178</v>
          </cell>
          <cell r="F209">
            <v>3.9398728109105461</v>
          </cell>
          <cell r="G209">
            <v>12.968748002580547</v>
          </cell>
          <cell r="H209">
            <v>0</v>
          </cell>
          <cell r="I209">
            <v>7.7155842546998112</v>
          </cell>
          <cell r="J209">
            <v>10.670488862882721</v>
          </cell>
          <cell r="K209">
            <v>4.5144375958349992</v>
          </cell>
          <cell r="L209">
            <v>3.5294693931073651</v>
          </cell>
          <cell r="M209">
            <v>0</v>
          </cell>
          <cell r="N209">
            <v>0</v>
          </cell>
          <cell r="O209">
            <v>9.2751172423519179</v>
          </cell>
          <cell r="P209">
            <v>6.4022933177296339</v>
          </cell>
          <cell r="Q209">
            <v>24.706285751751526</v>
          </cell>
          <cell r="R209">
            <v>0</v>
          </cell>
          <cell r="S209">
            <v>1.5595329876520903</v>
          </cell>
          <cell r="T209">
            <v>21.340977725765441</v>
          </cell>
          <cell r="U209">
            <v>56.799833023960332</v>
          </cell>
          <cell r="V209">
            <v>28.892400613343973</v>
          </cell>
          <cell r="W209">
            <v>25.691253954479187</v>
          </cell>
          <cell r="X209">
            <v>9.521359293033818</v>
          </cell>
          <cell r="Y209">
            <v>33.478365842881907</v>
          </cell>
          <cell r="Z209">
            <v>24.342513656471652</v>
          </cell>
          <cell r="AA209">
            <v>19.57365864189973</v>
          </cell>
          <cell r="AB209">
            <v>77.394538141253292</v>
          </cell>
          <cell r="AC209">
            <v>0</v>
          </cell>
          <cell r="AD209">
            <v>52.942040896610379</v>
          </cell>
          <cell r="AE209">
            <v>51.651358054639296</v>
          </cell>
          <cell r="AF209">
            <v>30.688063429843172</v>
          </cell>
          <cell r="AG209">
            <v>36.265706206480615</v>
          </cell>
          <cell r="AH209">
            <v>22.679831987743135</v>
          </cell>
          <cell r="AI209">
            <v>21.885900522816357</v>
          </cell>
          <cell r="AJ209">
            <v>22.339018363525838</v>
          </cell>
          <cell r="AK209">
            <v>22.339018363525838</v>
          </cell>
          <cell r="AL209">
            <v>30.637166266144988</v>
          </cell>
          <cell r="AM209">
            <v>22.679831987743135</v>
          </cell>
          <cell r="AN209">
            <v>21.885900522816357</v>
          </cell>
          <cell r="AO209">
            <v>22.339018363525838</v>
          </cell>
          <cell r="AP209">
            <v>22.339018363525838</v>
          </cell>
          <cell r="AQ209">
            <v>22.801517393615907</v>
          </cell>
          <cell r="AR209">
            <v>22.801517393615907</v>
          </cell>
          <cell r="AS209">
            <v>23.755439942229295</v>
          </cell>
          <cell r="AT209">
            <v>23.755439942229295</v>
          </cell>
          <cell r="AU209">
            <v>805.38420312917515</v>
          </cell>
          <cell r="AW209">
            <v>260.79093782518464</v>
          </cell>
          <cell r="AX209">
            <v>212.99485017544654</v>
          </cell>
          <cell r="AY209">
            <v>331.59841512854399</v>
          </cell>
          <cell r="AZ209">
            <v>473.78578800063121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2</v>
          </cell>
          <cell r="BG209">
            <v>0</v>
          </cell>
          <cell r="BH209">
            <v>17081.079263850574</v>
          </cell>
          <cell r="BI209">
            <v>8514.2842299668719</v>
          </cell>
          <cell r="BK209">
            <v>0</v>
          </cell>
          <cell r="BL209">
            <v>0</v>
          </cell>
          <cell r="BM209">
            <v>0</v>
          </cell>
        </row>
        <row r="210">
          <cell r="A210">
            <v>39873</v>
          </cell>
          <cell r="B210">
            <v>5.8703522312141798</v>
          </cell>
          <cell r="C210">
            <v>8.2828257508912451</v>
          </cell>
          <cell r="D210">
            <v>6.1920153671711171</v>
          </cell>
          <cell r="E210">
            <v>5.7899364472249442</v>
          </cell>
          <cell r="F210">
            <v>3.8599576314832968</v>
          </cell>
          <cell r="G210">
            <v>12.705693870299186</v>
          </cell>
          <cell r="H210">
            <v>0</v>
          </cell>
          <cell r="I210">
            <v>7.5590836949881153</v>
          </cell>
          <cell r="J210">
            <v>10.454051918600587</v>
          </cell>
          <cell r="K210">
            <v>4.4228681194079424</v>
          </cell>
          <cell r="L210">
            <v>3.4578787115371212</v>
          </cell>
          <cell r="M210">
            <v>0</v>
          </cell>
          <cell r="N210">
            <v>0</v>
          </cell>
          <cell r="O210">
            <v>9.0869835907836016</v>
          </cell>
          <cell r="P210">
            <v>6.2724311511603545</v>
          </cell>
          <cell r="Q210">
            <v>24.205150980759818</v>
          </cell>
          <cell r="R210">
            <v>0</v>
          </cell>
          <cell r="S210">
            <v>1.5278998957954708</v>
          </cell>
          <cell r="T210">
            <v>20.908103837201175</v>
          </cell>
          <cell r="U210">
            <v>55.647722520550822</v>
          </cell>
          <cell r="V210">
            <v>28.306355964210812</v>
          </cell>
          <cell r="W210">
            <v>25.170140388630667</v>
          </cell>
          <cell r="X210">
            <v>9.3282309427512988</v>
          </cell>
          <cell r="Y210">
            <v>32.799300872597577</v>
          </cell>
          <cell r="Z210">
            <v>23.848757527801698</v>
          </cell>
          <cell r="AA210">
            <v>19.176632515045235</v>
          </cell>
          <cell r="AB210">
            <v>75.824690915444506</v>
          </cell>
          <cell r="AC210">
            <v>0</v>
          </cell>
          <cell r="AD210">
            <v>51.86818067305672</v>
          </cell>
          <cell r="AE210">
            <v>50.603677648518868</v>
          </cell>
          <cell r="AF210">
            <v>30.065596103365205</v>
          </cell>
          <cell r="AG210">
            <v>35.530103673698093</v>
          </cell>
          <cell r="AH210">
            <v>22.21980118734238</v>
          </cell>
          <cell r="AI210">
            <v>21.441973586300968</v>
          </cell>
          <cell r="AJ210">
            <v>21.885900522816357</v>
          </cell>
          <cell r="AK210">
            <v>21.885900522816357</v>
          </cell>
          <cell r="AL210">
            <v>30.015731322224653</v>
          </cell>
          <cell r="AM210">
            <v>22.21980118734238</v>
          </cell>
          <cell r="AN210">
            <v>21.441973586300968</v>
          </cell>
          <cell r="AO210">
            <v>21.885900522816357</v>
          </cell>
          <cell r="AP210">
            <v>21.885900522816357</v>
          </cell>
          <cell r="AQ210">
            <v>22.339018363525838</v>
          </cell>
          <cell r="AR210">
            <v>22.339018363525838</v>
          </cell>
          <cell r="AS210">
            <v>23.273591837869361</v>
          </cell>
          <cell r="AT210">
            <v>23.273591837869361</v>
          </cell>
          <cell r="AU210">
            <v>789.04803539231239</v>
          </cell>
          <cell r="AW210">
            <v>255.50113391791496</v>
          </cell>
          <cell r="AX210">
            <v>208.67452754429112</v>
          </cell>
          <cell r="AY210">
            <v>324.87237393010628</v>
          </cell>
          <cell r="AZ210">
            <v>464.17566146220611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2</v>
          </cell>
          <cell r="BG210">
            <v>0</v>
          </cell>
          <cell r="BH210">
            <v>17247.507163591585</v>
          </cell>
          <cell r="BI210">
            <v>8387.7630456719762</v>
          </cell>
          <cell r="BK210">
            <v>0</v>
          </cell>
          <cell r="BL210">
            <v>0</v>
          </cell>
          <cell r="BM210">
            <v>0</v>
          </cell>
        </row>
        <row r="211">
          <cell r="A211">
            <v>39904</v>
          </cell>
          <cell r="B211">
            <v>5.7512797955356758</v>
          </cell>
          <cell r="C211">
            <v>8.1148194375366423</v>
          </cell>
          <cell r="D211">
            <v>6.0664184144691333</v>
          </cell>
          <cell r="E211">
            <v>5.6724951408023099</v>
          </cell>
          <cell r="F211">
            <v>3.7816634272015408</v>
          </cell>
          <cell r="G211">
            <v>12.447975447871737</v>
          </cell>
          <cell r="H211">
            <v>0</v>
          </cell>
          <cell r="I211">
            <v>7.4057575449363426</v>
          </cell>
          <cell r="J211">
            <v>10.242005115337498</v>
          </cell>
          <cell r="K211">
            <v>4.333156010335097</v>
          </cell>
          <cell r="L211">
            <v>3.3877401535347147</v>
          </cell>
          <cell r="M211">
            <v>0</v>
          </cell>
          <cell r="N211">
            <v>0</v>
          </cell>
          <cell r="O211">
            <v>8.9026659848702998</v>
          </cell>
          <cell r="P211">
            <v>6.145203069202501</v>
          </cell>
          <cell r="Q211">
            <v>23.714181074742971</v>
          </cell>
          <cell r="R211">
            <v>0</v>
          </cell>
          <cell r="S211">
            <v>1.4969084399339423</v>
          </cell>
          <cell r="T211">
            <v>20.484010230674997</v>
          </cell>
          <cell r="U211">
            <v>54.518981075488838</v>
          </cell>
          <cell r="V211">
            <v>27.732198466144602</v>
          </cell>
          <cell r="W211">
            <v>24.659596931543383</v>
          </cell>
          <cell r="X211">
            <v>9.1390199490703878</v>
          </cell>
          <cell r="Y211">
            <v>32.134009849226651</v>
          </cell>
          <cell r="Z211">
            <v>23.365016597974382</v>
          </cell>
          <cell r="AA211">
            <v>18.787659545154849</v>
          </cell>
          <cell r="AB211">
            <v>74.286685992355885</v>
          </cell>
          <cell r="AC211">
            <v>0</v>
          </cell>
          <cell r="AD211">
            <v>50.816102303020621</v>
          </cell>
          <cell r="AE211">
            <v>49.577248072477438</v>
          </cell>
          <cell r="AF211">
            <v>29.455754714441703</v>
          </cell>
          <cell r="AG211">
            <v>34.809421878516957</v>
          </cell>
          <cell r="AH211">
            <v>21.769101511503379</v>
          </cell>
          <cell r="AI211">
            <v>21.007051128479908</v>
          </cell>
          <cell r="AJ211">
            <v>21.441973586300968</v>
          </cell>
          <cell r="AK211">
            <v>21.441973586300968</v>
          </cell>
          <cell r="AL211">
            <v>29.406901375325599</v>
          </cell>
          <cell r="AM211">
            <v>21.769101511503379</v>
          </cell>
          <cell r="AN211">
            <v>21.007051128479908</v>
          </cell>
          <cell r="AO211">
            <v>21.441973586300968</v>
          </cell>
          <cell r="AP211">
            <v>21.441973586300968</v>
          </cell>
          <cell r="AQ211">
            <v>21.885900522816357</v>
          </cell>
          <cell r="AR211">
            <v>21.885900522816357</v>
          </cell>
          <cell r="AS211">
            <v>22.801517393615907</v>
          </cell>
          <cell r="AT211">
            <v>22.801517393615907</v>
          </cell>
          <cell r="AU211">
            <v>773.04322550340578</v>
          </cell>
          <cell r="AW211">
            <v>250.31862678104196</v>
          </cell>
          <cell r="AX211">
            <v>204.44183702077538</v>
          </cell>
          <cell r="AY211">
            <v>318.28276170158847</v>
          </cell>
          <cell r="AZ211">
            <v>454.76046380181731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2</v>
          </cell>
          <cell r="BG211">
            <v>0</v>
          </cell>
          <cell r="BH211">
            <v>17049.810791233318</v>
          </cell>
          <cell r="BI211">
            <v>8468.0505231973639</v>
          </cell>
          <cell r="BK211">
            <v>0</v>
          </cell>
          <cell r="BL211">
            <v>0</v>
          </cell>
          <cell r="BM211">
            <v>0</v>
          </cell>
        </row>
        <row r="212">
          <cell r="A212">
            <v>39934</v>
          </cell>
          <cell r="B212">
            <v>5.6346225888553603</v>
          </cell>
          <cell r="C212">
            <v>7.9502209130424983</v>
          </cell>
          <cell r="D212">
            <v>5.9433690320803079</v>
          </cell>
          <cell r="E212">
            <v>5.5574359780491225</v>
          </cell>
          <cell r="F212">
            <v>3.7049573186994156</v>
          </cell>
          <cell r="G212">
            <v>12.195484507385576</v>
          </cell>
          <cell r="H212">
            <v>0</v>
          </cell>
          <cell r="I212">
            <v>7.2555414157863476</v>
          </cell>
          <cell r="J212">
            <v>10.034259404810909</v>
          </cell>
          <cell r="K212">
            <v>4.2452635943430783</v>
          </cell>
          <cell r="L212">
            <v>3.3190242646682275</v>
          </cell>
          <cell r="M212">
            <v>0</v>
          </cell>
          <cell r="N212">
            <v>0</v>
          </cell>
          <cell r="O212">
            <v>8.7220870211048798</v>
          </cell>
          <cell r="P212">
            <v>6.0205556428865474</v>
          </cell>
          <cell r="Q212">
            <v>23.233169852677563</v>
          </cell>
          <cell r="R212">
            <v>0</v>
          </cell>
          <cell r="S212">
            <v>1.4665456053185177</v>
          </cell>
          <cell r="T212">
            <v>20.068518809621818</v>
          </cell>
          <cell r="U212">
            <v>53.413134677916538</v>
          </cell>
          <cell r="V212">
            <v>27.169687003795687</v>
          </cell>
          <cell r="W212">
            <v>24.159409182352441</v>
          </cell>
          <cell r="X212">
            <v>8.9536468535235851</v>
          </cell>
          <cell r="Y212">
            <v>31.482213386227521</v>
          </cell>
          <cell r="Z212">
            <v>22.891087721748491</v>
          </cell>
          <cell r="AA212">
            <v>18.406576384446897</v>
          </cell>
          <cell r="AB212">
            <v>72.779877492422912</v>
          </cell>
          <cell r="AC212">
            <v>0</v>
          </cell>
          <cell r="AD212">
            <v>49.785363970023319</v>
          </cell>
          <cell r="AE212">
            <v>48.571638281153838</v>
          </cell>
          <cell r="AF212">
            <v>28.85828316240304</v>
          </cell>
          <cell r="AG212">
            <v>34.103358173242775</v>
          </cell>
          <cell r="AH212">
            <v>21.327543690539169</v>
          </cell>
          <cell r="AI212">
            <v>20.580950505251444</v>
          </cell>
          <cell r="AJ212">
            <v>21.007051128479908</v>
          </cell>
          <cell r="AK212">
            <v>21.007051128479908</v>
          </cell>
          <cell r="AL212">
            <v>28.810420749529602</v>
          </cell>
          <cell r="AM212">
            <v>21.327543690539169</v>
          </cell>
          <cell r="AN212">
            <v>20.580950505251444</v>
          </cell>
          <cell r="AO212">
            <v>21.007051128479908</v>
          </cell>
          <cell r="AP212">
            <v>21.007051128479908</v>
          </cell>
          <cell r="AQ212">
            <v>21.441973586300968</v>
          </cell>
          <cell r="AR212">
            <v>21.441973586300968</v>
          </cell>
          <cell r="AS212">
            <v>22.339018363525838</v>
          </cell>
          <cell r="AT212">
            <v>22.339018363525838</v>
          </cell>
          <cell r="AU212">
            <v>757.36305230084838</v>
          </cell>
          <cell r="AW212">
            <v>245.2412400395734</v>
          </cell>
          <cell r="AX212">
            <v>200.29500110193365</v>
          </cell>
          <cell r="AY212">
            <v>311.82681115934133</v>
          </cell>
          <cell r="AZ212">
            <v>445.53624114150705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2</v>
          </cell>
          <cell r="BG212">
            <v>0</v>
          </cell>
          <cell r="BH212">
            <v>17237.767329416696</v>
          </cell>
          <cell r="BI212">
            <v>8503.545861669043</v>
          </cell>
          <cell r="BK212">
            <v>0</v>
          </cell>
          <cell r="BL212">
            <v>0</v>
          </cell>
          <cell r="BM212">
            <v>0</v>
          </cell>
        </row>
        <row r="213">
          <cell r="A213">
            <v>39965</v>
          </cell>
          <cell r="B213">
            <v>5.5203316214042717</v>
          </cell>
          <cell r="C213">
            <v>7.7889610548580848</v>
          </cell>
          <cell r="D213">
            <v>5.8228155458647759</v>
          </cell>
          <cell r="E213">
            <v>5.4447106402891441</v>
          </cell>
          <cell r="F213">
            <v>3.6298070935260967</v>
          </cell>
          <cell r="G213">
            <v>11.948115016190068</v>
          </cell>
          <cell r="H213">
            <v>0</v>
          </cell>
          <cell r="I213">
            <v>7.1083722248219319</v>
          </cell>
          <cell r="J213">
            <v>9.8307275449665035</v>
          </cell>
          <cell r="K213">
            <v>4.1591539613319837</v>
          </cell>
          <cell r="L213">
            <v>3.2517021879504626</v>
          </cell>
          <cell r="M213">
            <v>0</v>
          </cell>
          <cell r="N213">
            <v>0</v>
          </cell>
          <cell r="O213">
            <v>8.545170866009359</v>
          </cell>
          <cell r="P213">
            <v>5.8984365269799044</v>
          </cell>
          <cell r="Q213">
            <v>22.761915315653209</v>
          </cell>
          <cell r="R213">
            <v>0</v>
          </cell>
          <cell r="S213">
            <v>1.4367986411874125</v>
          </cell>
          <cell r="T213">
            <v>19.661455089933007</v>
          </cell>
          <cell r="U213">
            <v>52.329718931667863</v>
          </cell>
          <cell r="V213">
            <v>26.618585352524683</v>
          </cell>
          <cell r="W213">
            <v>23.669367089034758</v>
          </cell>
          <cell r="X213">
            <v>8.7720338093547312</v>
          </cell>
          <cell r="Y213">
            <v>30.843637764050047</v>
          </cell>
          <cell r="Z213">
            <v>22.426771874418982</v>
          </cell>
          <cell r="AA213">
            <v>18.033222998436326</v>
          </cell>
          <cell r="AB213">
            <v>71.303632636905363</v>
          </cell>
          <cell r="AC213">
            <v>0</v>
          </cell>
          <cell r="AD213">
            <v>48.775532819256853</v>
          </cell>
          <cell r="AE213">
            <v>47.586425972379644</v>
          </cell>
          <cell r="AF213">
            <v>28.272930541247533</v>
          </cell>
          <cell r="AG213">
            <v>33.411616048994716</v>
          </cell>
          <cell r="AH213">
            <v>20.894942293851436</v>
          </cell>
          <cell r="AI213">
            <v>20.163492777211136</v>
          </cell>
          <cell r="AJ213">
            <v>20.580950505251444</v>
          </cell>
          <cell r="AK213">
            <v>20.580950505251444</v>
          </cell>
          <cell r="AL213">
            <v>28.226038954970836</v>
          </cell>
          <cell r="AM213">
            <v>20.894942293851436</v>
          </cell>
          <cell r="AN213">
            <v>20.163492777211136</v>
          </cell>
          <cell r="AO213">
            <v>20.580950505251444</v>
          </cell>
          <cell r="AP213">
            <v>20.580950505251444</v>
          </cell>
          <cell r="AQ213">
            <v>21.007051128479908</v>
          </cell>
          <cell r="AR213">
            <v>21.007051128479908</v>
          </cell>
          <cell r="AS213">
            <v>21.885900522816357</v>
          </cell>
          <cell r="AT213">
            <v>21.885900522816357</v>
          </cell>
          <cell r="AU213">
            <v>742.00093095302668</v>
          </cell>
          <cell r="AW213">
            <v>240.26684146344422</v>
          </cell>
          <cell r="AX213">
            <v>196.23227833912881</v>
          </cell>
          <cell r="AY213">
            <v>305.50181115045359</v>
          </cell>
          <cell r="AZ213">
            <v>436.49911980257303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2</v>
          </cell>
          <cell r="BG213">
            <v>0</v>
          </cell>
          <cell r="BH213">
            <v>17059.762117206916</v>
          </cell>
          <cell r="BI213">
            <v>8647.7721691861861</v>
          </cell>
          <cell r="BK213">
            <v>0</v>
          </cell>
          <cell r="BL213">
            <v>0</v>
          </cell>
          <cell r="BM213">
            <v>0</v>
          </cell>
        </row>
        <row r="214">
          <cell r="A214">
            <v>39995</v>
          </cell>
          <cell r="B214">
            <v>5.4083588971069911</v>
          </cell>
          <cell r="C214">
            <v>7.6309721424934285</v>
          </cell>
          <cell r="D214">
            <v>5.7047073298251787</v>
          </cell>
          <cell r="E214">
            <v>5.3342717889274427</v>
          </cell>
          <cell r="F214">
            <v>3.5561811926182956</v>
          </cell>
          <cell r="G214">
            <v>11.705763092368555</v>
          </cell>
          <cell r="H214">
            <v>0</v>
          </cell>
          <cell r="I214">
            <v>6.964188168877488</v>
          </cell>
          <cell r="J214">
            <v>9.6313240633412089</v>
          </cell>
          <cell r="K214">
            <v>4.074790949875128</v>
          </cell>
          <cell r="L214">
            <v>3.1857456517205573</v>
          </cell>
          <cell r="M214">
            <v>0</v>
          </cell>
          <cell r="N214">
            <v>0</v>
          </cell>
          <cell r="O214">
            <v>8.3718432242889111</v>
          </cell>
          <cell r="P214">
            <v>5.778794438004728</v>
          </cell>
          <cell r="Q214">
            <v>22.300219562043871</v>
          </cell>
          <cell r="R214">
            <v>0</v>
          </cell>
          <cell r="S214">
            <v>1.407655055411408</v>
          </cell>
          <cell r="T214">
            <v>19.262648126682418</v>
          </cell>
          <cell r="U214">
            <v>51.268278860247065</v>
          </cell>
          <cell r="V214">
            <v>26.078662079200807</v>
          </cell>
          <cell r="W214">
            <v>23.18926486019847</v>
          </cell>
          <cell r="X214">
            <v>8.5941045488275449</v>
          </cell>
          <cell r="Y214">
            <v>30.218014815188031</v>
          </cell>
          <cell r="Z214">
            <v>21.97187406823727</v>
          </cell>
          <cell r="AA214">
            <v>17.667442598728808</v>
          </cell>
          <cell r="AB214">
            <v>69.857331482154109</v>
          </cell>
          <cell r="AC214">
            <v>0</v>
          </cell>
          <cell r="AD214">
            <v>47.786184775808273</v>
          </cell>
          <cell r="AE214">
            <v>46.62119740983492</v>
          </cell>
          <cell r="AF214">
            <v>27.699451034274372</v>
          </cell>
          <cell r="AG214">
            <v>32.733905011187716</v>
          </cell>
          <cell r="AH214">
            <v>20.471115652059606</v>
          </cell>
          <cell r="AI214">
            <v>19.754502634506892</v>
          </cell>
          <cell r="AJ214">
            <v>20.163492777211136</v>
          </cell>
          <cell r="AK214">
            <v>20.163492777211136</v>
          </cell>
          <cell r="AL214">
            <v>27.65351058264358</v>
          </cell>
          <cell r="AM214">
            <v>20.471115652059606</v>
          </cell>
          <cell r="AN214">
            <v>19.754502634506892</v>
          </cell>
          <cell r="AO214">
            <v>20.163492777211136</v>
          </cell>
          <cell r="AP214">
            <v>20.163492777211136</v>
          </cell>
          <cell r="AQ214">
            <v>20.580950505251444</v>
          </cell>
          <cell r="AR214">
            <v>20.580950505251444</v>
          </cell>
          <cell r="AS214">
            <v>21.441973586300968</v>
          </cell>
          <cell r="AT214">
            <v>21.441973586300968</v>
          </cell>
          <cell r="AU214">
            <v>726.95041019304495</v>
          </cell>
          <cell r="AW214">
            <v>235.39334207209407</v>
          </cell>
          <cell r="AX214">
            <v>192.25196260673718</v>
          </cell>
          <cell r="AY214">
            <v>299.30510551421366</v>
          </cell>
          <cell r="AZ214">
            <v>427.64530467883128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2</v>
          </cell>
          <cell r="BG214">
            <v>0</v>
          </cell>
          <cell r="BH214">
            <v>16987.211181554936</v>
          </cell>
          <cell r="BI214">
            <v>8690.3689129916838</v>
          </cell>
          <cell r="BK214">
            <v>0</v>
          </cell>
          <cell r="BL214">
            <v>0</v>
          </cell>
          <cell r="BM214">
            <v>0</v>
          </cell>
        </row>
        <row r="215">
          <cell r="A215">
            <v>40026</v>
          </cell>
          <cell r="B215">
            <v>5.2986573934258665</v>
          </cell>
          <cell r="C215">
            <v>7.4761878290803354</v>
          </cell>
          <cell r="D215">
            <v>5.5889947848464585</v>
          </cell>
          <cell r="E215">
            <v>5.2260730455707174</v>
          </cell>
          <cell r="F215">
            <v>3.4840486970471454</v>
          </cell>
          <cell r="G215">
            <v>11.468326961113519</v>
          </cell>
          <cell r="H215">
            <v>0</v>
          </cell>
          <cell r="I215">
            <v>6.8229286983839854</v>
          </cell>
          <cell r="J215">
            <v>9.4359652211693437</v>
          </cell>
          <cell r="K215">
            <v>3.9921391320331852</v>
          </cell>
          <cell r="L215">
            <v>3.121126957771402</v>
          </cell>
          <cell r="M215">
            <v>0</v>
          </cell>
          <cell r="N215">
            <v>0</v>
          </cell>
          <cell r="O215">
            <v>8.2020313076318274</v>
          </cell>
          <cell r="P215">
            <v>5.6615791327016094</v>
          </cell>
          <cell r="Q215">
            <v>21.847888704399786</v>
          </cell>
          <cell r="R215">
            <v>0</v>
          </cell>
          <cell r="S215">
            <v>1.3791026092478278</v>
          </cell>
          <cell r="T215">
            <v>18.871930442338687</v>
          </cell>
          <cell r="U215">
            <v>50.228368715762983</v>
          </cell>
          <cell r="V215">
            <v>25.549690445012374</v>
          </cell>
          <cell r="W215">
            <v>22.718900878661596</v>
          </cell>
          <cell r="X215">
            <v>8.419784351197265</v>
          </cell>
          <cell r="Y215">
            <v>29.605081811563245</v>
          </cell>
          <cell r="Z215">
            <v>21.52620327052685</v>
          </cell>
          <cell r="AA215">
            <v>17.309081577178031</v>
          </cell>
          <cell r="AB215">
            <v>68.440366659268122</v>
          </cell>
          <cell r="AC215">
            <v>0</v>
          </cell>
          <cell r="AD215">
            <v>46.816904366570945</v>
          </cell>
          <cell r="AE215">
            <v>45.675547249301161</v>
          </cell>
          <cell r="AF215">
            <v>27.13760381085379</v>
          </cell>
          <cell r="AG215">
            <v>32.069940457540355</v>
          </cell>
          <cell r="AH215">
            <v>20.055885780709463</v>
          </cell>
          <cell r="AI215">
            <v>19.353808323218239</v>
          </cell>
          <cell r="AJ215">
            <v>19.754502634506892</v>
          </cell>
          <cell r="AK215">
            <v>19.754502634506892</v>
          </cell>
          <cell r="AL215">
            <v>27.092595201343606</v>
          </cell>
          <cell r="AM215">
            <v>20.055885780709463</v>
          </cell>
          <cell r="AN215">
            <v>19.353808323218239</v>
          </cell>
          <cell r="AO215">
            <v>19.754502634506892</v>
          </cell>
          <cell r="AP215">
            <v>19.754502634506892</v>
          </cell>
          <cell r="AQ215">
            <v>20.163492777211136</v>
          </cell>
          <cell r="AR215">
            <v>20.163492777211136</v>
          </cell>
          <cell r="AS215">
            <v>21.007051128479908</v>
          </cell>
          <cell r="AT215">
            <v>21.007051128479908</v>
          </cell>
          <cell r="AU215">
            <v>712.20516960953887</v>
          </cell>
          <cell r="AW215">
            <v>230.61869525720772</v>
          </cell>
          <cell r="AX215">
            <v>188.35238238566717</v>
          </cell>
          <cell r="AY215">
            <v>293.23409196666404</v>
          </cell>
          <cell r="AZ215">
            <v>418.97107764287489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2</v>
          </cell>
          <cell r="BG215">
            <v>0</v>
          </cell>
          <cell r="BH215">
            <v>16965.917675797216</v>
          </cell>
          <cell r="BI215">
            <v>8855.9676210150574</v>
          </cell>
          <cell r="BK215">
            <v>0</v>
          </cell>
          <cell r="BL215">
            <v>0</v>
          </cell>
          <cell r="BM215">
            <v>0</v>
          </cell>
        </row>
        <row r="216">
          <cell r="A216">
            <v>40057</v>
          </cell>
          <cell r="B216">
            <v>5.1911810416140716</v>
          </cell>
          <cell r="C216">
            <v>7.3245431135102681</v>
          </cell>
          <cell r="D216">
            <v>5.4756293178668933</v>
          </cell>
          <cell r="E216">
            <v>5.1200689725508646</v>
          </cell>
          <cell r="F216">
            <v>3.41337931503391</v>
          </cell>
          <cell r="G216">
            <v>11.23570691198662</v>
          </cell>
          <cell r="H216">
            <v>0</v>
          </cell>
          <cell r="I216">
            <v>6.6845344919413998</v>
          </cell>
          <cell r="J216">
            <v>9.2445689782168312</v>
          </cell>
          <cell r="K216">
            <v>3.9111637984763532</v>
          </cell>
          <cell r="L216">
            <v>3.0578189697178786</v>
          </cell>
          <cell r="M216">
            <v>0</v>
          </cell>
          <cell r="N216">
            <v>0</v>
          </cell>
          <cell r="O216">
            <v>8.0356638041423363</v>
          </cell>
          <cell r="P216">
            <v>5.5467413869301021</v>
          </cell>
          <cell r="Q216">
            <v>21.404732788025125</v>
          </cell>
          <cell r="R216">
            <v>0</v>
          </cell>
          <cell r="S216">
            <v>1.3511293122009223</v>
          </cell>
          <cell r="T216">
            <v>18.489137956433662</v>
          </cell>
          <cell r="U216">
            <v>49.209551791738839</v>
          </cell>
          <cell r="V216">
            <v>25.031448310248649</v>
          </cell>
          <cell r="W216">
            <v>22.258077616783623</v>
          </cell>
          <cell r="X216">
            <v>8.2490000113319457</v>
          </cell>
          <cell r="Y216">
            <v>29.004581354193739</v>
          </cell>
          <cell r="Z216">
            <v>21.089572323459802</v>
          </cell>
          <cell r="AA216">
            <v>16.957989441378501</v>
          </cell>
          <cell r="AB216">
            <v>67.052143119032038</v>
          </cell>
          <cell r="AC216">
            <v>0</v>
          </cell>
          <cell r="AD216">
            <v>45.867284545768101</v>
          </cell>
          <cell r="AE216">
            <v>44.749078368438454</v>
          </cell>
          <cell r="AF216">
            <v>26.587152925291125</v>
          </cell>
          <cell r="AG216">
            <v>31.419443558557155</v>
          </cell>
          <cell r="AH216">
            <v>19.649078305529219</v>
          </cell>
          <cell r="AI216">
            <v>18.961241573228886</v>
          </cell>
          <cell r="AJ216">
            <v>19.353808323218239</v>
          </cell>
          <cell r="AK216">
            <v>19.353808323218239</v>
          </cell>
          <cell r="AL216">
            <v>26.543057256699949</v>
          </cell>
          <cell r="AM216">
            <v>19.649078305529219</v>
          </cell>
          <cell r="AN216">
            <v>18.961241573228886</v>
          </cell>
          <cell r="AO216">
            <v>19.353808323218239</v>
          </cell>
          <cell r="AP216">
            <v>19.353808323218239</v>
          </cell>
          <cell r="AQ216">
            <v>19.754502634506892</v>
          </cell>
          <cell r="AR216">
            <v>19.754502634506892</v>
          </cell>
          <cell r="AS216">
            <v>20.580950505251444</v>
          </cell>
          <cell r="AT216">
            <v>20.580950505251444</v>
          </cell>
          <cell r="AU216">
            <v>697.75901699244287</v>
          </cell>
          <cell r="AW216">
            <v>225.9408959232494</v>
          </cell>
          <cell r="AX216">
            <v>184.53190006141122</v>
          </cell>
          <cell r="AY216">
            <v>287.28622100778233</v>
          </cell>
          <cell r="AZ216">
            <v>410.47279598466059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2</v>
          </cell>
          <cell r="BG216">
            <v>0</v>
          </cell>
          <cell r="BH216">
            <v>16973.197859068387</v>
          </cell>
          <cell r="BI216">
            <v>8719.6102239779357</v>
          </cell>
          <cell r="BK216">
            <v>0</v>
          </cell>
          <cell r="BL216">
            <v>0</v>
          </cell>
          <cell r="BM216">
            <v>0</v>
          </cell>
        </row>
        <row r="217">
          <cell r="A217">
            <v>40087</v>
          </cell>
          <cell r="B217">
            <v>5.0858847073691988</v>
          </cell>
          <cell r="C217">
            <v>7.1759743131373659</v>
          </cell>
          <cell r="D217">
            <v>5.3645633214716169</v>
          </cell>
          <cell r="E217">
            <v>5.0162150538435926</v>
          </cell>
          <cell r="F217">
            <v>3.3441433692290623</v>
          </cell>
          <cell r="G217">
            <v>11.007805257045662</v>
          </cell>
          <cell r="H217">
            <v>0</v>
          </cell>
          <cell r="I217">
            <v>6.5489474314069067</v>
          </cell>
          <cell r="J217">
            <v>9.0570549583287026</v>
          </cell>
          <cell r="K217">
            <v>3.8318309439082987</v>
          </cell>
          <cell r="L217">
            <v>2.9957951016010358</v>
          </cell>
          <cell r="M217">
            <v>0</v>
          </cell>
          <cell r="N217">
            <v>0</v>
          </cell>
          <cell r="O217">
            <v>7.8726708483934233</v>
          </cell>
          <cell r="P217">
            <v>5.4342329749972249</v>
          </cell>
          <cell r="Q217">
            <v>20.970565711207225</v>
          </cell>
          <cell r="R217">
            <v>0</v>
          </cell>
          <cell r="S217">
            <v>1.3237234169865033</v>
          </cell>
          <cell r="T217">
            <v>18.114109916657405</v>
          </cell>
          <cell r="U217">
            <v>48.211400239718948</v>
          </cell>
          <cell r="V217">
            <v>24.523718041013101</v>
          </cell>
          <cell r="W217">
            <v>21.806601553514511</v>
          </cell>
          <cell r="X217">
            <v>8.0816798089702306</v>
          </cell>
          <cell r="Y217">
            <v>28.416261265100065</v>
          </cell>
          <cell r="Z217">
            <v>20.661797865460553</v>
          </cell>
          <cell r="AA217">
            <v>16.614018751466823</v>
          </cell>
          <cell r="AB217">
            <v>65.692077882027434</v>
          </cell>
          <cell r="AC217">
            <v>0</v>
          </cell>
          <cell r="AD217">
            <v>44.936926524015462</v>
          </cell>
          <cell r="AE217">
            <v>43.841401700015417</v>
          </cell>
          <cell r="AF217">
            <v>26.047867217742279</v>
          </cell>
          <cell r="AG217">
            <v>30.782141140435154</v>
          </cell>
          <cell r="AH217">
            <v>19.250522389201674</v>
          </cell>
          <cell r="AI217">
            <v>18.576637527562294</v>
          </cell>
          <cell r="AJ217">
            <v>18.961241573228886</v>
          </cell>
          <cell r="AK217">
            <v>18.961241573228886</v>
          </cell>
          <cell r="AL217">
            <v>26.004665972254731</v>
          </cell>
          <cell r="AM217">
            <v>19.250522389201674</v>
          </cell>
          <cell r="AN217">
            <v>18.576637527562294</v>
          </cell>
          <cell r="AO217">
            <v>18.961241573228886</v>
          </cell>
          <cell r="AP217">
            <v>18.961241573228886</v>
          </cell>
          <cell r="AQ217">
            <v>19.353808323218239</v>
          </cell>
          <cell r="AR217">
            <v>19.353808323218239</v>
          </cell>
          <cell r="AS217">
            <v>20.163492777211136</v>
          </cell>
          <cell r="AT217">
            <v>20.163492777211136</v>
          </cell>
          <cell r="AU217">
            <v>683.6058857325927</v>
          </cell>
          <cell r="AW217">
            <v>221.35797964543002</v>
          </cell>
          <cell r="AX217">
            <v>180.78891123633522</v>
          </cell>
          <cell r="AY217">
            <v>281.45899485082742</v>
          </cell>
          <cell r="AZ217">
            <v>402.14689088176522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2</v>
          </cell>
          <cell r="BG217">
            <v>0</v>
          </cell>
          <cell r="BH217">
            <v>16767.490589518158</v>
          </cell>
          <cell r="BI217">
            <v>8391.207292694864</v>
          </cell>
          <cell r="BK217">
            <v>0</v>
          </cell>
          <cell r="BL217">
            <v>0</v>
          </cell>
          <cell r="BM217">
            <v>0</v>
          </cell>
        </row>
        <row r="218">
          <cell r="A218">
            <v>40118</v>
          </cell>
          <cell r="B218">
            <v>4.9827241718792781</v>
          </cell>
          <cell r="C218">
            <v>7.0304190370351485</v>
          </cell>
          <cell r="D218">
            <v>5.2557501539000562</v>
          </cell>
          <cell r="E218">
            <v>4.9144676763740813</v>
          </cell>
          <cell r="F218">
            <v>3.2763117842493883</v>
          </cell>
          <cell r="G218">
            <v>10.784526289820901</v>
          </cell>
          <cell r="H218">
            <v>0</v>
          </cell>
          <cell r="I218">
            <v>6.4161105774883787</v>
          </cell>
          <cell r="J218">
            <v>8.8733444156754189</v>
          </cell>
          <cell r="K218">
            <v>3.7541072527857557</v>
          </cell>
          <cell r="L218">
            <v>2.9350293067234112</v>
          </cell>
          <cell r="M218">
            <v>0</v>
          </cell>
          <cell r="N218">
            <v>0</v>
          </cell>
          <cell r="O218">
            <v>7.7129839920871071</v>
          </cell>
          <cell r="P218">
            <v>5.3240066494052547</v>
          </cell>
          <cell r="Q218">
            <v>20.545205147063854</v>
          </cell>
          <cell r="R218">
            <v>0</v>
          </cell>
          <cell r="S218">
            <v>1.2968734145987157</v>
          </cell>
          <cell r="T218">
            <v>17.746688831350838</v>
          </cell>
          <cell r="U218">
            <v>47.233494889595313</v>
          </cell>
          <cell r="V218">
            <v>24.026286417828825</v>
          </cell>
          <cell r="W218">
            <v>21.364283093126218</v>
          </cell>
          <cell r="X218">
            <v>7.9177534786026849</v>
          </cell>
          <cell r="Y218">
            <v>27.839874481404063</v>
          </cell>
          <cell r="Z218">
            <v>20.242700254203854</v>
          </cell>
          <cell r="AA218">
            <v>16.277025058204856</v>
          </cell>
          <cell r="AB218">
            <v>64.359599793812777</v>
          </cell>
          <cell r="AC218">
            <v>0</v>
          </cell>
          <cell r="AD218">
            <v>44.025439600851094</v>
          </cell>
          <cell r="AE218">
            <v>42.952136068521817</v>
          </cell>
          <cell r="AF218">
            <v>25.519520217138989</v>
          </cell>
          <cell r="AG218">
            <v>30.157765570345557</v>
          </cell>
          <cell r="AH218">
            <v>18.860050659621706</v>
          </cell>
          <cell r="AI218">
            <v>18.199834673150601</v>
          </cell>
          <cell r="AJ218">
            <v>18.576637527562294</v>
          </cell>
          <cell r="AK218">
            <v>18.576637527562294</v>
          </cell>
          <cell r="AL218">
            <v>25.477195252549407</v>
          </cell>
          <cell r="AM218">
            <v>18.860050659621706</v>
          </cell>
          <cell r="AN218">
            <v>18.199834673150601</v>
          </cell>
          <cell r="AO218">
            <v>18.576637527562294</v>
          </cell>
          <cell r="AP218">
            <v>18.576637527562294</v>
          </cell>
          <cell r="AQ218">
            <v>18.961241573228886</v>
          </cell>
          <cell r="AR218">
            <v>18.961241573228886</v>
          </cell>
          <cell r="AS218">
            <v>19.754502634506892</v>
          </cell>
          <cell r="AT218">
            <v>19.754502634506892</v>
          </cell>
          <cell r="AU218">
            <v>669.73983227407552</v>
          </cell>
          <cell r="AW218">
            <v>216.86802184475434</v>
          </cell>
          <cell r="AX218">
            <v>177.12184405591785</v>
          </cell>
          <cell r="AY218">
            <v>275.74996637340337</v>
          </cell>
          <cell r="AZ218">
            <v>393.98986590067216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2</v>
          </cell>
          <cell r="BG218">
            <v>0</v>
          </cell>
          <cell r="BH218">
            <v>17068.713259309985</v>
          </cell>
          <cell r="BI218">
            <v>8638.0182809042381</v>
          </cell>
          <cell r="BK218">
            <v>0</v>
          </cell>
          <cell r="BL218">
            <v>0</v>
          </cell>
          <cell r="BM218">
            <v>0</v>
          </cell>
        </row>
        <row r="219">
          <cell r="A219">
            <v>40148</v>
          </cell>
          <cell r="B219">
            <v>4.8816561132532446</v>
          </cell>
          <cell r="C219">
            <v>6.8878161597956762</v>
          </cell>
          <cell r="D219">
            <v>5.1491441194588976</v>
          </cell>
          <cell r="E219">
            <v>4.8147841117018286</v>
          </cell>
          <cell r="F219">
            <v>3.2098560744678863</v>
          </cell>
          <cell r="G219">
            <v>10.565776245123457</v>
          </cell>
          <cell r="H219">
            <v>0</v>
          </cell>
          <cell r="I219">
            <v>6.2859681458329382</v>
          </cell>
          <cell r="J219">
            <v>8.693360201683852</v>
          </cell>
          <cell r="K219">
            <v>3.677960085327785</v>
          </cell>
          <cell r="L219">
            <v>2.875496066710816</v>
          </cell>
          <cell r="M219">
            <v>0</v>
          </cell>
          <cell r="N219">
            <v>0</v>
          </cell>
          <cell r="O219">
            <v>7.5565361753098212</v>
          </cell>
          <cell r="P219">
            <v>5.2160161210103144</v>
          </cell>
          <cell r="Q219">
            <v>20.128472466975687</v>
          </cell>
          <cell r="R219">
            <v>0</v>
          </cell>
          <cell r="S219">
            <v>1.2705680294768713</v>
          </cell>
          <cell r="T219">
            <v>17.386720403367704</v>
          </cell>
          <cell r="U219">
            <v>46.275425073578667</v>
          </cell>
          <cell r="V219">
            <v>23.538944546097813</v>
          </cell>
          <cell r="W219">
            <v>20.930936485592675</v>
          </cell>
          <cell r="X219">
            <v>7.7571521799640557</v>
          </cell>
          <cell r="Y219">
            <v>27.275178951575697</v>
          </cell>
          <cell r="Z219">
            <v>19.832103491174628</v>
          </cell>
          <cell r="AA219">
            <v>15.946866842318784</v>
          </cell>
          <cell r="AB219">
            <v>63.054149285069109</v>
          </cell>
          <cell r="AC219">
            <v>0</v>
          </cell>
          <cell r="AD219">
            <v>43.132441000662169</v>
          </cell>
          <cell r="AE219">
            <v>42.080908030095308</v>
          </cell>
          <cell r="AF219">
            <v>25.001890046083126</v>
          </cell>
          <cell r="AG219">
            <v>29.546054644042307</v>
          </cell>
          <cell r="AH219">
            <v>18.47749913960897</v>
          </cell>
          <cell r="AI219">
            <v>17.830674773007793</v>
          </cell>
          <cell r="AJ219">
            <v>18.199834673150601</v>
          </cell>
          <cell r="AK219">
            <v>18.199834673150601</v>
          </cell>
          <cell r="AL219">
            <v>24.96042358817682</v>
          </cell>
          <cell r="AM219">
            <v>18.47749913960897</v>
          </cell>
          <cell r="AN219">
            <v>17.830674773007793</v>
          </cell>
          <cell r="AO219">
            <v>18.199834673150601</v>
          </cell>
          <cell r="AP219">
            <v>18.199834673150601</v>
          </cell>
          <cell r="AQ219">
            <v>18.576637527562294</v>
          </cell>
          <cell r="AR219">
            <v>18.576637527562294</v>
          </cell>
          <cell r="AS219">
            <v>19.353808323218239</v>
          </cell>
          <cell r="AT219">
            <v>19.353808323218239</v>
          </cell>
          <cell r="AU219">
            <v>656.15503361825586</v>
          </cell>
          <cell r="AW219">
            <v>212.46913697980088</v>
          </cell>
          <cell r="AX219">
            <v>173.52915854865583</v>
          </cell>
          <cell r="AY219">
            <v>270.15673808979909</v>
          </cell>
          <cell r="AZ219">
            <v>385.99829552845671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2</v>
          </cell>
          <cell r="BG219">
            <v>0</v>
          </cell>
          <cell r="BH219">
            <v>16738.282355935931</v>
          </cell>
          <cell r="BI219">
            <v>8610.8233718851334</v>
          </cell>
          <cell r="BK219">
            <v>0</v>
          </cell>
          <cell r="BL219">
            <v>0</v>
          </cell>
          <cell r="BM219">
            <v>0</v>
          </cell>
        </row>
        <row r="220">
          <cell r="B220">
            <v>5.4747386904048563</v>
          </cell>
          <cell r="C220">
            <v>7.7246313029000051</v>
          </cell>
          <cell r="D220">
            <v>5.7747243720708701</v>
          </cell>
          <cell r="E220">
            <v>5.3997422699883515</v>
          </cell>
          <cell r="F220">
            <v>3.599828179992234</v>
          </cell>
          <cell r="G220">
            <v>11.84943442580777</v>
          </cell>
          <cell r="H220">
            <v>0</v>
          </cell>
          <cell r="I220">
            <v>7.0496635191514514</v>
          </cell>
          <cell r="J220">
            <v>9.7495346541456254</v>
          </cell>
          <cell r="K220">
            <v>4.1248031229077675</v>
          </cell>
          <cell r="L220">
            <v>3.2248460779097115</v>
          </cell>
          <cell r="M220">
            <v>0</v>
          </cell>
          <cell r="N220">
            <v>0</v>
          </cell>
          <cell r="O220">
            <v>8.4745955070650574</v>
          </cell>
          <cell r="P220">
            <v>5.8497207924873775</v>
          </cell>
          <cell r="Q220">
            <v>22.573922545367946</v>
          </cell>
          <cell r="R220">
            <v>0</v>
          </cell>
          <cell r="S220">
            <v>1.4249319879135918</v>
          </cell>
          <cell r="T220">
            <v>19.499069308291251</v>
          </cell>
          <cell r="U220">
            <v>51.897522928221342</v>
          </cell>
          <cell r="V220">
            <v>26.398739986609691</v>
          </cell>
          <cell r="W220">
            <v>23.473879590366032</v>
          </cell>
          <cell r="X220">
            <v>8.6995847683145637</v>
          </cell>
          <cell r="Y220">
            <v>30.588897298297091</v>
          </cell>
          <cell r="Z220">
            <v>22.241547084907168</v>
          </cell>
          <cell r="AA220">
            <v>17.884284936694367</v>
          </cell>
          <cell r="AB220">
            <v>70.714729319898623</v>
          </cell>
          <cell r="AC220">
            <v>0</v>
          </cell>
          <cell r="AD220">
            <v>48.372691168645581</v>
          </cell>
          <cell r="AE220">
            <v>47.193405265533848</v>
          </cell>
          <cell r="AF220">
            <v>28.03942178494016</v>
          </cell>
          <cell r="AG220">
            <v>33.135666412347113</v>
          </cell>
          <cell r="AH220">
            <v>20.722369026958098</v>
          </cell>
          <cell r="AI220">
            <v>19.996960619734558</v>
          </cell>
          <cell r="AJ220">
            <v>20.410970525670141</v>
          </cell>
          <cell r="AK220">
            <v>20.410970525670141</v>
          </cell>
          <cell r="AL220">
            <v>27.992917480624797</v>
          </cell>
          <cell r="AM220">
            <v>20.722369026958098</v>
          </cell>
          <cell r="AN220">
            <v>19.996960619734558</v>
          </cell>
          <cell r="AO220">
            <v>20.410970525670141</v>
          </cell>
          <cell r="AP220">
            <v>20.410970525670141</v>
          </cell>
          <cell r="AQ220">
            <v>20.833551944320686</v>
          </cell>
          <cell r="AR220">
            <v>20.833551944320686</v>
          </cell>
          <cell r="AS220">
            <v>21.705142839975739</v>
          </cell>
          <cell r="AT220">
            <v>21.705142839975739</v>
          </cell>
          <cell r="BA220">
            <v>350</v>
          </cell>
        </row>
        <row r="221">
          <cell r="A221">
            <v>40179</v>
          </cell>
          <cell r="B221">
            <v>4.7826380883280697</v>
          </cell>
          <cell r="C221">
            <v>6.7481057958601545</v>
          </cell>
          <cell r="D221">
            <v>5.0447004493323426</v>
          </cell>
          <cell r="E221">
            <v>4.7171224980769981</v>
          </cell>
          <cell r="F221">
            <v>3.144748332051333</v>
          </cell>
          <cell r="G221">
            <v>10.351463259668968</v>
          </cell>
          <cell r="H221">
            <v>0</v>
          </cell>
          <cell r="I221">
            <v>6.158465483600521</v>
          </cell>
          <cell r="J221">
            <v>8.5170267326390192</v>
          </cell>
          <cell r="K221">
            <v>3.6033574638088175</v>
          </cell>
          <cell r="L221">
            <v>2.8171703807959867</v>
          </cell>
          <cell r="M221">
            <v>0</v>
          </cell>
          <cell r="N221">
            <v>0</v>
          </cell>
          <cell r="O221">
            <v>7.4032616983708515</v>
          </cell>
          <cell r="P221">
            <v>5.1102160395834151</v>
          </cell>
          <cell r="Q221">
            <v>19.720192665571883</v>
          </cell>
          <cell r="R221">
            <v>0</v>
          </cell>
          <cell r="S221">
            <v>1.2447962147703189</v>
          </cell>
          <cell r="T221">
            <v>17.034053465278038</v>
          </cell>
          <cell r="U221">
            <v>45.33678845374002</v>
          </cell>
          <cell r="V221">
            <v>23.06148776837642</v>
          </cell>
          <cell r="W221">
            <v>20.506379748584731</v>
          </cell>
          <cell r="X221">
            <v>7.5998084691240511</v>
          </cell>
          <cell r="Y221">
            <v>26.721937533784409</v>
          </cell>
          <cell r="Z221">
            <v>19.429835147758052</v>
          </cell>
          <cell r="AA221">
            <v>15.623405455068612</v>
          </cell>
          <cell r="AB221">
            <v>61.775178136611075</v>
          </cell>
          <cell r="AC221">
            <v>0</v>
          </cell>
          <cell r="AD221">
            <v>42.25755571193973</v>
          </cell>
          <cell r="AE221">
            <v>41.227351715695036</v>
          </cell>
          <cell r="AF221">
            <v>24.494759327670081</v>
          </cell>
          <cell r="AG221">
            <v>28.946751475750371</v>
          </cell>
          <cell r="AH221">
            <v>18.102707178046273</v>
          </cell>
          <cell r="AI221">
            <v>17.469002799778657</v>
          </cell>
          <cell r="AJ221">
            <v>17.830674773007793</v>
          </cell>
          <cell r="AK221">
            <v>17.830674773007793</v>
          </cell>
          <cell r="AL221">
            <v>24.454133962759116</v>
          </cell>
          <cell r="AM221">
            <v>18.102707178046273</v>
          </cell>
          <cell r="AN221">
            <v>17.469002799778657</v>
          </cell>
          <cell r="AO221">
            <v>17.830674773007793</v>
          </cell>
          <cell r="AP221">
            <v>17.830674773007793</v>
          </cell>
          <cell r="AQ221">
            <v>18.199834673150601</v>
          </cell>
          <cell r="AR221">
            <v>18.199834673150601</v>
          </cell>
          <cell r="AS221">
            <v>18.961241573228886</v>
          </cell>
          <cell r="AT221">
            <v>18.961241573228886</v>
          </cell>
          <cell r="AU221">
            <v>642.84578487842725</v>
          </cell>
          <cell r="AW221">
            <v>208.1594777548957</v>
          </cell>
          <cell r="AX221">
            <v>170.00934597935859</v>
          </cell>
          <cell r="AY221">
            <v>264.67696114417299</v>
          </cell>
          <cell r="AZ221">
            <v>378.16882373425426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2</v>
          </cell>
          <cell r="BG221">
            <v>0</v>
          </cell>
          <cell r="BH221">
            <v>17229.421003462518</v>
          </cell>
          <cell r="BI221">
            <v>8778.108145709255</v>
          </cell>
          <cell r="BK221">
            <v>0</v>
          </cell>
          <cell r="BL221">
            <v>0</v>
          </cell>
          <cell r="BM221">
            <v>0</v>
          </cell>
        </row>
        <row r="222">
          <cell r="A222">
            <v>40210</v>
          </cell>
          <cell r="B222">
            <v>4.6856285148449093</v>
          </cell>
          <cell r="C222">
            <v>6.6112292743702152</v>
          </cell>
          <cell r="D222">
            <v>4.9423752827816116</v>
          </cell>
          <cell r="E222">
            <v>4.6214418228607297</v>
          </cell>
          <cell r="F222">
            <v>3.0809612152404875</v>
          </cell>
          <cell r="G222">
            <v>10.141497333499935</v>
          </cell>
          <cell r="H222">
            <v>0</v>
          </cell>
          <cell r="I222">
            <v>6.0335490465126158</v>
          </cell>
          <cell r="J222">
            <v>8.3442699579429807</v>
          </cell>
          <cell r="K222">
            <v>3.5302680591297237</v>
          </cell>
          <cell r="L222">
            <v>2.7600277553196042</v>
          </cell>
          <cell r="M222">
            <v>0</v>
          </cell>
          <cell r="N222">
            <v>0</v>
          </cell>
          <cell r="O222">
            <v>7.2530961942119863</v>
          </cell>
          <cell r="P222">
            <v>5.0065619747657912</v>
          </cell>
          <cell r="Q222">
            <v>19.320194287237207</v>
          </cell>
          <cell r="R222">
            <v>0</v>
          </cell>
          <cell r="S222">
            <v>1.2195471476993593</v>
          </cell>
          <cell r="T222">
            <v>16.688539915885961</v>
          </cell>
          <cell r="U222">
            <v>44.417190853050336</v>
          </cell>
          <cell r="V222">
            <v>22.593715578430221</v>
          </cell>
          <cell r="W222">
            <v>20.090434591047345</v>
          </cell>
          <cell r="X222">
            <v>7.4456562701645082</v>
          </cell>
          <cell r="Y222">
            <v>26.179917896312258</v>
          </cell>
          <cell r="Z222">
            <v>19.035726292828773</v>
          </cell>
          <cell r="AA222">
            <v>15.306505060023138</v>
          </cell>
          <cell r="AB222">
            <v>60.522149249164173</v>
          </cell>
          <cell r="AC222">
            <v>0</v>
          </cell>
          <cell r="AD222">
            <v>41.400416329793998</v>
          </cell>
          <cell r="AE222">
            <v>40.391108677456288</v>
          </cell>
          <cell r="AF222">
            <v>23.997915094202138</v>
          </cell>
          <cell r="AG222">
            <v>28.35960439028749</v>
          </cell>
          <cell r="AH222">
            <v>17.735517382414731</v>
          </cell>
          <cell r="AI222">
            <v>17.114666870635606</v>
          </cell>
          <cell r="AJ222">
            <v>17.469002799778657</v>
          </cell>
          <cell r="AK222">
            <v>17.469002799778657</v>
          </cell>
          <cell r="AL222">
            <v>23.95811376181252</v>
          </cell>
          <cell r="AM222">
            <v>17.735517382414731</v>
          </cell>
          <cell r="AN222">
            <v>17.114666870635606</v>
          </cell>
          <cell r="AO222">
            <v>17.469002799778657</v>
          </cell>
          <cell r="AP222">
            <v>17.469002799778657</v>
          </cell>
          <cell r="AQ222">
            <v>17.830674773007793</v>
          </cell>
          <cell r="AR222">
            <v>17.830674773007793</v>
          </cell>
          <cell r="AS222">
            <v>18.576637527562294</v>
          </cell>
          <cell r="AT222">
            <v>18.576637527562294</v>
          </cell>
          <cell r="AU222">
            <v>629.80649688406754</v>
          </cell>
          <cell r="AW222">
            <v>203.93723434434756</v>
          </cell>
          <cell r="AX222">
            <v>166.56092821556032</v>
          </cell>
          <cell r="AY222">
            <v>259.30833432415966</v>
          </cell>
          <cell r="AZ222">
            <v>370.49816255990788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2</v>
          </cell>
          <cell r="BG222">
            <v>0</v>
          </cell>
          <cell r="BH222">
            <v>17310.958635213257</v>
          </cell>
          <cell r="BI222">
            <v>8608.9317719951905</v>
          </cell>
          <cell r="BK222">
            <v>0</v>
          </cell>
          <cell r="BL222">
            <v>0</v>
          </cell>
          <cell r="BM222">
            <v>0</v>
          </cell>
        </row>
        <row r="223">
          <cell r="A223">
            <v>40238</v>
          </cell>
          <cell r="B223">
            <v>4.5905866539867857</v>
          </cell>
          <cell r="C223">
            <v>6.4771291145293004</v>
          </cell>
          <cell r="D223">
            <v>4.8421256487257827</v>
          </cell>
          <cell r="E223">
            <v>4.527701905302032</v>
          </cell>
          <cell r="F223">
            <v>3.0184679368680225</v>
          </cell>
          <cell r="G223">
            <v>9.9357902921905712</v>
          </cell>
          <cell r="H223">
            <v>0</v>
          </cell>
          <cell r="I223">
            <v>5.9111663763665385</v>
          </cell>
          <cell r="J223">
            <v>8.175017329017555</v>
          </cell>
          <cell r="K223">
            <v>3.4586611776612743</v>
          </cell>
          <cell r="L223">
            <v>2.7040441934442709</v>
          </cell>
          <cell r="M223">
            <v>0</v>
          </cell>
          <cell r="N223">
            <v>0</v>
          </cell>
          <cell r="O223">
            <v>7.105976601376808</v>
          </cell>
          <cell r="P223">
            <v>4.9050103974105355</v>
          </cell>
          <cell r="Q223">
            <v>18.928309354109874</v>
          </cell>
          <cell r="R223">
            <v>0</v>
          </cell>
          <cell r="S223">
            <v>1.1948102250102586</v>
          </cell>
          <cell r="T223">
            <v>16.35003465803511</v>
          </cell>
          <cell r="U223">
            <v>43.5162460898473</v>
          </cell>
          <cell r="V223">
            <v>22.135431537032144</v>
          </cell>
          <cell r="W223">
            <v>19.682926338326894</v>
          </cell>
          <cell r="X223">
            <v>7.2946308474310513</v>
          </cell>
          <cell r="Y223">
            <v>25.648892419987067</v>
          </cell>
          <cell r="Z223">
            <v>18.649611421808903</v>
          </cell>
          <cell r="AA223">
            <v>14.996032576015933</v>
          </cell>
          <cell r="AB223">
            <v>59.294536417811905</v>
          </cell>
          <cell r="AC223">
            <v>0</v>
          </cell>
          <cell r="AD223">
            <v>40.560662901664003</v>
          </cell>
          <cell r="AE223">
            <v>39.571827738161588</v>
          </cell>
          <cell r="AF223">
            <v>23.511148697753459</v>
          </cell>
          <cell r="AG223">
            <v>27.784366817374103</v>
          </cell>
          <cell r="AH223">
            <v>17.375775552697338</v>
          </cell>
          <cell r="AI223">
            <v>16.767518183496048</v>
          </cell>
          <cell r="AJ223">
            <v>17.114666870635606</v>
          </cell>
          <cell r="AK223">
            <v>17.114666870635606</v>
          </cell>
          <cell r="AL223">
            <v>23.472154683460648</v>
          </cell>
          <cell r="AM223">
            <v>17.375775552697338</v>
          </cell>
          <cell r="AN223">
            <v>16.767518183496048</v>
          </cell>
          <cell r="AO223">
            <v>17.114666870635606</v>
          </cell>
          <cell r="AP223">
            <v>17.114666870635606</v>
          </cell>
          <cell r="AQ223">
            <v>17.469002799778657</v>
          </cell>
          <cell r="AR223">
            <v>17.469002799778657</v>
          </cell>
          <cell r="AS223">
            <v>18.199834673150601</v>
          </cell>
          <cell r="AT223">
            <v>18.199834673150601</v>
          </cell>
          <cell r="AU223">
            <v>617.03169383368549</v>
          </cell>
          <cell r="AW223">
            <v>199.80063363241774</v>
          </cell>
          <cell r="AX223">
            <v>163.18245710678374</v>
          </cell>
          <cell r="AY223">
            <v>254.04860309448401</v>
          </cell>
          <cell r="AZ223">
            <v>362.98309073920149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2</v>
          </cell>
          <cell r="BG223">
            <v>0</v>
          </cell>
          <cell r="BH223">
            <v>17472.723731840881</v>
          </cell>
          <cell r="BI223">
            <v>8480.4907858014631</v>
          </cell>
          <cell r="BK223">
            <v>0</v>
          </cell>
          <cell r="BL223">
            <v>0</v>
          </cell>
          <cell r="BM223">
            <v>0</v>
          </cell>
        </row>
        <row r="224">
          <cell r="A224">
            <v>40269</v>
          </cell>
          <cell r="B224">
            <v>4.4974725932704693</v>
          </cell>
          <cell r="C224">
            <v>6.3457490014638127</v>
          </cell>
          <cell r="D224">
            <v>4.7439094476962431</v>
          </cell>
          <cell r="E224">
            <v>4.4358633796640214</v>
          </cell>
          <cell r="F224">
            <v>2.9572422531093485</v>
          </cell>
          <cell r="G224">
            <v>9.7342557498182689</v>
          </cell>
          <cell r="H224">
            <v>0</v>
          </cell>
          <cell r="I224">
            <v>5.7912660790058021</v>
          </cell>
          <cell r="J224">
            <v>8.0091977688378133</v>
          </cell>
          <cell r="K224">
            <v>3.3885067483544606</v>
          </cell>
          <cell r="L224">
            <v>2.6491961850771255</v>
          </cell>
          <cell r="M224">
            <v>0</v>
          </cell>
          <cell r="N224">
            <v>0</v>
          </cell>
          <cell r="O224">
            <v>6.9618411375282632</v>
          </cell>
          <cell r="P224">
            <v>4.8055186613026901</v>
          </cell>
          <cell r="Q224">
            <v>18.544373295539856</v>
          </cell>
          <cell r="R224">
            <v>0</v>
          </cell>
          <cell r="S224">
            <v>1.1705750585224501</v>
          </cell>
          <cell r="T224">
            <v>16.018395537675627</v>
          </cell>
          <cell r="U224">
            <v>42.633575815659754</v>
          </cell>
          <cell r="V224">
            <v>21.686443189468537</v>
          </cell>
          <cell r="W224">
            <v>19.283683858817209</v>
          </cell>
          <cell r="X224">
            <v>7.1466687783475891</v>
          </cell>
          <cell r="Y224">
            <v>25.128638102594582</v>
          </cell>
          <cell r="Z224">
            <v>18.271328387164978</v>
          </cell>
          <cell r="AA224">
            <v>14.691857621258391</v>
          </cell>
          <cell r="AB224">
            <v>58.091824111017957</v>
          </cell>
          <cell r="AC224">
            <v>0</v>
          </cell>
          <cell r="AD224">
            <v>39.737942776156821</v>
          </cell>
          <cell r="AE224">
            <v>38.769164843765125</v>
          </cell>
          <cell r="AF224">
            <v>23.034255722549148</v>
          </cell>
          <cell r="AG224">
            <v>27.220797188087058</v>
          </cell>
          <cell r="AH224">
            <v>17.023330616623248</v>
          </cell>
          <cell r="AI224">
            <v>16.427410954533478</v>
          </cell>
          <cell r="AJ224">
            <v>16.767518183496048</v>
          </cell>
          <cell r="AK224">
            <v>16.767518183496048</v>
          </cell>
          <cell r="AL224">
            <v>22.996052650958895</v>
          </cell>
          <cell r="AM224">
            <v>17.023330616623248</v>
          </cell>
          <cell r="AN224">
            <v>16.427410954533478</v>
          </cell>
          <cell r="AO224">
            <v>16.767518183496048</v>
          </cell>
          <cell r="AP224">
            <v>16.767518183496048</v>
          </cell>
          <cell r="AQ224">
            <v>17.114666870635606</v>
          </cell>
          <cell r="AR224">
            <v>17.114666870635606</v>
          </cell>
          <cell r="AS224">
            <v>17.830674773007793</v>
          </cell>
          <cell r="AT224">
            <v>17.830674773007793</v>
          </cell>
          <cell r="AU224">
            <v>604.51601099527875</v>
          </cell>
          <cell r="AW224">
            <v>195.74793846870696</v>
          </cell>
          <cell r="AX224">
            <v>159.87251387639449</v>
          </cell>
          <cell r="AY224">
            <v>248.89555865017726</v>
          </cell>
          <cell r="AZ224">
            <v>355.62045234510146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2</v>
          </cell>
          <cell r="BG224">
            <v>0</v>
          </cell>
          <cell r="BH224">
            <v>17270.459135246594</v>
          </cell>
          <cell r="BI224">
            <v>8558.8974021046779</v>
          </cell>
          <cell r="BK224">
            <v>0</v>
          </cell>
          <cell r="BL224">
            <v>0</v>
          </cell>
          <cell r="BM224">
            <v>0</v>
          </cell>
        </row>
        <row r="225">
          <cell r="A225">
            <v>40299</v>
          </cell>
          <cell r="B225">
            <v>4.4062472297853779</v>
          </cell>
          <cell r="C225">
            <v>6.2170337625738883</v>
          </cell>
          <cell r="D225">
            <v>4.6476854341571734</v>
          </cell>
          <cell r="E225">
            <v>4.3458876786924243</v>
          </cell>
          <cell r="F225">
            <v>2.897258452461617</v>
          </cell>
          <cell r="G225">
            <v>9.5368090726861521</v>
          </cell>
          <cell r="H225">
            <v>0</v>
          </cell>
          <cell r="I225">
            <v>5.6737978027373277</v>
          </cell>
          <cell r="J225">
            <v>7.8467416420835407</v>
          </cell>
          <cell r="K225">
            <v>3.3197753101122682</v>
          </cell>
          <cell r="L225">
            <v>2.5954606969968661</v>
          </cell>
          <cell r="M225">
            <v>0</v>
          </cell>
          <cell r="N225">
            <v>0</v>
          </cell>
          <cell r="O225">
            <v>6.8206292735033953</v>
          </cell>
          <cell r="P225">
            <v>4.708044985250126</v>
          </cell>
          <cell r="Q225">
            <v>18.168224878978041</v>
          </cell>
          <cell r="R225">
            <v>0</v>
          </cell>
          <cell r="S225">
            <v>1.1468314707660563</v>
          </cell>
          <cell r="T225">
            <v>15.693483284167081</v>
          </cell>
          <cell r="U225">
            <v>41.768809356321626</v>
          </cell>
          <cell r="V225">
            <v>21.246561984718507</v>
          </cell>
          <cell r="W225">
            <v>18.892539492093459</v>
          </cell>
          <cell r="X225">
            <v>7.0017079267822382</v>
          </cell>
          <cell r="Y225">
            <v>24.618936465229506</v>
          </cell>
          <cell r="Z225">
            <v>17.900718330314685</v>
          </cell>
          <cell r="AA225">
            <v>14.393852458586371</v>
          </cell>
          <cell r="AB225">
            <v>56.913507254130565</v>
          </cell>
          <cell r="AC225">
            <v>0</v>
          </cell>
          <cell r="AD225">
            <v>38.931910454952927</v>
          </cell>
          <cell r="AE225">
            <v>37.982782918908505</v>
          </cell>
          <cell r="AF225">
            <v>22.567035899121592</v>
          </cell>
          <cell r="AG225">
            <v>26.668658833413627</v>
          </cell>
          <cell r="AH225">
            <v>16.678034566225513</v>
          </cell>
          <cell r="AI225">
            <v>16.09420235695611</v>
          </cell>
          <cell r="AJ225">
            <v>16.427410954533478</v>
          </cell>
          <cell r="AK225">
            <v>16.427410954533478</v>
          </cell>
          <cell r="AL225">
            <v>22.529607726993156</v>
          </cell>
          <cell r="AM225">
            <v>16.678034566225513</v>
          </cell>
          <cell r="AN225">
            <v>16.09420235695611</v>
          </cell>
          <cell r="AO225">
            <v>16.427410954533478</v>
          </cell>
          <cell r="AP225">
            <v>16.427410954533478</v>
          </cell>
          <cell r="AQ225">
            <v>16.767518183496048</v>
          </cell>
          <cell r="AR225">
            <v>16.767518183496048</v>
          </cell>
          <cell r="AS225">
            <v>17.469002799778657</v>
          </cell>
          <cell r="AT225">
            <v>17.469002799778657</v>
          </cell>
          <cell r="AU225">
            <v>592.25419245343414</v>
          </cell>
          <cell r="AW225">
            <v>191.77744693864526</v>
          </cell>
          <cell r="AX225">
            <v>156.62970852579113</v>
          </cell>
          <cell r="AY225">
            <v>243.8470369889977</v>
          </cell>
          <cell r="AZ225">
            <v>348.40715546443641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2</v>
          </cell>
          <cell r="BG225">
            <v>0</v>
          </cell>
          <cell r="BH225">
            <v>17453.940109662199</v>
          </cell>
          <cell r="BI225">
            <v>8592.5500301700267</v>
          </cell>
          <cell r="BK225">
            <v>0</v>
          </cell>
          <cell r="BL225">
            <v>0</v>
          </cell>
          <cell r="BM225">
            <v>0</v>
          </cell>
        </row>
        <row r="226">
          <cell r="A226">
            <v>40330</v>
          </cell>
          <cell r="B226">
            <v>4.3168722537724493</v>
          </cell>
          <cell r="C226">
            <v>6.0909293443638663</v>
          </cell>
          <cell r="D226">
            <v>4.5534131991846332</v>
          </cell>
          <cell r="E226">
            <v>4.2577370174193989</v>
          </cell>
          <cell r="F226">
            <v>2.838491344946267</v>
          </cell>
          <cell r="G226">
            <v>9.3433673437814591</v>
          </cell>
          <cell r="H226">
            <v>0</v>
          </cell>
          <cell r="I226">
            <v>5.558712217186434</v>
          </cell>
          <cell r="J226">
            <v>7.6875807258961348</v>
          </cell>
          <cell r="K226">
            <v>3.2524379994175963</v>
          </cell>
          <cell r="L226">
            <v>2.5428151631810318</v>
          </cell>
          <cell r="M226">
            <v>0</v>
          </cell>
          <cell r="N226">
            <v>0</v>
          </cell>
          <cell r="O226">
            <v>6.6822817078943419</v>
          </cell>
          <cell r="P226">
            <v>4.6125484355376827</v>
          </cell>
          <cell r="Q226">
            <v>17.799706142267201</v>
          </cell>
          <cell r="R226">
            <v>0</v>
          </cell>
          <cell r="S226">
            <v>1.123569490707897</v>
          </cell>
          <cell r="T226">
            <v>15.37516145179227</v>
          </cell>
          <cell r="U226">
            <v>40.921583556308661</v>
          </cell>
          <cell r="V226">
            <v>20.815603196272608</v>
          </cell>
          <cell r="W226">
            <v>18.509328978503781</v>
          </cell>
          <cell r="X226">
            <v>6.8596874169534754</v>
          </cell>
          <cell r="Y226">
            <v>24.119573460546071</v>
          </cell>
          <cell r="Z226">
            <v>17.537625614914784</v>
          </cell>
          <cell r="AA226">
            <v>14.101891941817446</v>
          </cell>
          <cell r="AB226">
            <v>55.759091017278294</v>
          </cell>
          <cell r="AC226">
            <v>0</v>
          </cell>
          <cell r="AD226">
            <v>38.142227447715413</v>
          </cell>
          <cell r="AE226">
            <v>37.212351725367178</v>
          </cell>
          <cell r="AF226">
            <v>22.109293020208028</v>
          </cell>
          <cell r="AG226">
            <v>26.127719884863204</v>
          </cell>
          <cell r="AH226">
            <v>16.339742395685686</v>
          </cell>
          <cell r="AI226">
            <v>15.767752461027273</v>
          </cell>
          <cell r="AJ226">
            <v>16.09420235695611</v>
          </cell>
          <cell r="AK226">
            <v>16.09420235695611</v>
          </cell>
          <cell r="AL226">
            <v>22.072624029716874</v>
          </cell>
          <cell r="AM226">
            <v>16.339742395685686</v>
          </cell>
          <cell r="AN226">
            <v>15.767752461027273</v>
          </cell>
          <cell r="AO226">
            <v>16.09420235695611</v>
          </cell>
          <cell r="AP226">
            <v>16.09420235695611</v>
          </cell>
          <cell r="AQ226">
            <v>16.427410954533478</v>
          </cell>
          <cell r="AR226">
            <v>16.427410954533478</v>
          </cell>
          <cell r="AS226">
            <v>17.114666870635606</v>
          </cell>
          <cell r="AT226">
            <v>17.114666870635606</v>
          </cell>
          <cell r="AU226">
            <v>580.24108890212472</v>
          </cell>
          <cell r="AW226">
            <v>187.88749164877899</v>
          </cell>
          <cell r="AX226">
            <v>153.45267925068023</v>
          </cell>
          <cell r="AY226">
            <v>238.90091800266549</v>
          </cell>
          <cell r="AZ226">
            <v>341.34017089945922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2</v>
          </cell>
          <cell r="BG226">
            <v>0</v>
          </cell>
          <cell r="BH226">
            <v>17271.550114656191</v>
          </cell>
          <cell r="BI226">
            <v>8734.9710042571587</v>
          </cell>
          <cell r="BK226">
            <v>0</v>
          </cell>
          <cell r="BL226">
            <v>0</v>
          </cell>
          <cell r="BM226">
            <v>0</v>
          </cell>
        </row>
        <row r="227">
          <cell r="A227">
            <v>40360</v>
          </cell>
          <cell r="B227">
            <v>4.229310132536102</v>
          </cell>
          <cell r="C227">
            <v>5.9673827897427181</v>
          </cell>
          <cell r="D227">
            <v>4.4610531534969793</v>
          </cell>
          <cell r="E227">
            <v>4.1713743772958782</v>
          </cell>
          <cell r="F227">
            <v>2.7809162515305865</v>
          </cell>
          <cell r="G227">
            <v>9.1538493279548447</v>
          </cell>
          <cell r="H227">
            <v>0</v>
          </cell>
          <cell r="I227">
            <v>5.4459609925807264</v>
          </cell>
          <cell r="J227">
            <v>7.5316481812286664</v>
          </cell>
          <cell r="K227">
            <v>3.1864665382121289</v>
          </cell>
          <cell r="L227">
            <v>2.4912374753294846</v>
          </cell>
          <cell r="M227">
            <v>0</v>
          </cell>
          <cell r="N227">
            <v>0</v>
          </cell>
          <cell r="O227">
            <v>6.5467403421449273</v>
          </cell>
          <cell r="P227">
            <v>4.5189889087372022</v>
          </cell>
          <cell r="Q227">
            <v>17.438662327306371</v>
          </cell>
          <cell r="R227">
            <v>0</v>
          </cell>
          <cell r="S227">
            <v>1.1007793495641902</v>
          </cell>
          <cell r="T227">
            <v>15.063296362457333</v>
          </cell>
          <cell r="U227">
            <v>40.091542626232602</v>
          </cell>
          <cell r="V227">
            <v>20.393385844557617</v>
          </cell>
          <cell r="W227">
            <v>18.133891390189032</v>
          </cell>
          <cell r="X227">
            <v>6.7205476078655808</v>
          </cell>
          <cell r="Y227">
            <v>23.630339382869643</v>
          </cell>
          <cell r="Z227">
            <v>17.181897761502196</v>
          </cell>
          <cell r="AA227">
            <v>13.815853463196211</v>
          </cell>
          <cell r="AB227">
            <v>54.628090607568048</v>
          </cell>
          <cell r="AC227">
            <v>0</v>
          </cell>
          <cell r="AD227">
            <v>37.368562129942205</v>
          </cell>
          <cell r="AE227">
            <v>36.457547723368101</v>
          </cell>
          <cell r="AF227">
            <v>21.660834858354015</v>
          </cell>
          <cell r="AG227">
            <v>25.597753177094994</v>
          </cell>
          <cell r="AH227">
            <v>16.008312040439151</v>
          </cell>
          <cell r="AI227">
            <v>15.447924175302429</v>
          </cell>
          <cell r="AJ227">
            <v>15.767752461027273</v>
          </cell>
          <cell r="AK227">
            <v>15.767752461027273</v>
          </cell>
          <cell r="AL227">
            <v>21.624909650491173</v>
          </cell>
          <cell r="AM227">
            <v>16.008312040439151</v>
          </cell>
          <cell r="AN227">
            <v>15.447924175302429</v>
          </cell>
          <cell r="AO227">
            <v>15.767752461027273</v>
          </cell>
          <cell r="AP227">
            <v>15.767752461027273</v>
          </cell>
          <cell r="AQ227">
            <v>16.09420235695611</v>
          </cell>
          <cell r="AR227">
            <v>16.09420235695611</v>
          </cell>
          <cell r="AS227">
            <v>16.767518183496048</v>
          </cell>
          <cell r="AT227">
            <v>16.767518183496048</v>
          </cell>
          <cell r="AU227">
            <v>568.47165548227804</v>
          </cell>
          <cell r="AW227">
            <v>184.07643902655542</v>
          </cell>
          <cell r="AX227">
            <v>150.34009186919161</v>
          </cell>
          <cell r="AY227">
            <v>234.05512458653104</v>
          </cell>
          <cell r="AZ227">
            <v>334.41653089574703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2</v>
          </cell>
          <cell r="BG227">
            <v>0</v>
          </cell>
          <cell r="BH227">
            <v>17194.703335805967</v>
          </cell>
          <cell r="BI227">
            <v>8775.7990334657679</v>
          </cell>
          <cell r="BK227">
            <v>0</v>
          </cell>
          <cell r="BL227">
            <v>0</v>
          </cell>
          <cell r="BM227">
            <v>0</v>
          </cell>
        </row>
        <row r="228">
          <cell r="A228">
            <v>40391</v>
          </cell>
          <cell r="B228">
            <v>4.1435240946825109</v>
          </cell>
          <cell r="C228">
            <v>5.8463422157849116</v>
          </cell>
          <cell r="D228">
            <v>4.3705665108294935</v>
          </cell>
          <cell r="E228">
            <v>4.0867634906457617</v>
          </cell>
          <cell r="F228">
            <v>2.724508993763842</v>
          </cell>
          <cell r="G228">
            <v>8.9681754378059768</v>
          </cell>
          <cell r="H228">
            <v>0</v>
          </cell>
          <cell r="I228">
            <v>5.3354967794541848</v>
          </cell>
          <cell r="J228">
            <v>7.3788785247770665</v>
          </cell>
          <cell r="K228">
            <v>3.1218332220210674</v>
          </cell>
          <cell r="L228">
            <v>2.4407059735801093</v>
          </cell>
          <cell r="M228">
            <v>0</v>
          </cell>
          <cell r="N228">
            <v>0</v>
          </cell>
          <cell r="O228">
            <v>6.4139482561523824</v>
          </cell>
          <cell r="P228">
            <v>4.4273271148662419</v>
          </cell>
          <cell r="Q228">
            <v>17.084941815060745</v>
          </cell>
          <cell r="R228">
            <v>0</v>
          </cell>
          <cell r="S228">
            <v>1.0784514766981872</v>
          </cell>
          <cell r="T228">
            <v>14.757757049554133</v>
          </cell>
          <cell r="U228">
            <v>39.2783379934287</v>
          </cell>
          <cell r="V228">
            <v>19.979732620934822</v>
          </cell>
          <cell r="W228">
            <v>17.766069063501718</v>
          </cell>
          <cell r="X228">
            <v>6.5842300682626149</v>
          </cell>
          <cell r="Y228">
            <v>23.151028780131586</v>
          </cell>
          <cell r="Z228">
            <v>16.833385383460794</v>
          </cell>
          <cell r="AA228">
            <v>13.535616901905609</v>
          </cell>
          <cell r="AB228">
            <v>53.520031065497989</v>
          </cell>
          <cell r="AC228">
            <v>0</v>
          </cell>
          <cell r="AD228">
            <v>36.610589603701577</v>
          </cell>
          <cell r="AE228">
            <v>35.718053935720391</v>
          </cell>
          <cell r="AF228">
            <v>21.221473085188215</v>
          </cell>
          <cell r="AG228">
            <v>25.078536152520737</v>
          </cell>
          <cell r="AH228">
            <v>15.683604317515622</v>
          </cell>
          <cell r="AI228">
            <v>15.134583189058123</v>
          </cell>
          <cell r="AJ228">
            <v>15.447924175302429</v>
          </cell>
          <cell r="AK228">
            <v>15.447924175302429</v>
          </cell>
          <cell r="AL228">
            <v>21.186276573293522</v>
          </cell>
          <cell r="AM228">
            <v>15.683604317515622</v>
          </cell>
          <cell r="AN228">
            <v>15.134583189058123</v>
          </cell>
          <cell r="AO228">
            <v>15.447924175302429</v>
          </cell>
          <cell r="AP228">
            <v>15.447924175302429</v>
          </cell>
          <cell r="AQ228">
            <v>15.767752461027273</v>
          </cell>
          <cell r="AR228">
            <v>15.767752461027273</v>
          </cell>
          <cell r="AS228">
            <v>16.427410954533478</v>
          </cell>
          <cell r="AT228">
            <v>16.427410954533478</v>
          </cell>
          <cell r="AU228">
            <v>556.94094966320563</v>
          </cell>
          <cell r="AW228">
            <v>180.34268863430955</v>
          </cell>
          <cell r="AX228">
            <v>147.29063926159364</v>
          </cell>
          <cell r="AY228">
            <v>229.30762176730241</v>
          </cell>
          <cell r="AZ228">
            <v>327.63332789590322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2</v>
          </cell>
          <cell r="BG228">
            <v>0</v>
          </cell>
          <cell r="BH228">
            <v>17169.201122424285</v>
          </cell>
          <cell r="BI228">
            <v>8939.6649029601231</v>
          </cell>
          <cell r="BK228">
            <v>0</v>
          </cell>
          <cell r="BL228">
            <v>0</v>
          </cell>
          <cell r="BM228">
            <v>0</v>
          </cell>
        </row>
        <row r="229">
          <cell r="A229">
            <v>40422</v>
          </cell>
          <cell r="B229">
            <v>4.0594781146775993</v>
          </cell>
          <cell r="C229">
            <v>5.7277567919423653</v>
          </cell>
          <cell r="D229">
            <v>4.2819152716462305</v>
          </cell>
          <cell r="E229">
            <v>4.003868825435438</v>
          </cell>
          <cell r="F229">
            <v>2.6692458836236264</v>
          </cell>
          <cell r="G229">
            <v>8.7862677002610994</v>
          </cell>
          <cell r="H229">
            <v>0</v>
          </cell>
          <cell r="I229">
            <v>5.2272731887629291</v>
          </cell>
          <cell r="J229">
            <v>7.229207601480649</v>
          </cell>
          <cell r="K229">
            <v>3.0585109083187367</v>
          </cell>
          <cell r="L229">
            <v>2.3911994374128325</v>
          </cell>
          <cell r="M229">
            <v>0</v>
          </cell>
          <cell r="N229">
            <v>0</v>
          </cell>
          <cell r="O229">
            <v>6.2838496843639575</v>
          </cell>
          <cell r="P229">
            <v>4.337524560888391</v>
          </cell>
          <cell r="Q229">
            <v>16.738396061889809</v>
          </cell>
          <cell r="R229">
            <v>0</v>
          </cell>
          <cell r="S229">
            <v>1.0565764956010184</v>
          </cell>
          <cell r="T229">
            <v>14.458415202961298</v>
          </cell>
          <cell r="U229">
            <v>38.481628155573922</v>
          </cell>
          <cell r="V229">
            <v>19.574469813239904</v>
          </cell>
          <cell r="W229">
            <v>17.405707532795727</v>
          </cell>
          <cell r="X229">
            <v>6.4506775520904265</v>
          </cell>
          <cell r="Y229">
            <v>22.681440367590412</v>
          </cell>
          <cell r="Z229">
            <v>16.491942124287053</v>
          </cell>
          <cell r="AA229">
            <v>13.261064573622631</v>
          </cell>
          <cell r="AB229">
            <v>52.434447065500095</v>
          </cell>
          <cell r="AC229">
            <v>0</v>
          </cell>
          <cell r="AD229">
            <v>35.867991561192426</v>
          </cell>
          <cell r="AE229">
            <v>34.993559814701911</v>
          </cell>
          <cell r="AF229">
            <v>20.791023192334592</v>
          </cell>
          <cell r="AG229">
            <v>24.569850767842478</v>
          </cell>
          <cell r="AH229">
            <v>15.365482867089771</v>
          </cell>
          <cell r="AI229">
            <v>14.827597915888687</v>
          </cell>
          <cell r="AJ229">
            <v>15.134583189058123</v>
          </cell>
          <cell r="AK229">
            <v>15.134583189058123</v>
          </cell>
          <cell r="AL229">
            <v>20.756540595761095</v>
          </cell>
          <cell r="AM229">
            <v>15.365482867089771</v>
          </cell>
          <cell r="AN229">
            <v>14.827597915888687</v>
          </cell>
          <cell r="AO229">
            <v>15.134583189058123</v>
          </cell>
          <cell r="AP229">
            <v>15.134583189058123</v>
          </cell>
          <cell r="AQ229">
            <v>15.447924175302429</v>
          </cell>
          <cell r="AR229">
            <v>15.447924175302429</v>
          </cell>
          <cell r="AS229">
            <v>16.09420235695611</v>
          </cell>
          <cell r="AT229">
            <v>16.09420235695611</v>
          </cell>
          <cell r="AU229">
            <v>545.64412916700508</v>
          </cell>
          <cell r="AW229">
            <v>176.68467249716613</v>
          </cell>
          <cell r="AX229">
            <v>144.30304082137289</v>
          </cell>
          <cell r="AY229">
            <v>224.65641584846608</v>
          </cell>
          <cell r="AZ229">
            <v>320.98771331853902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2</v>
          </cell>
          <cell r="BG229">
            <v>0</v>
          </cell>
          <cell r="BH229">
            <v>17172.357966214342</v>
          </cell>
          <cell r="BI229">
            <v>8801.6098157626257</v>
          </cell>
          <cell r="BK229">
            <v>0</v>
          </cell>
          <cell r="BL229">
            <v>0</v>
          </cell>
          <cell r="BM229">
            <v>0</v>
          </cell>
        </row>
        <row r="230">
          <cell r="A230">
            <v>40452</v>
          </cell>
          <cell r="B230">
            <v>3.9771368977182435</v>
          </cell>
          <cell r="C230">
            <v>5.611576718698343</v>
          </cell>
          <cell r="D230">
            <v>4.1950622071822528</v>
          </cell>
          <cell r="E230">
            <v>3.9226555703522381</v>
          </cell>
          <cell r="F230">
            <v>2.6151037135681596</v>
          </cell>
          <cell r="G230">
            <v>8.6080497238285218</v>
          </cell>
          <cell r="H230">
            <v>0</v>
          </cell>
          <cell r="I230">
            <v>5.1212447724043066</v>
          </cell>
          <cell r="J230">
            <v>7.082572557580427</v>
          </cell>
          <cell r="K230">
            <v>2.9964730051301811</v>
          </cell>
          <cell r="L230">
            <v>2.3426970767381436</v>
          </cell>
          <cell r="M230">
            <v>0</v>
          </cell>
          <cell r="N230">
            <v>0</v>
          </cell>
          <cell r="O230">
            <v>6.1563899923583794</v>
          </cell>
          <cell r="P230">
            <v>4.2495435345482573</v>
          </cell>
          <cell r="Q230">
            <v>16.398879537166987</v>
          </cell>
          <cell r="R230">
            <v>0</v>
          </cell>
          <cell r="S230">
            <v>1.0351452199540629</v>
          </cell>
          <cell r="T230">
            <v>14.165145115160854</v>
          </cell>
          <cell r="U230">
            <v>37.701078537274277</v>
          </cell>
          <cell r="V230">
            <v>19.17742723283315</v>
          </cell>
          <cell r="W230">
            <v>17.052655465559038</v>
          </cell>
          <cell r="X230">
            <v>6.3198339744563823</v>
          </cell>
          <cell r="Y230">
            <v>22.221376943302985</v>
          </cell>
          <cell r="Z230">
            <v>16.157424596128166</v>
          </cell>
          <cell r="AA230">
            <v>12.992081181097209</v>
          </cell>
          <cell r="AB230">
            <v>51.370882720528357</v>
          </cell>
          <cell r="AC230">
            <v>0</v>
          </cell>
          <cell r="AD230">
            <v>35.140456151072094</v>
          </cell>
          <cell r="AE230">
            <v>34.283761111645866</v>
          </cell>
          <cell r="AF230">
            <v>20.369304413928766</v>
          </cell>
          <cell r="AG230">
            <v>24.071483402486063</v>
          </cell>
          <cell r="AH230">
            <v>15.053814095217408</v>
          </cell>
          <cell r="AI230">
            <v>14.526839438447</v>
          </cell>
          <cell r="AJ230">
            <v>14.827597915888687</v>
          </cell>
          <cell r="AK230">
            <v>14.827597915888687</v>
          </cell>
          <cell r="AL230">
            <v>20.335521251835658</v>
          </cell>
          <cell r="AM230">
            <v>15.053814095217408</v>
          </cell>
          <cell r="AN230">
            <v>14.526839438447</v>
          </cell>
          <cell r="AO230">
            <v>14.827597915888687</v>
          </cell>
          <cell r="AP230">
            <v>14.827597915888687</v>
          </cell>
          <cell r="AQ230">
            <v>15.134583189058123</v>
          </cell>
          <cell r="AR230">
            <v>15.134583189058123</v>
          </cell>
          <cell r="AS230">
            <v>15.767752461027273</v>
          </cell>
          <cell r="AT230">
            <v>15.767752461027273</v>
          </cell>
          <cell r="AU230">
            <v>534.57644993506335</v>
          </cell>
          <cell r="AW230">
            <v>173.10085444457457</v>
          </cell>
          <cell r="AX230">
            <v>141.37604191744822</v>
          </cell>
          <cell r="AY230">
            <v>220.09955357304057</v>
          </cell>
          <cell r="AZ230">
            <v>314.47689636202279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2</v>
          </cell>
          <cell r="BG230">
            <v>0</v>
          </cell>
          <cell r="BH230">
            <v>16962.610993744456</v>
          </cell>
          <cell r="BI230">
            <v>8471.5436297490232</v>
          </cell>
          <cell r="BK230">
            <v>0</v>
          </cell>
          <cell r="BL230">
            <v>0</v>
          </cell>
          <cell r="BM230">
            <v>0</v>
          </cell>
        </row>
        <row r="231">
          <cell r="A231">
            <v>40483</v>
          </cell>
          <cell r="B231">
            <v>3.8964658649103514</v>
          </cell>
          <cell r="C231">
            <v>5.4977532066543313</v>
          </cell>
          <cell r="D231">
            <v>4.1099708438095446</v>
          </cell>
          <cell r="E231">
            <v>3.84308962018555</v>
          </cell>
          <cell r="F231">
            <v>2.5620597467903674</v>
          </cell>
          <cell r="G231">
            <v>8.4334466665182894</v>
          </cell>
          <cell r="H231">
            <v>0</v>
          </cell>
          <cell r="I231">
            <v>5.0173670041311311</v>
          </cell>
          <cell r="J231">
            <v>6.938911814223907</v>
          </cell>
          <cell r="K231">
            <v>2.9356934598639612</v>
          </cell>
          <cell r="L231">
            <v>2.2951785231663715</v>
          </cell>
          <cell r="M231">
            <v>0</v>
          </cell>
          <cell r="N231">
            <v>0</v>
          </cell>
          <cell r="O231">
            <v>6.0315156539023276</v>
          </cell>
          <cell r="P231">
            <v>4.1633470885343451</v>
          </cell>
          <cell r="Q231">
            <v>16.066249662164584</v>
          </cell>
          <cell r="R231">
            <v>0</v>
          </cell>
          <cell r="S231">
            <v>1.0141486497711869</v>
          </cell>
          <cell r="T231">
            <v>13.877823628447814</v>
          </cell>
          <cell r="U231">
            <v>36.936361349561111</v>
          </cell>
          <cell r="V231">
            <v>18.788438143129341</v>
          </cell>
          <cell r="W231">
            <v>16.706764598862186</v>
          </cell>
          <cell r="X231">
            <v>6.1916443880767185</v>
          </cell>
          <cell r="Y231">
            <v>21.770645305310289</v>
          </cell>
          <cell r="Z231">
            <v>15.829692319566828</v>
          </cell>
          <cell r="AA231">
            <v>12.72855376573356</v>
          </cell>
          <cell r="AB231">
            <v>50.328891390610671</v>
          </cell>
          <cell r="AC231">
            <v>0</v>
          </cell>
          <cell r="AD231">
            <v>34.427677847495517</v>
          </cell>
          <cell r="AE231">
            <v>33.58835974917271</v>
          </cell>
          <cell r="AF231">
            <v>19.956139650706074</v>
          </cell>
          <cell r="AG231">
            <v>23.583224768891963</v>
          </cell>
          <cell r="AH231">
            <v>14.748467117733199</v>
          </cell>
          <cell r="AI231">
            <v>14.232181454306129</v>
          </cell>
          <cell r="AJ231">
            <v>14.526839438447</v>
          </cell>
          <cell r="AK231">
            <v>14.526839438447</v>
          </cell>
          <cell r="AL231">
            <v>19.923041735977506</v>
          </cell>
          <cell r="AM231">
            <v>14.748467117733199</v>
          </cell>
          <cell r="AN231">
            <v>14.232181454306129</v>
          </cell>
          <cell r="AO231">
            <v>14.526839438447</v>
          </cell>
          <cell r="AP231">
            <v>14.526839438447</v>
          </cell>
          <cell r="AQ231">
            <v>14.827597915888687</v>
          </cell>
          <cell r="AR231">
            <v>14.827597915888687</v>
          </cell>
          <cell r="AS231">
            <v>15.447924175302429</v>
          </cell>
          <cell r="AT231">
            <v>15.447924175302429</v>
          </cell>
          <cell r="AU231">
            <v>523.73326413580685</v>
          </cell>
          <cell r="AW231">
            <v>169.58972946519964</v>
          </cell>
          <cell r="AX231">
            <v>138.50841336729306</v>
          </cell>
          <cell r="AY231">
            <v>215.63512130331407</v>
          </cell>
          <cell r="AZ231">
            <v>308.09814283249273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2</v>
          </cell>
          <cell r="BG231">
            <v>0</v>
          </cell>
          <cell r="BH231">
            <v>17259.875900719555</v>
          </cell>
          <cell r="BI231">
            <v>8716.7251001799468</v>
          </cell>
          <cell r="BK231">
            <v>0</v>
          </cell>
          <cell r="BL231">
            <v>0</v>
          </cell>
          <cell r="BM231">
            <v>0</v>
          </cell>
        </row>
        <row r="232">
          <cell r="A232">
            <v>40513</v>
          </cell>
          <cell r="B232">
            <v>3.8174311387475801</v>
          </cell>
          <cell r="C232">
            <v>5.3862384560411067</v>
          </cell>
          <cell r="D232">
            <v>4.0266054477200468</v>
          </cell>
          <cell r="E232">
            <v>3.7651375615044609</v>
          </cell>
          <cell r="F232">
            <v>2.5100917076696412</v>
          </cell>
          <cell r="G232">
            <v>8.2623852044125652</v>
          </cell>
          <cell r="H232">
            <v>0</v>
          </cell>
          <cell r="I232">
            <v>4.9155962608530421</v>
          </cell>
          <cell r="J232">
            <v>6.7981650416052739</v>
          </cell>
          <cell r="K232">
            <v>2.8761467483714624</v>
          </cell>
          <cell r="L232">
            <v>2.2486238214540544</v>
          </cell>
          <cell r="M232">
            <v>0</v>
          </cell>
          <cell r="N232">
            <v>0</v>
          </cell>
          <cell r="O232">
            <v>5.9091742284722848</v>
          </cell>
          <cell r="P232">
            <v>4.0788990249631647</v>
          </cell>
          <cell r="Q232">
            <v>15.740366750178364</v>
          </cell>
          <cell r="R232">
            <v>0</v>
          </cell>
          <cell r="S232">
            <v>0.99357796761923278</v>
          </cell>
          <cell r="T232">
            <v>13.596330083210548</v>
          </cell>
          <cell r="U232">
            <v>36.187155452237306</v>
          </cell>
          <cell r="V232">
            <v>18.40733918957735</v>
          </cell>
          <cell r="W232">
            <v>16.367889677095786</v>
          </cell>
          <cell r="X232">
            <v>6.0660549602016305</v>
          </cell>
          <cell r="Y232">
            <v>21.32905617050297</v>
          </cell>
          <cell r="Z232">
            <v>15.50860766462743</v>
          </cell>
          <cell r="AA232">
            <v>12.470371660153635</v>
          </cell>
          <cell r="AB232">
            <v>49.308035495284031</v>
          </cell>
          <cell r="AC232">
            <v>0</v>
          </cell>
          <cell r="AD232">
            <v>33.72935732181076</v>
          </cell>
          <cell r="AE232">
            <v>32.90706369601363</v>
          </cell>
          <cell r="AF232">
            <v>19.551355395629361</v>
          </cell>
          <cell r="AG232">
            <v>23.104869824625734</v>
          </cell>
          <cell r="AH232">
            <v>14.449313705286329</v>
          </cell>
          <cell r="AI232">
            <v>13.943500222919072</v>
          </cell>
          <cell r="AJ232">
            <v>14.232181454306129</v>
          </cell>
          <cell r="AK232">
            <v>14.232181454306129</v>
          </cell>
          <cell r="AL232">
            <v>19.518928828916618</v>
          </cell>
          <cell r="AM232">
            <v>14.449313705286329</v>
          </cell>
          <cell r="AN232">
            <v>13.943500222919072</v>
          </cell>
          <cell r="AO232">
            <v>14.232181454306129</v>
          </cell>
          <cell r="AP232">
            <v>14.232181454306129</v>
          </cell>
          <cell r="AQ232">
            <v>14.526839438447</v>
          </cell>
          <cell r="AR232">
            <v>14.526839438447</v>
          </cell>
          <cell r="AS232">
            <v>15.134583189058123</v>
          </cell>
          <cell r="AT232">
            <v>15.134583189058123</v>
          </cell>
          <cell r="AU232">
            <v>513.1100182128605</v>
          </cell>
          <cell r="AW232">
            <v>166.14982307489714</v>
          </cell>
          <cell r="AX232">
            <v>135.69895092074452</v>
          </cell>
          <cell r="AY232">
            <v>211.26124421721892</v>
          </cell>
          <cell r="AZ232">
            <v>301.84877399564164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2</v>
          </cell>
          <cell r="BG232">
            <v>0</v>
          </cell>
          <cell r="BH232">
            <v>16925.567512583624</v>
          </cell>
          <cell r="BI232">
            <v>8687.9337260244174</v>
          </cell>
          <cell r="BK232">
            <v>0</v>
          </cell>
          <cell r="BL232">
            <v>0</v>
          </cell>
          <cell r="BM232">
            <v>0</v>
          </cell>
        </row>
        <row r="233">
          <cell r="B233">
            <v>4.2812188053389519</v>
          </cell>
          <cell r="C233">
            <v>6.0406237938344134</v>
          </cell>
          <cell r="D233">
            <v>4.5158061371383411</v>
          </cell>
          <cell r="E233">
            <v>4.2225719723891002</v>
          </cell>
          <cell r="F233">
            <v>2.8150479815927354</v>
          </cell>
          <cell r="G233">
            <v>9.2661996060760838</v>
          </cell>
          <cell r="H233">
            <v>0</v>
          </cell>
          <cell r="I233">
            <v>5.5128022972857664</v>
          </cell>
          <cell r="J233">
            <v>7.6240882834803179</v>
          </cell>
          <cell r="K233">
            <v>3.225575812241674</v>
          </cell>
          <cell r="L233">
            <v>2.5218138168434923</v>
          </cell>
          <cell r="M233">
            <v>0</v>
          </cell>
          <cell r="N233">
            <v>0</v>
          </cell>
          <cell r="O233">
            <v>6.6270921233329023</v>
          </cell>
          <cell r="P233">
            <v>4.5744529700881928</v>
          </cell>
          <cell r="Q233">
            <v>17.652696717904423</v>
          </cell>
          <cell r="R233">
            <v>0</v>
          </cell>
          <cell r="S233">
            <v>1.1142898260471239</v>
          </cell>
          <cell r="T233">
            <v>15.248176566960636</v>
          </cell>
          <cell r="U233">
            <v>40.583608401295244</v>
          </cell>
          <cell r="V233">
            <v>20.643685198346706</v>
          </cell>
          <cell r="W233">
            <v>18.356458713302626</v>
          </cell>
          <cell r="X233">
            <v>6.8030326221824398</v>
          </cell>
          <cell r="Y233">
            <v>23.920367665687987</v>
          </cell>
          <cell r="Z233">
            <v>17.392780737941436</v>
          </cell>
          <cell r="AA233">
            <v>13.985423107993844</v>
          </cell>
          <cell r="AB233">
            <v>55.298571511623273</v>
          </cell>
          <cell r="AC233">
            <v>0</v>
          </cell>
          <cell r="AD233">
            <v>37.827207252652322</v>
          </cell>
          <cell r="AE233">
            <v>36.905011460162406</v>
          </cell>
          <cell r="AF233">
            <v>21.926690318006631</v>
          </cell>
          <cell r="AG233">
            <v>25.911928622384739</v>
          </cell>
          <cell r="AH233">
            <v>16.204790947351281</v>
          </cell>
          <cell r="AI233">
            <v>15.637525130628489</v>
          </cell>
          <cell r="AJ233">
            <v>15.961278846581083</v>
          </cell>
          <cell r="AK233">
            <v>15.961278846581083</v>
          </cell>
          <cell r="AL233">
            <v>21.890324180109847</v>
          </cell>
          <cell r="AM233">
            <v>16.204790947351281</v>
          </cell>
          <cell r="AN233">
            <v>15.637525130628489</v>
          </cell>
          <cell r="AO233">
            <v>15.961278846581083</v>
          </cell>
          <cell r="AP233">
            <v>15.961278846581083</v>
          </cell>
          <cell r="AQ233">
            <v>16.291735443438267</v>
          </cell>
          <cell r="AR233">
            <v>16.291735443438267</v>
          </cell>
          <cell r="AS233">
            <v>16.973315249170447</v>
          </cell>
          <cell r="AT233">
            <v>16.973315249170447</v>
          </cell>
          <cell r="BA233">
            <v>300</v>
          </cell>
        </row>
        <row r="234">
          <cell r="A234">
            <v>40544</v>
          </cell>
          <cell r="B234">
            <v>3.739999528884602</v>
          </cell>
          <cell r="C234">
            <v>5.2769856366453975</v>
          </cell>
          <cell r="D234">
            <v>3.9449310099193711</v>
          </cell>
          <cell r="E234">
            <v>3.6887666586259069</v>
          </cell>
          <cell r="F234">
            <v>2.4591777724172719</v>
          </cell>
          <cell r="G234">
            <v>8.0947935008735161</v>
          </cell>
          <cell r="H234">
            <v>0</v>
          </cell>
          <cell r="I234">
            <v>4.8158898043171527</v>
          </cell>
          <cell r="J234">
            <v>6.6602731336301071</v>
          </cell>
          <cell r="K234">
            <v>2.8178078642281226</v>
          </cell>
          <cell r="L234">
            <v>2.2030134211238068</v>
          </cell>
          <cell r="M234">
            <v>0</v>
          </cell>
          <cell r="N234">
            <v>0</v>
          </cell>
          <cell r="O234">
            <v>5.7893143392323321</v>
          </cell>
          <cell r="P234">
            <v>3.9961638801780648</v>
          </cell>
          <cell r="Q234">
            <v>15.421093947866632</v>
          </cell>
          <cell r="R234">
            <v>0</v>
          </cell>
          <cell r="S234">
            <v>0.97342453491517</v>
          </cell>
          <cell r="T234">
            <v>13.320546267260214</v>
          </cell>
          <cell r="U234">
            <v>35.45314621901565</v>
          </cell>
          <cell r="V234">
            <v>18.033970331059976</v>
          </cell>
          <cell r="W234">
            <v>16.03588839097096</v>
          </cell>
          <cell r="X234">
            <v>5.9430129500084048</v>
          </cell>
          <cell r="Y234">
            <v>20.896424095132573</v>
          </cell>
          <cell r="Z234">
            <v>15.194035792978843</v>
          </cell>
          <cell r="AA234">
            <v>12.217426441722752</v>
          </cell>
          <cell r="AB234">
            <v>48.307886329834169</v>
          </cell>
          <cell r="AC234">
            <v>0</v>
          </cell>
          <cell r="AD234">
            <v>33.045201316857046</v>
          </cell>
          <cell r="AE234">
            <v>32.239586844373065</v>
          </cell>
          <cell r="AF234">
            <v>19.154781661025339</v>
          </cell>
          <cell r="AG234">
            <v>22.636217686271177</v>
          </cell>
          <cell r="AH234">
            <v>14.156228229491058</v>
          </cell>
          <cell r="AI234">
            <v>13.660674513654376</v>
          </cell>
          <cell r="AJ234">
            <v>13.943500222919072</v>
          </cell>
          <cell r="AK234">
            <v>13.943500222919072</v>
          </cell>
          <cell r="AL234">
            <v>19.123012824909861</v>
          </cell>
          <cell r="AM234">
            <v>14.156228229491058</v>
          </cell>
          <cell r="AN234">
            <v>13.660674513654376</v>
          </cell>
          <cell r="AO234">
            <v>13.943500222919072</v>
          </cell>
          <cell r="AP234">
            <v>13.943500222919072</v>
          </cell>
          <cell r="AQ234">
            <v>14.232181454306129</v>
          </cell>
          <cell r="AR234">
            <v>14.232181454306129</v>
          </cell>
          <cell r="AS234">
            <v>14.827597915888687</v>
          </cell>
          <cell r="AT234">
            <v>14.827597915888687</v>
          </cell>
          <cell r="AU234">
            <v>502.70225097280013</v>
          </cell>
          <cell r="AW234">
            <v>162.77969069751023</v>
          </cell>
          <cell r="AX234">
            <v>132.94647475428306</v>
          </cell>
          <cell r="AY234">
            <v>206.97608552100681</v>
          </cell>
          <cell r="AZ234">
            <v>295.72616545179329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2</v>
          </cell>
          <cell r="BG234">
            <v>0</v>
          </cell>
          <cell r="BH234">
            <v>17412.90732506759</v>
          </cell>
          <cell r="BI234">
            <v>8853.6544169244225</v>
          </cell>
          <cell r="BK234">
            <v>0</v>
          </cell>
          <cell r="BL234">
            <v>0</v>
          </cell>
          <cell r="BM234">
            <v>0</v>
          </cell>
        </row>
        <row r="235">
          <cell r="A235">
            <v>40575</v>
          </cell>
          <cell r="B235">
            <v>3.6641385181989383</v>
          </cell>
          <cell r="C235">
            <v>5.1699488681437078</v>
          </cell>
          <cell r="D235">
            <v>3.8649132315249042</v>
          </cell>
          <cell r="E235">
            <v>3.6139448398674441</v>
          </cell>
          <cell r="F235">
            <v>2.4092965599116303</v>
          </cell>
          <cell r="G235">
            <v>7.9306011763757791</v>
          </cell>
          <cell r="H235">
            <v>0</v>
          </cell>
          <cell r="I235">
            <v>4.7182057631602712</v>
          </cell>
          <cell r="J235">
            <v>6.5251781830939937</v>
          </cell>
          <cell r="K235">
            <v>2.7606523082320749</v>
          </cell>
          <cell r="L235">
            <v>2.1583281682541693</v>
          </cell>
          <cell r="M235">
            <v>0</v>
          </cell>
          <cell r="N235">
            <v>0</v>
          </cell>
          <cell r="O235">
            <v>5.6718856514586333</v>
          </cell>
          <cell r="P235">
            <v>3.9151069098563971</v>
          </cell>
          <cell r="Q235">
            <v>15.108297177779171</v>
          </cell>
          <cell r="R235">
            <v>0</v>
          </cell>
          <cell r="S235">
            <v>0.95367988829835348</v>
          </cell>
          <cell r="T235">
            <v>13.050356366187987</v>
          </cell>
          <cell r="U235">
            <v>34.73402540539265</v>
          </cell>
          <cell r="V235">
            <v>17.668174772685269</v>
          </cell>
          <cell r="W235">
            <v>15.710621317757088</v>
          </cell>
          <cell r="X235">
            <v>5.8224666864531036</v>
          </cell>
          <cell r="Y235">
            <v>20.472567396935133</v>
          </cell>
          <cell r="Z235">
            <v>14.885844601309554</v>
          </cell>
          <cell r="AA235">
            <v>11.969611887017916</v>
          </cell>
          <cell r="AB235">
            <v>47.32802388526261</v>
          </cell>
          <cell r="AC235">
            <v>0</v>
          </cell>
          <cell r="AD235">
            <v>32.374922523812486</v>
          </cell>
          <cell r="AE235">
            <v>31.585648889778785</v>
          </cell>
          <cell r="AF235">
            <v>18.766251907198882</v>
          </cell>
          <cell r="AG235">
            <v>22.177071545070095</v>
          </cell>
          <cell r="AH235">
            <v>13.869087610169538</v>
          </cell>
          <cell r="AI235">
            <v>13.383585554885771</v>
          </cell>
          <cell r="AJ235">
            <v>13.660674513654376</v>
          </cell>
          <cell r="AK235">
            <v>13.660674513654376</v>
          </cell>
          <cell r="AL235">
            <v>18.735127460473674</v>
          </cell>
          <cell r="AM235">
            <v>13.869087610169538</v>
          </cell>
          <cell r="AN235">
            <v>13.383585554885771</v>
          </cell>
          <cell r="AO235">
            <v>13.660674513654376</v>
          </cell>
          <cell r="AP235">
            <v>13.660674513654376</v>
          </cell>
          <cell r="AQ235">
            <v>13.943500222919072</v>
          </cell>
          <cell r="AR235">
            <v>13.943500222919072</v>
          </cell>
          <cell r="AS235">
            <v>14.526839438447</v>
          </cell>
          <cell r="AT235">
            <v>14.526839438447</v>
          </cell>
          <cell r="AU235">
            <v>492.50559171168845</v>
          </cell>
          <cell r="AW235">
            <v>159.47791705822434</v>
          </cell>
          <cell r="AX235">
            <v>130.24982897556987</v>
          </cell>
          <cell r="AY235">
            <v>202.77784567789419</v>
          </cell>
          <cell r="AZ235">
            <v>289.72774603379423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2</v>
          </cell>
          <cell r="BG235">
            <v>0</v>
          </cell>
          <cell r="BH235">
            <v>17490.723176188025</v>
          </cell>
          <cell r="BI235">
            <v>8682.9456856676225</v>
          </cell>
          <cell r="BK235">
            <v>0</v>
          </cell>
          <cell r="BL235">
            <v>0</v>
          </cell>
          <cell r="BM235">
            <v>0</v>
          </cell>
        </row>
        <row r="236">
          <cell r="A236">
            <v>40603</v>
          </cell>
          <cell r="B236">
            <v>3.5898162491355143</v>
          </cell>
          <cell r="C236">
            <v>5.0650832008350406</v>
          </cell>
          <cell r="D236">
            <v>3.7865185093621143</v>
          </cell>
          <cell r="E236">
            <v>3.5406406840788613</v>
          </cell>
          <cell r="F236">
            <v>2.3604271227192419</v>
          </cell>
          <cell r="G236">
            <v>7.7697392789508335</v>
          </cell>
          <cell r="H236">
            <v>0</v>
          </cell>
          <cell r="I236">
            <v>4.622503115325177</v>
          </cell>
          <cell r="J236">
            <v>6.3928234573646083</v>
          </cell>
          <cell r="K236">
            <v>2.7046560781157964</v>
          </cell>
          <cell r="L236">
            <v>2.1145492974359881</v>
          </cell>
          <cell r="M236">
            <v>0</v>
          </cell>
          <cell r="N236">
            <v>0</v>
          </cell>
          <cell r="O236">
            <v>5.5568388514015519</v>
          </cell>
          <cell r="P236">
            <v>3.835694074418766</v>
          </cell>
          <cell r="Q236">
            <v>14.801845082051901</v>
          </cell>
          <cell r="R236">
            <v>0</v>
          </cell>
          <cell r="S236">
            <v>0.93433573607636633</v>
          </cell>
          <cell r="T236">
            <v>12.785646914729217</v>
          </cell>
          <cell r="U236">
            <v>34.029491019202382</v>
          </cell>
          <cell r="V236">
            <v>17.309798899941086</v>
          </cell>
          <cell r="W236">
            <v>15.391951862731721</v>
          </cell>
          <cell r="X236">
            <v>5.7043655465714984</v>
          </cell>
          <cell r="Y236">
            <v>20.057308078834353</v>
          </cell>
          <cell r="Z236">
            <v>14.583904665851366</v>
          </cell>
          <cell r="AA236">
            <v>11.726823927219664</v>
          </cell>
          <cell r="AB236">
            <v>46.368036671905379</v>
          </cell>
          <cell r="AC236">
            <v>0</v>
          </cell>
          <cell r="AD236">
            <v>31.718239461539767</v>
          </cell>
          <cell r="AE236">
            <v>30.944975213369062</v>
          </cell>
          <cell r="AF236">
            <v>18.385602972495288</v>
          </cell>
          <cell r="AG236">
            <v>21.727238584273163</v>
          </cell>
          <cell r="AH236">
            <v>13.587771263664742</v>
          </cell>
          <cell r="AI236">
            <v>13.11211698411446</v>
          </cell>
          <cell r="AJ236">
            <v>13.383585554885771</v>
          </cell>
          <cell r="AK236">
            <v>13.383585554885771</v>
          </cell>
          <cell r="AL236">
            <v>18.355109844562332</v>
          </cell>
          <cell r="AM236">
            <v>13.587771263664742</v>
          </cell>
          <cell r="AN236">
            <v>13.11211698411446</v>
          </cell>
          <cell r="AO236">
            <v>13.383585554885771</v>
          </cell>
          <cell r="AP236">
            <v>13.383585554885771</v>
          </cell>
          <cell r="AQ236">
            <v>13.660674513654376</v>
          </cell>
          <cell r="AR236">
            <v>13.660674513654376</v>
          </cell>
          <cell r="AS236">
            <v>14.232181454306129</v>
          </cell>
          <cell r="AT236">
            <v>14.232181454306129</v>
          </cell>
          <cell r="AU236">
            <v>482.51575837961514</v>
          </cell>
          <cell r="AW236">
            <v>156.24311558922804</v>
          </cell>
          <cell r="AX236">
            <v>127.60788113803407</v>
          </cell>
          <cell r="AY236">
            <v>198.66476165235306</v>
          </cell>
          <cell r="AZ236">
            <v>283.8509967272621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2</v>
          </cell>
          <cell r="BG236">
            <v>0</v>
          </cell>
          <cell r="BH236">
            <v>17648.841983649439</v>
          </cell>
          <cell r="BI236">
            <v>8553.0034238045719</v>
          </cell>
          <cell r="BK236">
            <v>0</v>
          </cell>
          <cell r="BL236">
            <v>0</v>
          </cell>
          <cell r="BM236">
            <v>0</v>
          </cell>
        </row>
        <row r="237">
          <cell r="A237">
            <v>40634</v>
          </cell>
          <cell r="B237">
            <v>3.5170015103281926</v>
          </cell>
          <cell r="C237">
            <v>4.962344596764436</v>
          </cell>
          <cell r="D237">
            <v>3.7097139218530217</v>
          </cell>
          <cell r="E237">
            <v>3.4688234074469828</v>
          </cell>
          <cell r="F237">
            <v>2.3125489382979896</v>
          </cell>
          <cell r="G237">
            <v>7.6121402552308775</v>
          </cell>
          <cell r="H237">
            <v>0</v>
          </cell>
          <cell r="I237">
            <v>4.5287416708335577</v>
          </cell>
          <cell r="J237">
            <v>6.2631533745570493</v>
          </cell>
          <cell r="K237">
            <v>2.6497956584664446</v>
          </cell>
          <cell r="L237">
            <v>2.0716584238919493</v>
          </cell>
          <cell r="M237">
            <v>0</v>
          </cell>
          <cell r="N237">
            <v>0</v>
          </cell>
          <cell r="O237">
            <v>5.44412562557652</v>
          </cell>
          <cell r="P237">
            <v>3.7578920247342307</v>
          </cell>
          <cell r="Q237">
            <v>14.50160896724363</v>
          </cell>
          <cell r="R237">
            <v>0</v>
          </cell>
          <cell r="S237">
            <v>0.91538395474295386</v>
          </cell>
          <cell r="T237">
            <v>12.526306749114099</v>
          </cell>
          <cell r="U237">
            <v>33.339247193795991</v>
          </cell>
          <cell r="V237">
            <v>16.958692214185234</v>
          </cell>
          <cell r="W237">
            <v>15.079746201818137</v>
          </cell>
          <cell r="X237">
            <v>5.5886599342201384</v>
          </cell>
          <cell r="Y237">
            <v>19.650471754192388</v>
          </cell>
          <cell r="Z237">
            <v>14.288089188028351</v>
          </cell>
          <cell r="AA237">
            <v>11.48896060440876</v>
          </cell>
          <cell r="AB237">
            <v>45.427521546629499</v>
          </cell>
          <cell r="AC237">
            <v>0</v>
          </cell>
          <cell r="AD237">
            <v>31.074876358379186</v>
          </cell>
          <cell r="AE237">
            <v>30.317296766567466</v>
          </cell>
          <cell r="AF237">
            <v>18.012675004781133</v>
          </cell>
          <cell r="AG237">
            <v>21.286529898167238</v>
          </cell>
          <cell r="AH237">
            <v>13.312161052201791</v>
          </cell>
          <cell r="AI237">
            <v>12.846154799103108</v>
          </cell>
          <cell r="AJ237">
            <v>13.11211698411446</v>
          </cell>
          <cell r="AK237">
            <v>13.11211698411446</v>
          </cell>
          <cell r="AL237">
            <v>17.982800390162442</v>
          </cell>
          <cell r="AM237">
            <v>13.312161052201791</v>
          </cell>
          <cell r="AN237">
            <v>12.846154799103108</v>
          </cell>
          <cell r="AO237">
            <v>13.11211698411446</v>
          </cell>
          <cell r="AP237">
            <v>13.11211698411446</v>
          </cell>
          <cell r="AQ237">
            <v>13.383585554885771</v>
          </cell>
          <cell r="AR237">
            <v>13.383585554885771</v>
          </cell>
          <cell r="AS237">
            <v>13.943500222919072</v>
          </cell>
          <cell r="AT237">
            <v>13.943500222919072</v>
          </cell>
          <cell r="AU237">
            <v>472.72855578246566</v>
          </cell>
          <cell r="AW237">
            <v>153.07392784742882</v>
          </cell>
          <cell r="AX237">
            <v>125.01952176530594</v>
          </cell>
          <cell r="AY237">
            <v>194.63510616973093</v>
          </cell>
          <cell r="AZ237">
            <v>278.09344961273473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2</v>
          </cell>
          <cell r="BG237">
            <v>0</v>
          </cell>
          <cell r="BH237">
            <v>17443.005058107196</v>
          </cell>
          <cell r="BI237">
            <v>8629.9392158566297</v>
          </cell>
          <cell r="BK237">
            <v>0</v>
          </cell>
          <cell r="BL237">
            <v>0</v>
          </cell>
          <cell r="BM237">
            <v>0</v>
          </cell>
        </row>
        <row r="238">
          <cell r="A238">
            <v>40664</v>
          </cell>
          <cell r="B238">
            <v>3.4456637234926761</v>
          </cell>
          <cell r="C238">
            <v>4.8616899112293925</v>
          </cell>
          <cell r="D238">
            <v>3.6344672151909014</v>
          </cell>
          <cell r="E238">
            <v>3.3984628505681171</v>
          </cell>
          <cell r="F238">
            <v>2.2656419003787458</v>
          </cell>
          <cell r="G238">
            <v>7.4577379220800335</v>
          </cell>
          <cell r="H238">
            <v>0</v>
          </cell>
          <cell r="I238">
            <v>4.4368820549083718</v>
          </cell>
          <cell r="J238">
            <v>6.1361134801924306</v>
          </cell>
          <cell r="K238">
            <v>2.5960480108506445</v>
          </cell>
          <cell r="L238">
            <v>2.0296375357559602</v>
          </cell>
          <cell r="M238">
            <v>0</v>
          </cell>
          <cell r="N238">
            <v>0</v>
          </cell>
          <cell r="O238">
            <v>5.3336986404749673</v>
          </cell>
          <cell r="P238">
            <v>3.6816680881154595</v>
          </cell>
          <cell r="Q238">
            <v>14.207462750291706</v>
          </cell>
          <cell r="R238">
            <v>0</v>
          </cell>
          <cell r="S238">
            <v>0.89681658556658661</v>
          </cell>
          <cell r="T238">
            <v>12.272226960384861</v>
          </cell>
          <cell r="U238">
            <v>32.663004063793558</v>
          </cell>
          <cell r="V238">
            <v>16.614707269444114</v>
          </cell>
          <cell r="W238">
            <v>14.773873225386403</v>
          </cell>
          <cell r="X238">
            <v>5.4753012592486332</v>
          </cell>
          <cell r="Y238">
            <v>19.251887573576809</v>
          </cell>
          <cell r="Z238">
            <v>13.998273941208256</v>
          </cell>
          <cell r="AA238">
            <v>11.255922028749326</v>
          </cell>
          <cell r="AB238">
            <v>44.506083543534388</v>
          </cell>
          <cell r="AC238">
            <v>0</v>
          </cell>
          <cell r="AD238">
            <v>30.44456303633935</v>
          </cell>
          <cell r="AE238">
            <v>29.702349958096899</v>
          </cell>
          <cell r="AF238">
            <v>17.647311394314954</v>
          </cell>
          <cell r="AG238">
            <v>20.854760412745094</v>
          </cell>
          <cell r="AH238">
            <v>13.04214123427643</v>
          </cell>
          <cell r="AI238">
            <v>12.585587310001021</v>
          </cell>
          <cell r="AJ238">
            <v>12.846154799103108</v>
          </cell>
          <cell r="AK238">
            <v>12.846154799103108</v>
          </cell>
          <cell r="AL238">
            <v>17.618042747274952</v>
          </cell>
          <cell r="AM238">
            <v>13.04214123427643</v>
          </cell>
          <cell r="AN238">
            <v>12.585587310001021</v>
          </cell>
          <cell r="AO238">
            <v>12.846154799103108</v>
          </cell>
          <cell r="AP238">
            <v>12.846154799103108</v>
          </cell>
          <cell r="AQ238">
            <v>13.11211698411446</v>
          </cell>
          <cell r="AR238">
            <v>13.11211698411446</v>
          </cell>
          <cell r="AS238">
            <v>13.660674513654376</v>
          </cell>
          <cell r="AT238">
            <v>13.660674513654376</v>
          </cell>
          <cell r="AU238">
            <v>463.13987382016421</v>
          </cell>
          <cell r="AW238">
            <v>149.96902294397998</v>
          </cell>
          <cell r="AX238">
            <v>122.48366388529628</v>
          </cell>
          <cell r="AY238">
            <v>190.68718699088791</v>
          </cell>
          <cell r="AZ238">
            <v>272.45268682927627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2</v>
          </cell>
          <cell r="BG238">
            <v>0</v>
          </cell>
          <cell r="BH238">
            <v>17622.986163606558</v>
          </cell>
          <cell r="BI238">
            <v>8662.150853421701</v>
          </cell>
          <cell r="BK238">
            <v>0</v>
          </cell>
          <cell r="BL238">
            <v>0</v>
          </cell>
          <cell r="BM238">
            <v>0</v>
          </cell>
        </row>
        <row r="239">
          <cell r="A239">
            <v>40695</v>
          </cell>
          <cell r="B239">
            <v>3.3757729305852671</v>
          </cell>
          <cell r="C239">
            <v>4.7630768746614045</v>
          </cell>
          <cell r="D239">
            <v>3.5607467897954153</v>
          </cell>
          <cell r="E239">
            <v>3.3295294657827275</v>
          </cell>
          <cell r="F239">
            <v>2.2196863105218192</v>
          </cell>
          <cell r="G239">
            <v>7.3064674388009836</v>
          </cell>
          <cell r="H239">
            <v>0</v>
          </cell>
          <cell r="I239">
            <v>4.3468856914385574</v>
          </cell>
          <cell r="J239">
            <v>6.0116504243299218</v>
          </cell>
          <cell r="K239">
            <v>2.5433905641395831</v>
          </cell>
          <cell r="L239">
            <v>1.9884689865091301</v>
          </cell>
          <cell r="M239">
            <v>0</v>
          </cell>
          <cell r="N239">
            <v>0</v>
          </cell>
          <cell r="O239">
            <v>5.2255115226867863</v>
          </cell>
          <cell r="P239">
            <v>3.606990254597954</v>
          </cell>
          <cell r="Q239">
            <v>13.919282905563897</v>
          </cell>
          <cell r="R239">
            <v>0</v>
          </cell>
          <cell r="S239">
            <v>0.87862583124821991</v>
          </cell>
          <cell r="T239">
            <v>12.023300848659844</v>
          </cell>
          <cell r="U239">
            <v>32.000477643356199</v>
          </cell>
          <cell r="V239">
            <v>16.277699610493322</v>
          </cell>
          <cell r="W239">
            <v>14.474204483194361</v>
          </cell>
          <cell r="X239">
            <v>5.364241917094394</v>
          </cell>
          <cell r="Y239">
            <v>18.861388153013014</v>
          </cell>
          <cell r="Z239">
            <v>13.714337218533975</v>
          </cell>
          <cell r="AA239">
            <v>11.027610336540475</v>
          </cell>
          <cell r="AB239">
            <v>43.603335708087464</v>
          </cell>
          <cell r="AC239">
            <v>0</v>
          </cell>
          <cell r="AD239">
            <v>29.827034797636902</v>
          </cell>
          <cell r="AE239">
            <v>29.099876543285401</v>
          </cell>
          <cell r="AF239">
            <v>17.289358707979559</v>
          </cell>
          <cell r="AG239">
            <v>20.431748807984267</v>
          </cell>
          <cell r="AH239">
            <v>12.777598416049807</v>
          </cell>
          <cell r="AI239">
            <v>12.330305092440399</v>
          </cell>
          <cell r="AJ239">
            <v>12.585587310001021</v>
          </cell>
          <cell r="AK239">
            <v>12.585587310001021</v>
          </cell>
          <cell r="AL239">
            <v>17.260683737256546</v>
          </cell>
          <cell r="AM239">
            <v>12.777598416049807</v>
          </cell>
          <cell r="AN239">
            <v>12.330305092440399</v>
          </cell>
          <cell r="AO239">
            <v>12.585587310001021</v>
          </cell>
          <cell r="AP239">
            <v>12.585587310001021</v>
          </cell>
          <cell r="AQ239">
            <v>12.846154799103108</v>
          </cell>
          <cell r="AR239">
            <v>12.846154799103108</v>
          </cell>
          <cell r="AS239">
            <v>13.383585554885771</v>
          </cell>
          <cell r="AT239">
            <v>13.383585554885771</v>
          </cell>
          <cell r="AU239">
            <v>453.74568576065224</v>
          </cell>
          <cell r="AW239">
            <v>146.92709698537837</v>
          </cell>
          <cell r="AX239">
            <v>119.99924257372653</v>
          </cell>
          <cell r="AY239">
            <v>186.81934620154729</v>
          </cell>
          <cell r="AZ239">
            <v>266.92633955910492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2</v>
          </cell>
          <cell r="BG239">
            <v>0</v>
          </cell>
          <cell r="BH239">
            <v>17437.16728995883</v>
          </cell>
          <cell r="BI239">
            <v>8803.1600656207229</v>
          </cell>
          <cell r="BK239">
            <v>0</v>
          </cell>
          <cell r="BL239">
            <v>0</v>
          </cell>
          <cell r="BM239">
            <v>0</v>
          </cell>
        </row>
        <row r="240">
          <cell r="A240">
            <v>40725</v>
          </cell>
          <cell r="B240">
            <v>3.3072997812220963</v>
          </cell>
          <cell r="C240">
            <v>4.6664640748750132</v>
          </cell>
          <cell r="D240">
            <v>3.488521687042482</v>
          </cell>
          <cell r="E240">
            <v>3.2619943047669975</v>
          </cell>
          <cell r="F240">
            <v>2.1746628698446662</v>
          </cell>
          <cell r="G240">
            <v>7.1582652799053541</v>
          </cell>
          <cell r="H240">
            <v>0</v>
          </cell>
          <cell r="I240">
            <v>4.2587147867791328</v>
          </cell>
          <cell r="J240">
            <v>5.8897119391626322</v>
          </cell>
          <cell r="K240">
            <v>2.4918012050303449</v>
          </cell>
          <cell r="L240">
            <v>1.9481354875691803</v>
          </cell>
          <cell r="M240">
            <v>0</v>
          </cell>
          <cell r="N240">
            <v>0</v>
          </cell>
          <cell r="O240">
            <v>5.1195188394259876</v>
          </cell>
          <cell r="P240">
            <v>3.53382716349758</v>
          </cell>
          <cell r="Q240">
            <v>13.636948412984248</v>
          </cell>
          <cell r="R240">
            <v>0</v>
          </cell>
          <cell r="S240">
            <v>0.86080405264684678</v>
          </cell>
          <cell r="T240">
            <v>11.779423878325264</v>
          </cell>
          <cell r="U240">
            <v>31.35138970692724</v>
          </cell>
          <cell r="V240">
            <v>15.947527712194198</v>
          </cell>
          <cell r="W240">
            <v>14.180614130445425</v>
          </cell>
          <cell r="X240">
            <v>5.255435268791274</v>
          </cell>
          <cell r="Y240">
            <v>18.478809503691927</v>
          </cell>
          <cell r="Z240">
            <v>13.436159781813208</v>
          </cell>
          <cell r="AA240">
            <v>10.803929649118805</v>
          </cell>
          <cell r="AB240">
            <v>42.718898934623944</v>
          </cell>
          <cell r="AC240">
            <v>0</v>
          </cell>
          <cell r="AD240">
            <v>29.222032313537657</v>
          </cell>
          <cell r="AE240">
            <v>28.509623515617232</v>
          </cell>
          <cell r="AF240">
            <v>16.938666624848345</v>
          </cell>
          <cell r="AG240">
            <v>20.017317441702371</v>
          </cell>
          <cell r="AH240">
            <v>12.518421503729137</v>
          </cell>
          <cell r="AI240">
            <v>12.080200941583975</v>
          </cell>
          <cell r="AJ240">
            <v>12.330305092440399</v>
          </cell>
          <cell r="AK240">
            <v>12.330305092440399</v>
          </cell>
          <cell r="AL240">
            <v>16.910573288492827</v>
          </cell>
          <cell r="AM240">
            <v>12.518421503729137</v>
          </cell>
          <cell r="AN240">
            <v>12.080200941583975</v>
          </cell>
          <cell r="AO240">
            <v>12.330305092440399</v>
          </cell>
          <cell r="AP240">
            <v>12.330305092440399</v>
          </cell>
          <cell r="AQ240">
            <v>12.585587310001021</v>
          </cell>
          <cell r="AR240">
            <v>12.585587310001021</v>
          </cell>
          <cell r="AS240">
            <v>13.11211698411446</v>
          </cell>
          <cell r="AT240">
            <v>13.11211698411446</v>
          </cell>
          <cell r="AU240">
            <v>444.54204654887712</v>
          </cell>
          <cell r="AW240">
            <v>143.94687252589952</v>
          </cell>
          <cell r="AX240">
            <v>117.5652145069177</v>
          </cell>
          <cell r="AY240">
            <v>183.0299595160599</v>
          </cell>
          <cell r="AZ240">
            <v>261.51208703281725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2</v>
          </cell>
          <cell r="BG240">
            <v>0</v>
          </cell>
          <cell r="BH240">
            <v>17356.961182796309</v>
          </cell>
          <cell r="BI240">
            <v>8842.6049686891292</v>
          </cell>
          <cell r="BK240">
            <v>0</v>
          </cell>
          <cell r="BL240">
            <v>0</v>
          </cell>
          <cell r="BM240">
            <v>0</v>
          </cell>
        </row>
        <row r="241">
          <cell r="A241">
            <v>40756</v>
          </cell>
          <cell r="B241">
            <v>3.2402155203535372</v>
          </cell>
          <cell r="C241">
            <v>4.5718109396769098</v>
          </cell>
          <cell r="D241">
            <v>3.4177615762633171</v>
          </cell>
          <cell r="E241">
            <v>3.1958290063760901</v>
          </cell>
          <cell r="F241">
            <v>2.1305526709173943</v>
          </cell>
          <cell r="G241">
            <v>7.0130692084364181</v>
          </cell>
          <cell r="H241">
            <v>0</v>
          </cell>
          <cell r="I241">
            <v>4.1723323138798927</v>
          </cell>
          <cell r="J241">
            <v>5.770246817067938</v>
          </cell>
          <cell r="K241">
            <v>2.4412582687595128</v>
          </cell>
          <cell r="L241">
            <v>1.9086201010301662</v>
          </cell>
          <cell r="M241">
            <v>0</v>
          </cell>
          <cell r="N241">
            <v>0</v>
          </cell>
          <cell r="O241">
            <v>5.0156760794513691</v>
          </cell>
          <cell r="P241">
            <v>3.4621480902407638</v>
          </cell>
          <cell r="Q241">
            <v>13.360340707211149</v>
          </cell>
          <cell r="R241">
            <v>0</v>
          </cell>
          <cell r="S241">
            <v>0.8433437655714684</v>
          </cell>
          <cell r="T241">
            <v>11.540493634135876</v>
          </cell>
          <cell r="U241">
            <v>30.715467672392407</v>
          </cell>
          <cell r="V241">
            <v>15.624052920060873</v>
          </cell>
          <cell r="W241">
            <v>13.892978874940509</v>
          </cell>
          <cell r="X241">
            <v>5.148835621383701</v>
          </cell>
          <cell r="Y241">
            <v>18.103990963103506</v>
          </cell>
          <cell r="Z241">
            <v>13.163624811444803</v>
          </cell>
          <cell r="AA241">
            <v>10.584786032594502</v>
          </cell>
          <cell r="AB241">
            <v>41.852401807142812</v>
          </cell>
          <cell r="AC241">
            <v>0</v>
          </cell>
          <cell r="AD241">
            <v>28.629301515452443</v>
          </cell>
          <cell r="AE241">
            <v>27.931343000483718</v>
          </cell>
          <cell r="AF241">
            <v>16.595087873058571</v>
          </cell>
          <cell r="AG241">
            <v>19.611292274956913</v>
          </cell>
          <cell r="AH241">
            <v>12.264501656914273</v>
          </cell>
          <cell r="AI241">
            <v>11.835169827104725</v>
          </cell>
          <cell r="AJ241">
            <v>12.080200941583975</v>
          </cell>
          <cell r="AK241">
            <v>12.080200941583975</v>
          </cell>
          <cell r="AL241">
            <v>16.567564373376296</v>
          </cell>
          <cell r="AM241">
            <v>12.264501656914273</v>
          </cell>
          <cell r="AN241">
            <v>11.835169827104725</v>
          </cell>
          <cell r="AO241">
            <v>12.080200941583975</v>
          </cell>
          <cell r="AP241">
            <v>12.080200941583975</v>
          </cell>
          <cell r="AQ241">
            <v>12.330305092440399</v>
          </cell>
          <cell r="AR241">
            <v>12.330305092440399</v>
          </cell>
          <cell r="AS241">
            <v>12.846154799103108</v>
          </cell>
          <cell r="AT241">
            <v>12.846154799103108</v>
          </cell>
          <cell r="AU241">
            <v>435.52509115008098</v>
          </cell>
          <cell r="AW241">
            <v>141.02709803113859</v>
          </cell>
          <cell r="AX241">
            <v>115.18055752365025</v>
          </cell>
          <cell r="AY241">
            <v>179.31743559529212</v>
          </cell>
          <cell r="AZ241">
            <v>256.20765555478886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2</v>
          </cell>
          <cell r="BG241">
            <v>0</v>
          </cell>
          <cell r="BH241">
            <v>17328.167780694064</v>
          </cell>
          <cell r="BI241">
            <v>9005.1157669524055</v>
          </cell>
          <cell r="BK241">
            <v>0</v>
          </cell>
          <cell r="BL241">
            <v>0</v>
          </cell>
          <cell r="BM241">
            <v>0</v>
          </cell>
        </row>
        <row r="242">
          <cell r="A242">
            <v>40787</v>
          </cell>
          <cell r="B242">
            <v>3.1744919761886266</v>
          </cell>
          <cell r="C242">
            <v>4.4790777198277887</v>
          </cell>
          <cell r="D242">
            <v>3.3484367420071783</v>
          </cell>
          <cell r="E242">
            <v>3.1310057847339863</v>
          </cell>
          <cell r="F242">
            <v>2.0873371898226583</v>
          </cell>
          <cell r="G242">
            <v>6.8708182498329124</v>
          </cell>
          <cell r="H242">
            <v>0</v>
          </cell>
          <cell r="I242">
            <v>4.0877019967360351</v>
          </cell>
          <cell r="J242">
            <v>5.6532048891030282</v>
          </cell>
          <cell r="K242">
            <v>2.3917405300051282</v>
          </cell>
          <cell r="L242">
            <v>1.8699062325494653</v>
          </cell>
          <cell r="M242">
            <v>0</v>
          </cell>
          <cell r="N242">
            <v>0</v>
          </cell>
          <cell r="O242">
            <v>4.9139396343741781</v>
          </cell>
          <cell r="P242">
            <v>3.3919229334618182</v>
          </cell>
          <cell r="Q242">
            <v>13.089343627846244</v>
          </cell>
          <cell r="R242">
            <v>0</v>
          </cell>
          <cell r="S242">
            <v>0.82623763763813551</v>
          </cell>
          <cell r="T242">
            <v>11.306409778206056</v>
          </cell>
          <cell r="U242">
            <v>30.092444486609967</v>
          </cell>
          <cell r="V242">
            <v>15.307139392032811</v>
          </cell>
          <cell r="W242">
            <v>13.611177925301918</v>
          </cell>
          <cell r="X242">
            <v>5.0443982087380892</v>
          </cell>
          <cell r="Y242">
            <v>17.736775127567093</v>
          </cell>
          <cell r="Z242">
            <v>12.896617857360802</v>
          </cell>
          <cell r="AA242">
            <v>10.37008745840415</v>
          </cell>
          <cell r="AB242">
            <v>41.003480443332045</v>
          </cell>
          <cell r="AC242">
            <v>0</v>
          </cell>
          <cell r="AD242">
            <v>28.048593488241931</v>
          </cell>
          <cell r="AE242">
            <v>27.364792151089212</v>
          </cell>
          <cell r="AF242">
            <v>16.258478167965084</v>
          </cell>
          <cell r="AG242">
            <v>19.21350279895827</v>
          </cell>
          <cell r="AH242">
            <v>12.01573224289058</v>
          </cell>
          <cell r="AI242">
            <v>11.595108849078773</v>
          </cell>
          <cell r="AJ242">
            <v>11.835169827104725</v>
          </cell>
          <cell r="AK242">
            <v>11.835169827104725</v>
          </cell>
          <cell r="AL242">
            <v>16.231512946562628</v>
          </cell>
          <cell r="AM242">
            <v>12.01573224289058</v>
          </cell>
          <cell r="AN242">
            <v>11.595108849078773</v>
          </cell>
          <cell r="AO242">
            <v>11.835169827104725</v>
          </cell>
          <cell r="AP242">
            <v>11.835169827104725</v>
          </cell>
          <cell r="AQ242">
            <v>12.080200941583975</v>
          </cell>
          <cell r="AR242">
            <v>12.080200941583975</v>
          </cell>
          <cell r="AS242">
            <v>12.585587310001021</v>
          </cell>
          <cell r="AT242">
            <v>12.585587310001021</v>
          </cell>
          <cell r="AU242">
            <v>426.6910329266928</v>
          </cell>
          <cell r="AW242">
            <v>138.1665473524333</v>
          </cell>
          <cell r="AX242">
            <v>112.84427019591141</v>
          </cell>
          <cell r="AY242">
            <v>175.68021537834809</v>
          </cell>
          <cell r="AZ242">
            <v>251.0108175483447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2</v>
          </cell>
          <cell r="BG242">
            <v>0</v>
          </cell>
          <cell r="BH242">
            <v>17328.100193232585</v>
          </cell>
          <cell r="BI242">
            <v>8865.7330943757224</v>
          </cell>
          <cell r="BK242">
            <v>0</v>
          </cell>
          <cell r="BL242">
            <v>0</v>
          </cell>
          <cell r="BM242">
            <v>0</v>
          </cell>
        </row>
        <row r="243">
          <cell r="A243">
            <v>40817</v>
          </cell>
          <cell r="B243">
            <v>3.110101548364423</v>
          </cell>
          <cell r="C243">
            <v>4.3882254723498031</v>
          </cell>
          <cell r="D243">
            <v>3.2805180715624709</v>
          </cell>
          <cell r="E243">
            <v>3.0674974175649088</v>
          </cell>
          <cell r="F243">
            <v>2.0449982783766067</v>
          </cell>
          <cell r="G243">
            <v>6.7314526663229932</v>
          </cell>
          <cell r="H243">
            <v>0</v>
          </cell>
          <cell r="I243">
            <v>4.0047882951541842</v>
          </cell>
          <cell r="J243">
            <v>5.5385370039366384</v>
          </cell>
          <cell r="K243">
            <v>2.3432271939731941</v>
          </cell>
          <cell r="L243">
            <v>1.8319776243790442</v>
          </cell>
          <cell r="M243">
            <v>0</v>
          </cell>
          <cell r="N243">
            <v>0</v>
          </cell>
          <cell r="O243">
            <v>4.8142667803449317</v>
          </cell>
          <cell r="P243">
            <v>3.3231222023619846</v>
          </cell>
          <cell r="Q243">
            <v>12.823843370653297</v>
          </cell>
          <cell r="R243">
            <v>0</v>
          </cell>
          <cell r="S243">
            <v>0.80947848519074006</v>
          </cell>
          <cell r="T243">
            <v>11.077074007873277</v>
          </cell>
          <cell r="U243">
            <v>29.482058513262725</v>
          </cell>
          <cell r="V243">
            <v>14.996654041428434</v>
          </cell>
          <cell r="W243">
            <v>13.335092940247458</v>
          </cell>
          <cell r="X243">
            <v>4.9420791727434645</v>
          </cell>
          <cell r="Y243">
            <v>17.377007786130324</v>
          </cell>
          <cell r="Z243">
            <v>12.635026790963543</v>
          </cell>
          <cell r="AA243">
            <v>10.159743764663665</v>
          </cell>
          <cell r="AB243">
            <v>40.17177834175753</v>
          </cell>
          <cell r="AC243">
            <v>0</v>
          </cell>
          <cell r="AD243">
            <v>27.479664365685615</v>
          </cell>
          <cell r="AE243">
            <v>26.809733046468455</v>
          </cell>
          <cell r="AF243">
            <v>15.928696151548502</v>
          </cell>
          <cell r="AG243">
            <v>18.823781963465144</v>
          </cell>
          <cell r="AH243">
            <v>11.772008791848906</v>
          </cell>
          <cell r="AI243">
            <v>11.359917194772942</v>
          </cell>
          <cell r="AJ243">
            <v>11.595108849078773</v>
          </cell>
          <cell r="AK243">
            <v>11.595108849078773</v>
          </cell>
          <cell r="AL243">
            <v>15.902277884479371</v>
          </cell>
          <cell r="AM243">
            <v>11.772008791848906</v>
          </cell>
          <cell r="AN243">
            <v>11.359917194772942</v>
          </cell>
          <cell r="AO243">
            <v>11.595108849078773</v>
          </cell>
          <cell r="AP243">
            <v>11.595108849078773</v>
          </cell>
          <cell r="AQ243">
            <v>11.835169827104725</v>
          </cell>
          <cell r="AR243">
            <v>11.835169827104725</v>
          </cell>
          <cell r="AS243">
            <v>12.330305092440399</v>
          </cell>
          <cell r="AT243">
            <v>12.330305092440399</v>
          </cell>
          <cell r="AU243">
            <v>418.03616204814421</v>
          </cell>
          <cell r="AW243">
            <v>135.36401921194712</v>
          </cell>
          <cell r="AX243">
            <v>110.555371408349</v>
          </cell>
          <cell r="AY243">
            <v>172.11677142784811</v>
          </cell>
          <cell r="AZ243">
            <v>245.91939062029613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2</v>
          </cell>
          <cell r="BG243">
            <v>0</v>
          </cell>
          <cell r="BH243">
            <v>17115.194192892028</v>
          </cell>
          <cell r="BI243">
            <v>8534.3662513201871</v>
          </cell>
          <cell r="BK243">
            <v>0</v>
          </cell>
          <cell r="BL243">
            <v>0</v>
          </cell>
          <cell r="BM243">
            <v>0</v>
          </cell>
        </row>
        <row r="244">
          <cell r="A244">
            <v>40848</v>
          </cell>
          <cell r="B244">
            <v>3.0470171963553367</v>
          </cell>
          <cell r="C244">
            <v>4.2992160441725993</v>
          </cell>
          <cell r="D244">
            <v>3.2139770427309693</v>
          </cell>
          <cell r="E244">
            <v>3.0052772347614267</v>
          </cell>
          <cell r="F244">
            <v>2.0035181565076186</v>
          </cell>
          <cell r="G244">
            <v>6.5949139318375742</v>
          </cell>
          <cell r="H244">
            <v>0</v>
          </cell>
          <cell r="I244">
            <v>3.9235563898274162</v>
          </cell>
          <cell r="J244">
            <v>5.4261950072081291</v>
          </cell>
          <cell r="K244">
            <v>2.2956978876649785</v>
          </cell>
          <cell r="L244">
            <v>1.7948183485380758</v>
          </cell>
          <cell r="M244">
            <v>0</v>
          </cell>
          <cell r="N244">
            <v>0</v>
          </cell>
          <cell r="O244">
            <v>4.7166156601116889</v>
          </cell>
          <cell r="P244">
            <v>3.2557170043248789</v>
          </cell>
          <cell r="Q244">
            <v>12.563728439766518</v>
          </cell>
          <cell r="R244">
            <v>0</v>
          </cell>
          <cell r="S244">
            <v>0.79305927028426559</v>
          </cell>
          <cell r="T244">
            <v>10.852390014416258</v>
          </cell>
          <cell r="U244">
            <v>28.884053422984813</v>
          </cell>
          <cell r="V244">
            <v>14.692466481055854</v>
          </cell>
          <cell r="W244">
            <v>13.064607978893431</v>
          </cell>
          <cell r="X244">
            <v>4.8418355448934101</v>
          </cell>
          <cell r="Y244">
            <v>17.024537855808799</v>
          </cell>
          <cell r="Z244">
            <v>12.378741758037673</v>
          </cell>
          <cell r="AA244">
            <v>9.9536666183051423</v>
          </cell>
          <cell r="AB244">
            <v>39.356946232151614</v>
          </cell>
          <cell r="AC244">
            <v>0</v>
          </cell>
          <cell r="AD244">
            <v>26.922275228071086</v>
          </cell>
          <cell r="AE244">
            <v>26.265932591572547</v>
          </cell>
          <cell r="AF244">
            <v>15.60560333305243</v>
          </cell>
          <cell r="AG244">
            <v>18.441966106632428</v>
          </cell>
          <cell r="AH244">
            <v>11.53322895301387</v>
          </cell>
          <cell r="AI244">
            <v>11.129496096308811</v>
          </cell>
          <cell r="AJ244">
            <v>11.359917194772942</v>
          </cell>
          <cell r="AK244">
            <v>11.359917194772942</v>
          </cell>
          <cell r="AL244">
            <v>15.57972092606161</v>
          </cell>
          <cell r="AM244">
            <v>11.53322895301387</v>
          </cell>
          <cell r="AN244">
            <v>11.129496096308811</v>
          </cell>
          <cell r="AO244">
            <v>11.359917194772942</v>
          </cell>
          <cell r="AP244">
            <v>11.359917194772942</v>
          </cell>
          <cell r="AQ244">
            <v>11.595108849078773</v>
          </cell>
          <cell r="AR244">
            <v>11.595108849078773</v>
          </cell>
          <cell r="AS244">
            <v>12.080200941583975</v>
          </cell>
          <cell r="AT244">
            <v>12.080200941583975</v>
          </cell>
          <cell r="AU244">
            <v>409.55684393293961</v>
          </cell>
          <cell r="AW244">
            <v>132.61833669819708</v>
          </cell>
          <cell r="AX244">
            <v>108.31289994625567</v>
          </cell>
          <cell r="AY244">
            <v>168.62560728848686</v>
          </cell>
          <cell r="AZ244">
            <v>240.93123664445275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2</v>
          </cell>
          <cell r="BG244">
            <v>0</v>
          </cell>
          <cell r="BH244">
            <v>17409.364148755078</v>
          </cell>
          <cell r="BI244">
            <v>8778.273446840245</v>
          </cell>
          <cell r="BK244">
            <v>0</v>
          </cell>
          <cell r="BL244">
            <v>0</v>
          </cell>
          <cell r="BM244">
            <v>0</v>
          </cell>
        </row>
        <row r="245">
          <cell r="A245">
            <v>40878</v>
          </cell>
          <cell r="B245">
            <v>2.9852124281175585</v>
          </cell>
          <cell r="C245">
            <v>4.2120120561110763</v>
          </cell>
          <cell r="D245">
            <v>3.1487857118500253</v>
          </cell>
          <cell r="E245">
            <v>2.9443191071844401</v>
          </cell>
          <cell r="F245">
            <v>1.9628794047896274</v>
          </cell>
          <cell r="G245">
            <v>6.4611447074325197</v>
          </cell>
          <cell r="H245">
            <v>0</v>
          </cell>
          <cell r="I245">
            <v>3.8439721677130168</v>
          </cell>
          <cell r="J245">
            <v>5.3161317213052364</v>
          </cell>
          <cell r="K245">
            <v>2.2491326513214469</v>
          </cell>
          <cell r="L245">
            <v>1.758412800124042</v>
          </cell>
          <cell r="M245">
            <v>0</v>
          </cell>
          <cell r="N245">
            <v>0</v>
          </cell>
          <cell r="O245">
            <v>4.6209452654422511</v>
          </cell>
          <cell r="P245">
            <v>3.1896790327831432</v>
          </cell>
          <cell r="Q245">
            <v>12.308889600868282</v>
          </cell>
          <cell r="R245">
            <v>0</v>
          </cell>
          <cell r="S245">
            <v>0.7769730977292274</v>
          </cell>
          <cell r="T245">
            <v>10.632263442610473</v>
          </cell>
          <cell r="U245">
            <v>28.298178085717108</v>
          </cell>
          <cell r="V245">
            <v>14.394448968457253</v>
          </cell>
          <cell r="W245">
            <v>12.799609452065697</v>
          </cell>
          <cell r="X245">
            <v>4.7436252282415978</v>
          </cell>
          <cell r="Y245">
            <v>16.67921731813933</v>
          </cell>
          <cell r="Z245">
            <v>12.127655132617262</v>
          </cell>
          <cell r="AA245">
            <v>9.7517694779817123</v>
          </cell>
          <cell r="AB245">
            <v>38.558641928738304</v>
          </cell>
          <cell r="AC245">
            <v>0</v>
          </cell>
          <cell r="AD245">
            <v>26.376192001860581</v>
          </cell>
          <cell r="AE245">
            <v>25.733162419381522</v>
          </cell>
          <cell r="AF245">
            <v>15.289064030824768</v>
          </cell>
          <cell r="AG245">
            <v>18.067894886282001</v>
          </cell>
          <cell r="AH245">
            <v>11.299292451662032</v>
          </cell>
          <cell r="AI245">
            <v>10.903748789185505</v>
          </cell>
          <cell r="AJ245">
            <v>11.129496096308811</v>
          </cell>
          <cell r="AK245">
            <v>11.129496096308811</v>
          </cell>
          <cell r="AL245">
            <v>15.263706614689731</v>
          </cell>
          <cell r="AM245">
            <v>11.299292451662032</v>
          </cell>
          <cell r="AN245">
            <v>10.903748789185505</v>
          </cell>
          <cell r="AO245">
            <v>11.129496096308811</v>
          </cell>
          <cell r="AP245">
            <v>11.129496096308811</v>
          </cell>
          <cell r="AQ245">
            <v>11.359917194772942</v>
          </cell>
          <cell r="AR245">
            <v>11.359917194772942</v>
          </cell>
          <cell r="AS245">
            <v>11.835169827104725</v>
          </cell>
          <cell r="AT245">
            <v>11.835169827104725</v>
          </cell>
          <cell r="AU245">
            <v>401.24951772232657</v>
          </cell>
          <cell r="AW245">
            <v>129.92834677181401</v>
          </cell>
          <cell r="AX245">
            <v>106.11591409191023</v>
          </cell>
          <cell r="AY245">
            <v>165.20525685860235</v>
          </cell>
          <cell r="AZ245">
            <v>236.04426086372422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2</v>
          </cell>
          <cell r="BG245">
            <v>0</v>
          </cell>
          <cell r="BH245">
            <v>17072.023586552274</v>
          </cell>
          <cell r="BI245">
            <v>8748.2336447778071</v>
          </cell>
          <cell r="BK245">
            <v>0</v>
          </cell>
          <cell r="BL245">
            <v>0</v>
          </cell>
          <cell r="BM245">
            <v>0</v>
          </cell>
        </row>
        <row r="246">
          <cell r="B246">
            <v>3.3478921087706675</v>
          </cell>
          <cell r="C246">
            <v>4.7237381808682022</v>
          </cell>
          <cell r="D246">
            <v>3.5313382517170022</v>
          </cell>
          <cell r="E246">
            <v>3.3020305730340822</v>
          </cell>
          <cell r="F246">
            <v>2.201353715356055</v>
          </cell>
          <cell r="G246">
            <v>7.2461226463803445</v>
          </cell>
          <cell r="H246">
            <v>0</v>
          </cell>
          <cell r="I246">
            <v>4.3109843592389376</v>
          </cell>
          <cell r="J246">
            <v>5.9619996457559781</v>
          </cell>
          <cell r="K246">
            <v>2.522384465512145</v>
          </cell>
          <cell r="L246">
            <v>1.9720460366731332</v>
          </cell>
          <cell r="M246">
            <v>0</v>
          </cell>
          <cell r="N246">
            <v>0</v>
          </cell>
          <cell r="O246">
            <v>5.1823535382340493</v>
          </cell>
          <cell r="P246">
            <v>3.5771997874535884</v>
          </cell>
          <cell r="Q246">
            <v>13.804322256711918</v>
          </cell>
          <cell r="R246">
            <v>0</v>
          </cell>
          <cell r="S246">
            <v>0.87136917899510491</v>
          </cell>
          <cell r="T246">
            <v>11.923999291511956</v>
          </cell>
          <cell r="U246">
            <v>31.73618272971644</v>
          </cell>
          <cell r="V246">
            <v>16.143260579277715</v>
          </cell>
          <cell r="W246">
            <v>14.354660685550945</v>
          </cell>
          <cell r="X246">
            <v>5.3199381454437979</v>
          </cell>
          <cell r="Y246">
            <v>18.705610198427966</v>
          </cell>
          <cell r="Z246">
            <v>13.601069235124625</v>
          </cell>
          <cell r="AA246">
            <v>10.936532279705469</v>
          </cell>
          <cell r="AB246">
            <v>43.243211713258056</v>
          </cell>
          <cell r="AC246">
            <v>0</v>
          </cell>
          <cell r="AD246">
            <v>29.580690550096953</v>
          </cell>
          <cell r="AE246">
            <v>28.85953796322886</v>
          </cell>
          <cell r="AF246">
            <v>17.146564290423076</v>
          </cell>
          <cell r="AG246">
            <v>20.263001099062599</v>
          </cell>
          <cell r="AH246">
            <v>12.672067045314327</v>
          </cell>
          <cell r="AI246">
            <v>12.22846795876139</v>
          </cell>
          <cell r="AJ246">
            <v>12.48164177680386</v>
          </cell>
          <cell r="AK246">
            <v>12.48164177680386</v>
          </cell>
          <cell r="AL246">
            <v>17.118126148943528</v>
          </cell>
          <cell r="AM246">
            <v>12.672067045314327</v>
          </cell>
          <cell r="AN246">
            <v>12.22846795876139</v>
          </cell>
          <cell r="AO246">
            <v>12.48164177680386</v>
          </cell>
          <cell r="AP246">
            <v>12.48164177680386</v>
          </cell>
          <cell r="AQ246">
            <v>12.740057214839803</v>
          </cell>
          <cell r="AR246">
            <v>12.740057214839803</v>
          </cell>
          <cell r="AS246">
            <v>13.273049280151342</v>
          </cell>
          <cell r="AT246">
            <v>13.273049280151342</v>
          </cell>
          <cell r="BA246">
            <v>250</v>
          </cell>
        </row>
        <row r="247">
          <cell r="B247">
            <v>2.9246612889638217</v>
          </cell>
          <cell r="C247">
            <v>4.1265768871681328</v>
          </cell>
          <cell r="D247">
            <v>3.0849167020577277</v>
          </cell>
          <cell r="E247">
            <v>2.8845974356903437</v>
          </cell>
          <cell r="F247">
            <v>1.9230649571268963</v>
          </cell>
          <cell r="G247">
            <v>6.3300888172093632</v>
          </cell>
          <cell r="H247">
            <v>0</v>
          </cell>
          <cell r="I247">
            <v>3.7660022077068351</v>
          </cell>
          <cell r="J247">
            <v>5.2083009255520061</v>
          </cell>
          <cell r="K247">
            <v>2.203511930041234</v>
          </cell>
          <cell r="L247">
            <v>1.722745690759512</v>
          </cell>
          <cell r="M247">
            <v>0</v>
          </cell>
          <cell r="N247">
            <v>0</v>
          </cell>
          <cell r="O247">
            <v>4.5272154199029053</v>
          </cell>
          <cell r="P247">
            <v>3.1249805553312053</v>
          </cell>
          <cell r="Q247">
            <v>12.059219835316572</v>
          </cell>
          <cell r="R247">
            <v>0</v>
          </cell>
          <cell r="S247">
            <v>0.76121321219606297</v>
          </cell>
          <cell r="T247">
            <v>10.416601851104012</v>
          </cell>
          <cell r="U247">
            <v>27.724186465246071</v>
          </cell>
          <cell r="V247">
            <v>14.102476352263892</v>
          </cell>
          <cell r="W247">
            <v>12.539986074598305</v>
          </cell>
          <cell r="X247">
            <v>4.6474069797233311</v>
          </cell>
          <cell r="Y247">
            <v>16.340901157020124</v>
          </cell>
          <cell r="Z247">
            <v>11.881661471788673</v>
          </cell>
          <cell r="AA247">
            <v>9.5539675577248069</v>
          </cell>
          <cell r="AB247">
            <v>37.776530186533606</v>
          </cell>
          <cell r="AC247">
            <v>0</v>
          </cell>
          <cell r="AD247">
            <v>25.841185361392633</v>
          </cell>
          <cell r="AE247">
            <v>25.211198795002453</v>
          </cell>
          <cell r="AF247">
            <v>14.9789453153387</v>
          </cell>
          <cell r="AG247">
            <v>17.701411212567621</v>
          </cell>
          <cell r="AH247">
            <v>11.07010104701188</v>
          </cell>
          <cell r="AI247">
            <v>10.682580471643796</v>
          </cell>
          <cell r="AJ247">
            <v>10.903748789185505</v>
          </cell>
          <cell r="AK247">
            <v>10.903748789185505</v>
          </cell>
          <cell r="AL247">
            <v>14.954102241304918</v>
          </cell>
          <cell r="AM247">
            <v>11.07010104701188</v>
          </cell>
          <cell r="AN247">
            <v>10.682580471643796</v>
          </cell>
          <cell r="AO247">
            <v>10.903748789185505</v>
          </cell>
          <cell r="AP247">
            <v>10.903748789185505</v>
          </cell>
          <cell r="AQ247">
            <v>11.129496096308811</v>
          </cell>
          <cell r="AR247">
            <v>11.129496096308811</v>
          </cell>
          <cell r="AS247">
            <v>11.595108849078773</v>
          </cell>
          <cell r="AT247">
            <v>11.595108849078773</v>
          </cell>
        </row>
        <row r="248">
          <cell r="B248">
            <v>2.8653383506638268</v>
          </cell>
          <cell r="C248">
            <v>4.0428746591558111</v>
          </cell>
          <cell r="D248">
            <v>3.0223431917960895</v>
          </cell>
          <cell r="E248">
            <v>2.8260871403807597</v>
          </cell>
          <cell r="F248">
            <v>1.8840580935871736</v>
          </cell>
          <cell r="G248">
            <v>6.2016912247244429</v>
          </cell>
          <cell r="H248">
            <v>0</v>
          </cell>
          <cell r="I248">
            <v>3.6896137666082116</v>
          </cell>
          <cell r="J248">
            <v>5.1026573367985906</v>
          </cell>
          <cell r="K248">
            <v>2.1588165655686353</v>
          </cell>
          <cell r="L248">
            <v>1.6878020421718438</v>
          </cell>
          <cell r="M248">
            <v>0</v>
          </cell>
          <cell r="N248">
            <v>0</v>
          </cell>
          <cell r="O248">
            <v>4.4353867619864751</v>
          </cell>
          <cell r="P248">
            <v>3.0615944020791561</v>
          </cell>
          <cell r="Q248">
            <v>11.814614295202896</v>
          </cell>
          <cell r="R248">
            <v>0</v>
          </cell>
          <cell r="S248">
            <v>0.74577299537825614</v>
          </cell>
          <cell r="T248">
            <v>10.205314673597181</v>
          </cell>
          <cell r="U248">
            <v>27.161837515881736</v>
          </cell>
          <cell r="V248">
            <v>13.816426019639259</v>
          </cell>
          <cell r="W248">
            <v>12.285628818599697</v>
          </cell>
          <cell r="X248">
            <v>4.553140392835668</v>
          </cell>
          <cell r="Y248">
            <v>16.009447297811811</v>
          </cell>
          <cell r="Z248">
            <v>11.640657471410199</v>
          </cell>
          <cell r="AA248">
            <v>9.3601777913386073</v>
          </cell>
          <cell r="AB248">
            <v>37.010282560560618</v>
          </cell>
          <cell r="AC248">
            <v>0</v>
          </cell>
          <cell r="AD248">
            <v>25.317030632577609</v>
          </cell>
          <cell r="AE248">
            <v>24.6998225217128</v>
          </cell>
          <cell r="AF248">
            <v>14.675116953369423</v>
          </cell>
          <cell r="AG248">
            <v>17.342361182005611</v>
          </cell>
          <cell r="AH248">
            <v>10.845558490967976</v>
          </cell>
          <cell r="AI248">
            <v>10.465898264854449</v>
          </cell>
          <cell r="AJ248">
            <v>10.682580471643796</v>
          </cell>
          <cell r="AK248">
            <v>10.682580471643796</v>
          </cell>
          <cell r="AL248">
            <v>14.650777788678459</v>
          </cell>
          <cell r="AM248">
            <v>10.845558490967976</v>
          </cell>
          <cell r="AN248">
            <v>10.465898264854449</v>
          </cell>
          <cell r="AO248">
            <v>10.682580471643796</v>
          </cell>
          <cell r="AP248">
            <v>10.682580471643796</v>
          </cell>
          <cell r="AQ248">
            <v>10.903748789185505</v>
          </cell>
          <cell r="AR248">
            <v>10.903748789185505</v>
          </cell>
          <cell r="AS248">
            <v>11.359917194772942</v>
          </cell>
          <cell r="AT248">
            <v>11.359917194772942</v>
          </cell>
        </row>
        <row r="249">
          <cell r="B249">
            <v>2.8072187007657488</v>
          </cell>
          <cell r="C249">
            <v>3.9608702216283858</v>
          </cell>
          <cell r="D249">
            <v>2.9610389035474318</v>
          </cell>
          <cell r="E249">
            <v>2.7687636500703263</v>
          </cell>
          <cell r="F249">
            <v>1.8458424333802181</v>
          </cell>
          <cell r="G249">
            <v>6.075898009876548</v>
          </cell>
          <cell r="H249">
            <v>0</v>
          </cell>
          <cell r="I249">
            <v>3.6147747653695905</v>
          </cell>
          <cell r="J249">
            <v>4.9991565904047528</v>
          </cell>
          <cell r="K249">
            <v>2.1150277882481654</v>
          </cell>
          <cell r="L249">
            <v>1.6535671799031129</v>
          </cell>
          <cell r="M249">
            <v>0</v>
          </cell>
          <cell r="N249">
            <v>0</v>
          </cell>
          <cell r="O249">
            <v>4.3454207285826003</v>
          </cell>
          <cell r="P249">
            <v>2.9994939542428534</v>
          </cell>
          <cell r="Q249">
            <v>11.574970259321779</v>
          </cell>
          <cell r="R249">
            <v>0</v>
          </cell>
          <cell r="S249">
            <v>0.7306459632130029</v>
          </cell>
          <cell r="T249">
            <v>9.9983131808095056</v>
          </cell>
          <cell r="U249">
            <v>26.610895081231462</v>
          </cell>
          <cell r="V249">
            <v>13.536177844788252</v>
          </cell>
          <cell r="W249">
            <v>12.036430867666843</v>
          </cell>
          <cell r="X249">
            <v>4.4607858806688592</v>
          </cell>
          <cell r="Y249">
            <v>15.684716547673702</v>
          </cell>
          <cell r="Z249">
            <v>11.404541922729859</v>
          </cell>
          <cell r="AA249">
            <v>9.1703187975166962</v>
          </cell>
          <cell r="AB249">
            <v>36.259577267920257</v>
          </cell>
          <cell r="AC249">
            <v>0</v>
          </cell>
          <cell r="AD249">
            <v>24.803507698546646</v>
          </cell>
          <cell r="AE249">
            <v>24.198818848909539</v>
          </cell>
          <cell r="AF249">
            <v>14.377451353303176</v>
          </cell>
          <cell r="AG249">
            <v>16.990594012843662</v>
          </cell>
          <cell r="AH249">
            <v>10.625570487701921</v>
          </cell>
          <cell r="AI249">
            <v>10.253611173914098</v>
          </cell>
          <cell r="AJ249">
            <v>10.465898264854449</v>
          </cell>
          <cell r="AK249">
            <v>10.465898264854449</v>
          </cell>
          <cell r="AL249">
            <v>14.353605876811486</v>
          </cell>
          <cell r="AM249">
            <v>10.625570487701921</v>
          </cell>
          <cell r="AN249">
            <v>10.253611173914098</v>
          </cell>
          <cell r="AO249">
            <v>10.465898264854449</v>
          </cell>
          <cell r="AP249">
            <v>10.465898264854449</v>
          </cell>
          <cell r="AQ249">
            <v>10.682580471643796</v>
          </cell>
          <cell r="AR249">
            <v>10.682580471643796</v>
          </cell>
          <cell r="AS249">
            <v>11.129496096308811</v>
          </cell>
          <cell r="AT249">
            <v>11.129496096308811</v>
          </cell>
        </row>
        <row r="250">
          <cell r="B250">
            <v>2.7502779321343427</v>
          </cell>
          <cell r="C250">
            <v>3.8805291371210595</v>
          </cell>
          <cell r="D250">
            <v>2.9009780927992366</v>
          </cell>
          <cell r="E250">
            <v>2.712602891968118</v>
          </cell>
          <cell r="F250">
            <v>1.8084019279787458</v>
          </cell>
          <cell r="G250">
            <v>5.9526563462633684</v>
          </cell>
          <cell r="H250">
            <v>0</v>
          </cell>
          <cell r="I250">
            <v>3.5414537756250404</v>
          </cell>
          <cell r="J250">
            <v>4.8977552216090983</v>
          </cell>
          <cell r="K250">
            <v>2.0721272091423115</v>
          </cell>
          <cell r="L250">
            <v>1.6200267271476272</v>
          </cell>
          <cell r="M250">
            <v>0</v>
          </cell>
          <cell r="N250">
            <v>0</v>
          </cell>
          <cell r="O250">
            <v>4.2572795387833011</v>
          </cell>
          <cell r="P250">
            <v>2.9386531329654608</v>
          </cell>
          <cell r="Q250">
            <v>11.34018709003338</v>
          </cell>
          <cell r="R250">
            <v>0</v>
          </cell>
          <cell r="S250">
            <v>0.71582576315825341</v>
          </cell>
          <cell r="T250">
            <v>9.7955104432181965</v>
          </cell>
          <cell r="U250">
            <v>26.071127795026904</v>
          </cell>
          <cell r="V250">
            <v>13.261614138510788</v>
          </cell>
          <cell r="W250">
            <v>11.792287572028075</v>
          </cell>
          <cell r="X250">
            <v>4.3703046592819677</v>
          </cell>
          <cell r="Y250">
            <v>15.366572537110274</v>
          </cell>
          <cell r="Z250">
            <v>11.173215669883156</v>
          </cell>
          <cell r="AA250">
            <v>8.9843108456662772</v>
          </cell>
          <cell r="AB250">
            <v>35.524099052659707</v>
          </cell>
          <cell r="AC250">
            <v>0</v>
          </cell>
          <cell r="AD250">
            <v>24.300400907214364</v>
          </cell>
          <cell r="AE250">
            <v>23.707977381925438</v>
          </cell>
          <cell r="AF250">
            <v>14.085823511555606</v>
          </cell>
          <cell r="AG250">
            <v>16.64596198174057</v>
          </cell>
          <cell r="AH250">
            <v>10.410044654053161</v>
          </cell>
          <cell r="AI250">
            <v>10.045630049632267</v>
          </cell>
          <cell r="AJ250">
            <v>10.253611173914098</v>
          </cell>
          <cell r="AK250">
            <v>10.253611173914098</v>
          </cell>
          <cell r="AL250">
            <v>14.062461709442207</v>
          </cell>
          <cell r="AM250">
            <v>10.410044654053161</v>
          </cell>
          <cell r="AN250">
            <v>10.045630049632267</v>
          </cell>
          <cell r="AO250">
            <v>10.253611173914098</v>
          </cell>
          <cell r="AP250">
            <v>10.253611173914098</v>
          </cell>
          <cell r="AQ250">
            <v>10.465898264854449</v>
          </cell>
          <cell r="AR250">
            <v>10.465898264854449</v>
          </cell>
          <cell r="AS250">
            <v>10.903748789185505</v>
          </cell>
          <cell r="AT250">
            <v>10.903748789185505</v>
          </cell>
        </row>
        <row r="251">
          <cell r="B251">
            <v>2.6944921327012579</v>
          </cell>
          <cell r="C251">
            <v>3.801817666688077</v>
          </cell>
          <cell r="D251">
            <v>2.8421355372328323</v>
          </cell>
          <cell r="E251">
            <v>2.6575812815683633</v>
          </cell>
          <cell r="F251">
            <v>1.7717208543789091</v>
          </cell>
          <cell r="G251">
            <v>5.8319144789972395</v>
          </cell>
          <cell r="H251">
            <v>0</v>
          </cell>
          <cell r="I251">
            <v>3.4696200064920273</v>
          </cell>
          <cell r="J251">
            <v>4.7984106472762074</v>
          </cell>
          <cell r="K251">
            <v>2.0300968123091656</v>
          </cell>
          <cell r="L251">
            <v>1.5871665987144403</v>
          </cell>
          <cell r="M251">
            <v>0</v>
          </cell>
          <cell r="N251">
            <v>0</v>
          </cell>
          <cell r="O251">
            <v>4.1709261780170195</v>
          </cell>
          <cell r="P251">
            <v>2.8790463883657265</v>
          </cell>
          <cell r="Q251">
            <v>11.110166191001072</v>
          </cell>
          <cell r="R251">
            <v>0</v>
          </cell>
          <cell r="S251">
            <v>0.70130617152498476</v>
          </cell>
          <cell r="T251">
            <v>9.5968212945524147</v>
          </cell>
          <cell r="U251">
            <v>25.542308983962592</v>
          </cell>
          <cell r="V251">
            <v>12.992619598778655</v>
          </cell>
          <cell r="W251">
            <v>11.553096404595808</v>
          </cell>
          <cell r="X251">
            <v>4.2816587314156962</v>
          </cell>
          <cell r="Y251">
            <v>15.054881662703291</v>
          </cell>
          <cell r="Z251">
            <v>10.946581568252929</v>
          </cell>
          <cell r="AA251">
            <v>8.8020758224255982</v>
          </cell>
          <cell r="AB251">
            <v>34.803539053381819</v>
          </cell>
          <cell r="AC251">
            <v>0</v>
          </cell>
          <cell r="AD251">
            <v>23.807498980716559</v>
          </cell>
          <cell r="AE251">
            <v>23.227091993674577</v>
          </cell>
          <cell r="AF251">
            <v>13.800110960076976</v>
          </cell>
          <cell r="AG251">
            <v>16.308320361730374</v>
          </cell>
          <cell r="AH251">
            <v>10.198890480733015</v>
          </cell>
          <cell r="AI251">
            <v>9.8418675510934897</v>
          </cell>
          <cell r="AJ251">
            <v>10.045630049632267</v>
          </cell>
          <cell r="AK251">
            <v>10.045630049632267</v>
          </cell>
          <cell r="AL251">
            <v>13.777223021638179</v>
          </cell>
          <cell r="AM251">
            <v>10.198890480733015</v>
          </cell>
          <cell r="AN251">
            <v>9.8418675510934897</v>
          </cell>
          <cell r="AO251">
            <v>10.045630049632267</v>
          </cell>
          <cell r="AP251">
            <v>10.045630049632267</v>
          </cell>
          <cell r="AQ251">
            <v>10.253611173914098</v>
          </cell>
          <cell r="AR251">
            <v>10.253611173914098</v>
          </cell>
          <cell r="AS251">
            <v>10.682580471643796</v>
          </cell>
          <cell r="AT251">
            <v>10.682580471643796</v>
          </cell>
        </row>
        <row r="252">
          <cell r="B252">
            <v>2.6398378754232503</v>
          </cell>
          <cell r="C252">
            <v>3.7247027557341759</v>
          </cell>
          <cell r="D252">
            <v>2.784486526131372</v>
          </cell>
          <cell r="E252">
            <v>2.6036757127462189</v>
          </cell>
          <cell r="F252">
            <v>1.7357838084974795</v>
          </cell>
          <cell r="G252">
            <v>5.7136217029708671</v>
          </cell>
          <cell r="H252">
            <v>0</v>
          </cell>
          <cell r="I252">
            <v>3.3992432916408943</v>
          </cell>
          <cell r="J252">
            <v>4.7010811480140022</v>
          </cell>
          <cell r="K252">
            <v>1.9889189472366942</v>
          </cell>
          <cell r="L252">
            <v>1.5549729951123261</v>
          </cell>
          <cell r="M252">
            <v>0</v>
          </cell>
          <cell r="N252">
            <v>0</v>
          </cell>
          <cell r="O252">
            <v>4.086324382504487</v>
          </cell>
          <cell r="P252">
            <v>2.820648688808403</v>
          </cell>
          <cell r="Q252">
            <v>10.884810965786274</v>
          </cell>
          <cell r="R252">
            <v>0</v>
          </cell>
          <cell r="S252">
            <v>0.68708109086358549</v>
          </cell>
          <cell r="T252">
            <v>9.4021622960280045</v>
          </cell>
          <cell r="U252">
            <v>25.024216572505313</v>
          </cell>
          <cell r="V252">
            <v>12.729081262314837</v>
          </cell>
          <cell r="W252">
            <v>11.318756917910651</v>
          </cell>
          <cell r="X252">
            <v>4.1948108705355747</v>
          </cell>
          <cell r="Y252">
            <v>14.749513031005538</v>
          </cell>
          <cell r="Z252">
            <v>10.72454444367383</v>
          </cell>
          <cell r="AA252">
            <v>8.6235371988605323</v>
          </cell>
          <cell r="AB252">
            <v>34.097594673539902</v>
          </cell>
          <cell r="AC252">
            <v>0</v>
          </cell>
          <cell r="AD252">
            <v>23.324594926684849</v>
          </cell>
          <cell r="AE252">
            <v>22.755960738090025</v>
          </cell>
          <cell r="AF252">
            <v>13.520193714922145</v>
          </cell>
          <cell r="AG252">
            <v>15.977527361444778</v>
          </cell>
          <cell r="AH252">
            <v>9.9920192943156341</v>
          </cell>
          <cell r="AI252">
            <v>9.6422381089788125</v>
          </cell>
          <cell r="AJ252">
            <v>9.8418675510934897</v>
          </cell>
          <cell r="AK252">
            <v>9.8418675510934897</v>
          </cell>
          <cell r="AL252">
            <v>13.497770028451582</v>
          </cell>
          <cell r="AM252">
            <v>9.9920192943156341</v>
          </cell>
          <cell r="AN252">
            <v>9.6422381089788125</v>
          </cell>
          <cell r="AO252">
            <v>9.8418675510934897</v>
          </cell>
          <cell r="AP252">
            <v>9.8418675510934897</v>
          </cell>
          <cell r="AQ252">
            <v>10.045630049632267</v>
          </cell>
          <cell r="AR252">
            <v>10.045630049632267</v>
          </cell>
          <cell r="AS252">
            <v>10.465898264854449</v>
          </cell>
          <cell r="AT252">
            <v>10.465898264854449</v>
          </cell>
        </row>
        <row r="253">
          <cell r="B253">
            <v>2.5862922084440818</v>
          </cell>
          <cell r="C253">
            <v>3.6491520201334309</v>
          </cell>
          <cell r="D253">
            <v>2.72800685000266</v>
          </cell>
          <cell r="E253">
            <v>2.5508635480544362</v>
          </cell>
          <cell r="F253">
            <v>1.7005756987029577</v>
          </cell>
          <cell r="G253">
            <v>5.597728341563899</v>
          </cell>
          <cell r="H253">
            <v>0</v>
          </cell>
          <cell r="I253">
            <v>3.3302940766266222</v>
          </cell>
          <cell r="J253">
            <v>4.6057258506538385</v>
          </cell>
          <cell r="K253">
            <v>1.9485763214304712</v>
          </cell>
          <cell r="L253">
            <v>1.5234323967547336</v>
          </cell>
          <cell r="M253">
            <v>0</v>
          </cell>
          <cell r="N253">
            <v>0</v>
          </cell>
          <cell r="O253">
            <v>4.0034386240298838</v>
          </cell>
          <cell r="P253">
            <v>2.7634355103923052</v>
          </cell>
          <cell r="Q253">
            <v>10.664026777283127</v>
          </cell>
          <cell r="R253">
            <v>0</v>
          </cell>
          <cell r="S253">
            <v>0.67314454740325391</v>
          </cell>
          <cell r="T253">
            <v>9.2114517013076771</v>
          </cell>
          <cell r="U253">
            <v>24.516632989634289</v>
          </cell>
          <cell r="V253">
            <v>12.470888457155011</v>
          </cell>
          <cell r="W253">
            <v>11.089170701958873</v>
          </cell>
          <cell r="X253">
            <v>4.1097246051988137</v>
          </cell>
          <cell r="Y253">
            <v>14.450338403572593</v>
          </cell>
          <cell r="Z253">
            <v>10.507011052464273</v>
          </cell>
          <cell r="AA253">
            <v>8.4486199983265315</v>
          </cell>
          <cell r="AB253">
            <v>33.405969454363401</v>
          </cell>
          <cell r="AC253">
            <v>0</v>
          </cell>
          <cell r="AD253">
            <v>22.851485951320964</v>
          </cell>
          <cell r="AE253">
            <v>22.294385765317333</v>
          </cell>
          <cell r="AF253">
            <v>13.24595422586375</v>
          </cell>
          <cell r="AG253">
            <v>15.653444065568394</v>
          </cell>
          <cell r="AH253">
            <v>9.7893442199999168</v>
          </cell>
          <cell r="AI253">
            <v>9.4466578896312701</v>
          </cell>
          <cell r="AJ253">
            <v>9.6422381089788125</v>
          </cell>
          <cell r="AK253">
            <v>9.6422381089788125</v>
          </cell>
          <cell r="AL253">
            <v>13.223985374615976</v>
          </cell>
          <cell r="AM253">
            <v>9.7893442199999168</v>
          </cell>
          <cell r="AN253">
            <v>9.4466578896312701</v>
          </cell>
          <cell r="AO253">
            <v>9.6422381089788125</v>
          </cell>
          <cell r="AP253">
            <v>9.6422381089788125</v>
          </cell>
          <cell r="AQ253">
            <v>9.8418675510934897</v>
          </cell>
          <cell r="AR253">
            <v>9.8418675510934897</v>
          </cell>
          <cell r="AS253">
            <v>10.253611173914098</v>
          </cell>
          <cell r="AT253">
            <v>10.253611173914098</v>
          </cell>
        </row>
        <row r="254">
          <cell r="B254">
            <v>2.5338326454559716</v>
          </cell>
          <cell r="C254">
            <v>3.5751337326296588</v>
          </cell>
          <cell r="D254">
            <v>2.6726727904124612</v>
          </cell>
          <cell r="E254">
            <v>2.4991226092168479</v>
          </cell>
          <cell r="F254">
            <v>1.6660817394778988</v>
          </cell>
          <cell r="G254">
            <v>5.4841857257814137</v>
          </cell>
          <cell r="H254">
            <v>0</v>
          </cell>
          <cell r="I254">
            <v>3.2627434064775489</v>
          </cell>
          <cell r="J254">
            <v>4.5123047110859709</v>
          </cell>
          <cell r="K254">
            <v>1.909051993151758</v>
          </cell>
          <cell r="L254">
            <v>1.4925315582822851</v>
          </cell>
          <cell r="M254">
            <v>0</v>
          </cell>
          <cell r="N254">
            <v>0</v>
          </cell>
          <cell r="O254">
            <v>3.9222340950208912</v>
          </cell>
          <cell r="P254">
            <v>2.7073828266515845</v>
          </cell>
          <cell r="Q254">
            <v>10.447720907975986</v>
          </cell>
          <cell r="R254">
            <v>0</v>
          </cell>
          <cell r="S254">
            <v>0.65949068854333481</v>
          </cell>
          <cell r="T254">
            <v>9.0246094221719417</v>
          </cell>
          <cell r="U254">
            <v>24.019345077473023</v>
          </cell>
          <cell r="V254">
            <v>12.217932756171246</v>
          </cell>
          <cell r="W254">
            <v>10.864241342845467</v>
          </cell>
          <cell r="X254">
            <v>4.0263642037382548</v>
          </cell>
          <cell r="Y254">
            <v>14.157232143109558</v>
          </cell>
          <cell r="Z254">
            <v>10.293890042269094</v>
          </cell>
          <cell r="AA254">
            <v>8.2772507649824547</v>
          </cell>
          <cell r="AB254">
            <v>32.728372950361106</v>
          </cell>
          <cell r="AC254">
            <v>0</v>
          </cell>
          <cell r="AD254">
            <v>22.387973374234235</v>
          </cell>
          <cell r="AE254">
            <v>21.842173238628209</v>
          </cell>
          <cell r="AF254">
            <v>12.977277327027418</v>
          </cell>
          <cell r="AG254">
            <v>15.335934376501756</v>
          </cell>
          <cell r="AH254">
            <v>9.5907801451267503</v>
          </cell>
          <cell r="AI254">
            <v>9.2550447598502483</v>
          </cell>
          <cell r="AJ254">
            <v>9.4466578896312701</v>
          </cell>
          <cell r="AK254">
            <v>9.4466578896312701</v>
          </cell>
          <cell r="AL254">
            <v>12.955754085263385</v>
          </cell>
          <cell r="AM254">
            <v>9.5907801451267503</v>
          </cell>
          <cell r="AN254">
            <v>9.2550447598502483</v>
          </cell>
          <cell r="AO254">
            <v>9.4466578896312701</v>
          </cell>
          <cell r="AP254">
            <v>9.4466578896312701</v>
          </cell>
          <cell r="AQ254">
            <v>9.6422381089788125</v>
          </cell>
          <cell r="AR254">
            <v>9.6422381089788125</v>
          </cell>
          <cell r="AS254">
            <v>10.045630049632267</v>
          </cell>
          <cell r="AT254">
            <v>10.045630049632267</v>
          </cell>
        </row>
        <row r="255">
          <cell r="B255">
            <v>2.482437156256553</v>
          </cell>
          <cell r="C255">
            <v>3.5026168095126713</v>
          </cell>
          <cell r="D255">
            <v>2.6184611100240334</v>
          </cell>
          <cell r="E255">
            <v>2.448431167814682</v>
          </cell>
          <cell r="F255">
            <v>1.6322874452097882</v>
          </cell>
          <cell r="G255">
            <v>5.3729461738155493</v>
          </cell>
          <cell r="H255">
            <v>0</v>
          </cell>
          <cell r="I255">
            <v>3.196562913535832</v>
          </cell>
          <cell r="J255">
            <v>4.4207784974431714</v>
          </cell>
          <cell r="K255">
            <v>1.8703293643028811</v>
          </cell>
          <cell r="L255">
            <v>1.4622575030004359</v>
          </cell>
          <cell r="M255">
            <v>0</v>
          </cell>
          <cell r="N255">
            <v>0</v>
          </cell>
          <cell r="O255">
            <v>3.8426766939313803</v>
          </cell>
          <cell r="P255">
            <v>2.6524670984659044</v>
          </cell>
          <cell r="Q255">
            <v>10.235802521003041</v>
          </cell>
          <cell r="R255">
            <v>0</v>
          </cell>
          <cell r="S255">
            <v>0.64611378039554102</v>
          </cell>
          <cell r="T255">
            <v>8.8415569948863428</v>
          </cell>
          <cell r="U255">
            <v>23.532144001774427</v>
          </cell>
          <cell r="V255">
            <v>11.970107931538434</v>
          </cell>
          <cell r="W255">
            <v>10.643874382305496</v>
          </cell>
          <cell r="X255">
            <v>3.9446946592569869</v>
          </cell>
          <cell r="Y255">
            <v>13.870071160710143</v>
          </cell>
          <cell r="Z255">
            <v>10.085091913696465</v>
          </cell>
          <cell r="AA255">
            <v>8.1093575329430596</v>
          </cell>
          <cell r="AB255">
            <v>32.064520607349664</v>
          </cell>
          <cell r="AC255">
            <v>0</v>
          </cell>
          <cell r="AD255">
            <v>21.933862545006498</v>
          </cell>
          <cell r="AE255">
            <v>21.399133253019478</v>
          </cell>
          <cell r="AF255">
            <v>12.714050188528272</v>
          </cell>
          <cell r="AG255">
            <v>15.024864957207631</v>
          </cell>
          <cell r="AH255">
            <v>9.3962436834362606</v>
          </cell>
          <cell r="AI255">
            <v>9.0673182523999429</v>
          </cell>
          <cell r="AJ255">
            <v>9.2550447598502483</v>
          </cell>
          <cell r="AK255">
            <v>9.2550447598502483</v>
          </cell>
          <cell r="AL255">
            <v>12.692963517641012</v>
          </cell>
          <cell r="AM255">
            <v>9.3962436834362606</v>
          </cell>
          <cell r="AN255">
            <v>9.0673182523999429</v>
          </cell>
          <cell r="AO255">
            <v>9.2550447598502483</v>
          </cell>
          <cell r="AP255">
            <v>9.2550447598502483</v>
          </cell>
          <cell r="AQ255">
            <v>9.4466578896312701</v>
          </cell>
          <cell r="AR255">
            <v>9.4466578896312701</v>
          </cell>
          <cell r="AS255">
            <v>9.8418675510934897</v>
          </cell>
          <cell r="AT255">
            <v>9.8418675510934897</v>
          </cell>
        </row>
        <row r="256">
          <cell r="B256">
            <v>2.4320841574973713</v>
          </cell>
          <cell r="C256">
            <v>3.4315707975647847</v>
          </cell>
          <cell r="D256">
            <v>2.5653490428396912</v>
          </cell>
          <cell r="E256">
            <v>2.3987679361617902</v>
          </cell>
          <cell r="F256">
            <v>1.5991786241078605</v>
          </cell>
          <cell r="G256">
            <v>5.2639629710217042</v>
          </cell>
          <cell r="H256">
            <v>0</v>
          </cell>
          <cell r="I256">
            <v>3.131724805544557</v>
          </cell>
          <cell r="J256">
            <v>4.3311087736254503</v>
          </cell>
          <cell r="K256">
            <v>1.8323921734569222</v>
          </cell>
          <cell r="L256">
            <v>1.432597517429959</v>
          </cell>
          <cell r="M256">
            <v>0</v>
          </cell>
          <cell r="N256">
            <v>0</v>
          </cell>
          <cell r="O256">
            <v>3.7647330109205921</v>
          </cell>
          <cell r="P256">
            <v>2.5986652641752719</v>
          </cell>
          <cell r="Q256">
            <v>10.028182622009703</v>
          </cell>
          <cell r="R256">
            <v>0</v>
          </cell>
          <cell r="S256">
            <v>0.63300820537602798</v>
          </cell>
          <cell r="T256">
            <v>8.6622175472509007</v>
          </cell>
          <cell r="U256">
            <v>23.054825164221636</v>
          </cell>
          <cell r="V256">
            <v>11.727309910124298</v>
          </cell>
          <cell r="W256">
            <v>10.427977278036675</v>
          </cell>
          <cell r="X256">
            <v>3.8646816749273283</v>
          </cell>
          <cell r="Y256">
            <v>13.588734864165916</v>
          </cell>
          <cell r="Z256">
            <v>9.8805289827329421</v>
          </cell>
          <cell r="AA256">
            <v>7.9448697960571861</v>
          </cell>
          <cell r="AB256">
            <v>31.414133642956045</v>
          </cell>
          <cell r="AC256">
            <v>0</v>
          </cell>
          <cell r="AD256">
            <v>21.488962761449343</v>
          </cell>
          <cell r="AE256">
            <v>20.965079755463186</v>
          </cell>
          <cell r="AF256">
            <v>12.456162269088439</v>
          </cell>
          <cell r="AG256">
            <v>14.720105175216613</v>
          </cell>
          <cell r="AH256">
            <v>9.2056531400500585</v>
          </cell>
          <cell r="AI256">
            <v>8.8833995322174388</v>
          </cell>
          <cell r="AJ256">
            <v>9.0673182523999429</v>
          </cell>
          <cell r="AK256">
            <v>9.0673182523999429</v>
          </cell>
          <cell r="AL256">
            <v>12.435503313807329</v>
          </cell>
          <cell r="AM256">
            <v>9.2056531400500585</v>
          </cell>
          <cell r="AN256">
            <v>8.8833995322174388</v>
          </cell>
          <cell r="AO256">
            <v>9.0673182523999429</v>
          </cell>
          <cell r="AP256">
            <v>9.0673182523999429</v>
          </cell>
          <cell r="AQ256">
            <v>9.2550447598502483</v>
          </cell>
          <cell r="AR256">
            <v>9.2550447598502483</v>
          </cell>
          <cell r="AS256">
            <v>9.6422381089788125</v>
          </cell>
          <cell r="AT256">
            <v>9.6422381089788125</v>
          </cell>
        </row>
        <row r="257">
          <cell r="B257">
            <v>2.3827525036200337</v>
          </cell>
          <cell r="C257">
            <v>3.3619658612721026</v>
          </cell>
          <cell r="D257">
            <v>2.5133142846403076</v>
          </cell>
          <cell r="E257">
            <v>2.3501120583649642</v>
          </cell>
          <cell r="F257">
            <v>1.5667413722433097</v>
          </cell>
          <cell r="G257">
            <v>5.1571903503008913</v>
          </cell>
          <cell r="H257">
            <v>0</v>
          </cell>
          <cell r="I257">
            <v>3.0682018539764786</v>
          </cell>
          <cell r="J257">
            <v>4.2432578831589591</v>
          </cell>
          <cell r="K257">
            <v>1.7952244890287912</v>
          </cell>
          <cell r="L257">
            <v>1.4035391459679656</v>
          </cell>
          <cell r="M257">
            <v>0</v>
          </cell>
          <cell r="N257">
            <v>0</v>
          </cell>
          <cell r="O257">
            <v>3.6883703138227952</v>
          </cell>
          <cell r="P257">
            <v>2.5459547298953771</v>
          </cell>
          <cell r="Q257">
            <v>9.8247740217757489</v>
          </cell>
          <cell r="R257">
            <v>0</v>
          </cell>
          <cell r="S257">
            <v>0.62016845984630997</v>
          </cell>
          <cell r="T257">
            <v>8.4865157663179183</v>
          </cell>
          <cell r="U257">
            <v>22.587188116507697</v>
          </cell>
          <cell r="V257">
            <v>11.489436729784259</v>
          </cell>
          <cell r="W257">
            <v>10.216459364836583</v>
          </cell>
          <cell r="X257">
            <v>3.786291649587997</v>
          </cell>
          <cell r="Y257">
            <v>13.313105107324054</v>
          </cell>
          <cell r="Z257">
            <v>9.6801153439208925</v>
          </cell>
          <cell r="AA257">
            <v>7.7837184782989599</v>
          </cell>
          <cell r="AB257">
            <v>30.776938929543903</v>
          </cell>
          <cell r="AC257">
            <v>0</v>
          </cell>
          <cell r="AD257">
            <v>21.053087189519442</v>
          </cell>
          <cell r="AE257">
            <v>20.539830466774291</v>
          </cell>
          <cell r="AF257">
            <v>12.203505269615638</v>
          </cell>
          <cell r="AG257">
            <v>14.421527047768498</v>
          </cell>
          <cell r="AH257">
            <v>9.0189284771637723</v>
          </cell>
          <cell r="AI257">
            <v>8.7032113633062131</v>
          </cell>
          <cell r="AJ257">
            <v>8.8833995322174388</v>
          </cell>
          <cell r="AK257">
            <v>8.8833995322174388</v>
          </cell>
          <cell r="AL257">
            <v>12.18326535428767</v>
          </cell>
          <cell r="AM257">
            <v>9.0189284771637723</v>
          </cell>
          <cell r="AN257">
            <v>8.7032113633062131</v>
          </cell>
          <cell r="AO257">
            <v>8.8833995322174388</v>
          </cell>
          <cell r="AP257">
            <v>8.8833995322174388</v>
          </cell>
          <cell r="AQ257">
            <v>9.0673182523999429</v>
          </cell>
          <cell r="AR257">
            <v>9.0673182523999429</v>
          </cell>
          <cell r="AS257">
            <v>9.4466578896312701</v>
          </cell>
          <cell r="AT257">
            <v>9.4466578896312701</v>
          </cell>
        </row>
        <row r="258">
          <cell r="B258">
            <v>2.3344214779762096</v>
          </cell>
          <cell r="C258">
            <v>3.2937727702952002</v>
          </cell>
          <cell r="D258">
            <v>2.46233498361874</v>
          </cell>
          <cell r="E258">
            <v>2.3024431015655762</v>
          </cell>
          <cell r="F258">
            <v>1.5349620677103843</v>
          </cell>
          <cell r="G258">
            <v>5.0525834728800119</v>
          </cell>
          <cell r="H258">
            <v>0</v>
          </cell>
          <cell r="I258">
            <v>3.0059673825995001</v>
          </cell>
          <cell r="J258">
            <v>4.1571889333822867</v>
          </cell>
          <cell r="K258">
            <v>1.7588107025848143</v>
          </cell>
          <cell r="L258">
            <v>1.3750701856572201</v>
          </cell>
          <cell r="M258">
            <v>0</v>
          </cell>
          <cell r="N258">
            <v>0</v>
          </cell>
          <cell r="O258">
            <v>3.6135565344015337</v>
          </cell>
          <cell r="P258">
            <v>2.4943133600293734</v>
          </cell>
          <cell r="Q258">
            <v>9.6254912996005295</v>
          </cell>
          <cell r="R258">
            <v>0</v>
          </cell>
          <cell r="S258">
            <v>0.60758915180202699</v>
          </cell>
          <cell r="T258">
            <v>8.3143778667645734</v>
          </cell>
          <cell r="U258">
            <v>22.129036476158024</v>
          </cell>
          <cell r="V258">
            <v>11.256388496542808</v>
          </cell>
          <cell r="W258">
            <v>10.009231816528132</v>
          </cell>
          <cell r="X258">
            <v>3.7094916636334276</v>
          </cell>
          <cell r="Y258">
            <v>13.043066140472293</v>
          </cell>
          <cell r="Z258">
            <v>9.4837668342828056</v>
          </cell>
          <cell r="AA258">
            <v>7.6258359047595627</v>
          </cell>
          <cell r="AB258">
            <v>30.15266887951466</v>
          </cell>
          <cell r="AC258">
            <v>0</v>
          </cell>
          <cell r="AD258">
            <v>20.62605278485826</v>
          </cell>
          <cell r="AE258">
            <v>20.123206805063194</v>
          </cell>
          <cell r="AF258">
            <v>11.955973087723368</v>
          </cell>
          <cell r="AG258">
            <v>14.129005188066385</v>
          </cell>
          <cell r="AH258">
            <v>8.8359912804354597</v>
          </cell>
          <cell r="AI258">
            <v>8.526678076301156</v>
          </cell>
          <cell r="AJ258">
            <v>8.7032113633062131</v>
          </cell>
          <cell r="AK258">
            <v>8.7032113633062131</v>
          </cell>
          <cell r="AL258">
            <v>11.936143712669836</v>
          </cell>
          <cell r="AM258">
            <v>8.8359912804354597</v>
          </cell>
          <cell r="AN258">
            <v>8.526678076301156</v>
          </cell>
          <cell r="AO258">
            <v>8.7032113633062131</v>
          </cell>
          <cell r="AP258">
            <v>8.7032113633062131</v>
          </cell>
          <cell r="AQ258">
            <v>8.8833995322174388</v>
          </cell>
          <cell r="AR258">
            <v>8.8833995322174388</v>
          </cell>
          <cell r="AS258">
            <v>9.2550447598502483</v>
          </cell>
          <cell r="AT258">
            <v>9.2550447598502483</v>
          </cell>
        </row>
        <row r="259">
          <cell r="B259">
            <v>2.618035209504205</v>
          </cell>
          <cell r="C259">
            <v>3.6939400901223731</v>
          </cell>
          <cell r="D259">
            <v>2.7614891935866264</v>
          </cell>
          <cell r="E259">
            <v>2.5821717134835991</v>
          </cell>
          <cell r="F259">
            <v>1.7214478089890668</v>
          </cell>
          <cell r="G259">
            <v>5.6664323712556746</v>
          </cell>
          <cell r="H259">
            <v>0</v>
          </cell>
          <cell r="I259">
            <v>3.3711686259369182</v>
          </cell>
          <cell r="J259">
            <v>4.6622544826787164</v>
          </cell>
          <cell r="K259">
            <v>1.9724922811333041</v>
          </cell>
          <cell r="L259">
            <v>1.5421303288860393</v>
          </cell>
          <cell r="M259">
            <v>0</v>
          </cell>
          <cell r="N259">
            <v>0</v>
          </cell>
          <cell r="O259">
            <v>4.0525750503284312</v>
          </cell>
          <cell r="P259">
            <v>2.7973526896072323</v>
          </cell>
          <cell r="Q259">
            <v>10.794912302202269</v>
          </cell>
          <cell r="R259">
            <v>0</v>
          </cell>
          <cell r="S259">
            <v>0.68140642439150545</v>
          </cell>
          <cell r="T259">
            <v>9.3245089653574329</v>
          </cell>
          <cell r="U259">
            <v>24.817539246259024</v>
          </cell>
          <cell r="V259">
            <v>12.623950599253142</v>
          </cell>
          <cell r="W259">
            <v>11.225274254449543</v>
          </cell>
          <cell r="X259">
            <v>4.1601655383902418</v>
          </cell>
          <cell r="Y259">
            <v>14.62769543452452</v>
          </cell>
          <cell r="Z259">
            <v>10.635969436164372</v>
          </cell>
          <cell r="AA259">
            <v>8.5523146051029286</v>
          </cell>
          <cell r="AB259">
            <v>33.815979475791821</v>
          </cell>
          <cell r="AC259">
            <v>0</v>
          </cell>
          <cell r="AD259">
            <v>23.131954933290547</v>
          </cell>
          <cell r="AE259">
            <v>22.568017147213283</v>
          </cell>
          <cell r="AF259">
            <v>13.408529180720421</v>
          </cell>
          <cell r="AG259">
            <v>15.845567480681975</v>
          </cell>
          <cell r="AH259">
            <v>9.9094942799733499</v>
          </cell>
          <cell r="AI259">
            <v>9.5626019698965052</v>
          </cell>
          <cell r="AJ259">
            <v>9.7605826539285161</v>
          </cell>
          <cell r="AK259">
            <v>9.7605826539285161</v>
          </cell>
          <cell r="AL259">
            <v>13.386290693556724</v>
          </cell>
          <cell r="AM259">
            <v>9.9094942799733499</v>
          </cell>
          <cell r="AN259">
            <v>9.5626019698965052</v>
          </cell>
          <cell r="AO259">
            <v>9.7605826539285161</v>
          </cell>
          <cell r="AP259">
            <v>9.7605826539285161</v>
          </cell>
          <cell r="AQ259">
            <v>9.9626622590881837</v>
          </cell>
          <cell r="AR259">
            <v>9.9626622590881837</v>
          </cell>
          <cell r="AS259">
            <v>10.379459440131264</v>
          </cell>
          <cell r="AT259">
            <v>10.379459440131264</v>
          </cell>
        </row>
        <row r="262">
          <cell r="B262">
            <v>0.13352676858426435</v>
          </cell>
          <cell r="C262">
            <v>0.17111314565286531</v>
          </cell>
          <cell r="D262">
            <v>0.14332783326783533</v>
          </cell>
          <cell r="E262">
            <v>0.13202585453756682</v>
          </cell>
          <cell r="F262">
            <v>8.8934635732196746E-2</v>
          </cell>
          <cell r="G262">
            <v>0.28961777906036001</v>
          </cell>
          <cell r="H262">
            <v>2.1374653936784189E-2</v>
          </cell>
          <cell r="I262">
            <v>0.17265458790056473</v>
          </cell>
          <cell r="J262">
            <v>0.23592093985186555</v>
          </cell>
          <cell r="K262">
            <v>0.10507954926987223</v>
          </cell>
          <cell r="L262">
            <v>0.12496332755818158</v>
          </cell>
          <cell r="M262">
            <v>0</v>
          </cell>
          <cell r="N262">
            <v>4.420427204375621E-2</v>
          </cell>
          <cell r="O262">
            <v>0.23123316961074492</v>
          </cell>
          <cell r="P262">
            <v>0.14259499413970686</v>
          </cell>
          <cell r="Q262">
            <v>0.55422319579285328</v>
          </cell>
          <cell r="R262">
            <v>1.4511838836364999E-3</v>
          </cell>
          <cell r="S262">
            <v>3.5666847699550509E-2</v>
          </cell>
          <cell r="T262">
            <v>0.48389233953777139</v>
          </cell>
          <cell r="U262">
            <v>1.3023371251880582</v>
          </cell>
          <cell r="V262">
            <v>0.5894682172291702</v>
          </cell>
          <cell r="W262">
            <v>0.58817184087126329</v>
          </cell>
          <cell r="X262">
            <v>0.20170141393705593</v>
          </cell>
          <cell r="Y262">
            <v>0.70857105004816634</v>
          </cell>
          <cell r="Z262">
            <v>0.48401643306829845</v>
          </cell>
          <cell r="AA262">
            <v>0.38752632249643892</v>
          </cell>
          <cell r="AB262">
            <v>1.5801138056129034</v>
          </cell>
          <cell r="AC262">
            <v>2.5389386740258656E-3</v>
          </cell>
          <cell r="AD262">
            <v>1.1730352904058572</v>
          </cell>
          <cell r="AE262">
            <v>1.0058083580396815</v>
          </cell>
          <cell r="AF262">
            <v>0.60024152219349192</v>
          </cell>
          <cell r="AG262">
            <v>0.6763801854071898</v>
          </cell>
          <cell r="AH262">
            <v>0.4050868582210051</v>
          </cell>
          <cell r="AI262">
            <v>0.39257523667482092</v>
          </cell>
          <cell r="AJ262">
            <v>0.39231602566130119</v>
          </cell>
          <cell r="AK262">
            <v>0.39231602566130119</v>
          </cell>
          <cell r="AL262">
            <v>0.58199281553799642</v>
          </cell>
          <cell r="AM262">
            <v>0.40426605822100509</v>
          </cell>
          <cell r="AN262">
            <v>0.39257523667482092</v>
          </cell>
          <cell r="AO262">
            <v>0.39231602566130119</v>
          </cell>
          <cell r="AP262">
            <v>0.39231602566130119</v>
          </cell>
          <cell r="AQ262">
            <v>0.39205144803585673</v>
          </cell>
          <cell r="AR262">
            <v>0.39205144803585673</v>
          </cell>
          <cell r="AS262">
            <v>0.39150574621520434</v>
          </cell>
          <cell r="AT262">
            <v>0.39150574621520434</v>
          </cell>
          <cell r="BA262">
            <v>4.7445952</v>
          </cell>
        </row>
        <row r="264">
          <cell r="B264">
            <v>0.14935757477941752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and Notes"/>
      <sheetName val="PHOTOS"/>
      <sheetName val="CANTIDADES"/>
      <sheetName val="AVANCE"/>
      <sheetName val="COSTO"/>
      <sheetName val="SETUP"/>
      <sheetName val="CurvaS"/>
    </sheetNames>
    <sheetDataSet>
      <sheetData sheetId="0">
        <row r="6">
          <cell r="I6">
            <v>41233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"/>
      <sheetName val="Sheet1"/>
      <sheetName val="raw_e"/>
      <sheetName val="PURIFICACION"/>
      <sheetName val="MS"/>
      <sheetName val="MNORT"/>
      <sheetName val="CPR_E"/>
      <sheetName val="P_GRAPH"/>
      <sheetName val="S_GRAPH"/>
      <sheetName val="N_GRAPH"/>
      <sheetName val="CPR_MONTH"/>
      <sheetName val="FORECAST"/>
      <sheetName val="FIELD"/>
      <sheetName val="reserves"/>
      <sheetName val="CE_MAY_05"/>
      <sheetName val="WOR"/>
      <sheetName val="WCUT"/>
      <sheetName val="PORTAFOLIO"/>
      <sheetName val="59y22%"/>
      <sheetName val="Hoja1"/>
      <sheetName val="Form5 _Pág_ 1"/>
      <sheetName val="Form5 _Pág_ 2"/>
    </sheetNames>
    <sheetDataSet>
      <sheetData sheetId="0" refreshError="1">
        <row r="58">
          <cell r="C58">
            <v>196</v>
          </cell>
          <cell r="D58">
            <v>157</v>
          </cell>
          <cell r="E58">
            <v>159</v>
          </cell>
          <cell r="F58">
            <v>161</v>
          </cell>
        </row>
      </sheetData>
      <sheetData sheetId="1"/>
      <sheetData sheetId="2" refreshError="1">
        <row r="3">
          <cell r="A3">
            <v>38472</v>
          </cell>
        </row>
        <row r="4">
          <cell r="A4">
            <v>34150</v>
          </cell>
        </row>
        <row r="5">
          <cell r="A5">
            <v>34181</v>
          </cell>
        </row>
        <row r="6">
          <cell r="A6">
            <v>34212</v>
          </cell>
        </row>
        <row r="7">
          <cell r="A7">
            <v>34242</v>
          </cell>
        </row>
        <row r="8">
          <cell r="A8">
            <v>34273</v>
          </cell>
        </row>
        <row r="9">
          <cell r="A9">
            <v>34303</v>
          </cell>
        </row>
        <row r="10">
          <cell r="A10">
            <v>34334</v>
          </cell>
        </row>
        <row r="11">
          <cell r="A11">
            <v>34365</v>
          </cell>
        </row>
        <row r="12">
          <cell r="A12">
            <v>34393</v>
          </cell>
        </row>
        <row r="13">
          <cell r="A13">
            <v>34424</v>
          </cell>
        </row>
        <row r="14">
          <cell r="A14">
            <v>34454</v>
          </cell>
        </row>
        <row r="15">
          <cell r="A15">
            <v>34485</v>
          </cell>
        </row>
        <row r="16">
          <cell r="A16">
            <v>34515</v>
          </cell>
        </row>
        <row r="17">
          <cell r="A17">
            <v>34546</v>
          </cell>
        </row>
        <row r="18">
          <cell r="A18">
            <v>34577</v>
          </cell>
        </row>
        <row r="19">
          <cell r="A19">
            <v>34607</v>
          </cell>
        </row>
        <row r="20">
          <cell r="A20">
            <v>34638</v>
          </cell>
        </row>
        <row r="21">
          <cell r="A21">
            <v>34668</v>
          </cell>
        </row>
        <row r="22">
          <cell r="A22">
            <v>34699</v>
          </cell>
        </row>
        <row r="23">
          <cell r="A23">
            <v>34730</v>
          </cell>
        </row>
        <row r="24">
          <cell r="A24">
            <v>34758</v>
          </cell>
        </row>
        <row r="25">
          <cell r="A25">
            <v>34789</v>
          </cell>
        </row>
        <row r="26">
          <cell r="A26">
            <v>34819</v>
          </cell>
        </row>
        <row r="27">
          <cell r="A27">
            <v>34850</v>
          </cell>
        </row>
        <row r="28">
          <cell r="A28">
            <v>34880</v>
          </cell>
        </row>
        <row r="29">
          <cell r="A29">
            <v>34911</v>
          </cell>
        </row>
        <row r="30">
          <cell r="A30">
            <v>34942</v>
          </cell>
        </row>
        <row r="31">
          <cell r="A31">
            <v>34972</v>
          </cell>
        </row>
        <row r="32">
          <cell r="A32">
            <v>35003</v>
          </cell>
        </row>
        <row r="33">
          <cell r="A33">
            <v>35033</v>
          </cell>
        </row>
        <row r="34">
          <cell r="A34">
            <v>35064</v>
          </cell>
        </row>
        <row r="35">
          <cell r="A35">
            <v>35095</v>
          </cell>
        </row>
        <row r="36">
          <cell r="A36">
            <v>35124</v>
          </cell>
        </row>
        <row r="37">
          <cell r="A37">
            <v>35155</v>
          </cell>
        </row>
        <row r="38">
          <cell r="A38">
            <v>35185</v>
          </cell>
        </row>
        <row r="39">
          <cell r="A39">
            <v>35216</v>
          </cell>
        </row>
        <row r="40">
          <cell r="A40">
            <v>35246</v>
          </cell>
        </row>
        <row r="41">
          <cell r="A41">
            <v>35277</v>
          </cell>
        </row>
        <row r="42">
          <cell r="A42">
            <v>35308</v>
          </cell>
        </row>
        <row r="43">
          <cell r="A43">
            <v>35338</v>
          </cell>
        </row>
        <row r="44">
          <cell r="A44">
            <v>35369</v>
          </cell>
        </row>
        <row r="45">
          <cell r="A45">
            <v>35399</v>
          </cell>
        </row>
        <row r="46">
          <cell r="A46">
            <v>35430</v>
          </cell>
        </row>
        <row r="47">
          <cell r="A47">
            <v>35461</v>
          </cell>
        </row>
        <row r="48">
          <cell r="A48">
            <v>35489</v>
          </cell>
        </row>
        <row r="49">
          <cell r="A49">
            <v>35520</v>
          </cell>
        </row>
        <row r="50">
          <cell r="A50">
            <v>35550</v>
          </cell>
        </row>
        <row r="51">
          <cell r="A51">
            <v>35581</v>
          </cell>
        </row>
        <row r="52">
          <cell r="A52">
            <v>35611</v>
          </cell>
        </row>
        <row r="53">
          <cell r="A53">
            <v>35642</v>
          </cell>
        </row>
        <row r="54">
          <cell r="A54">
            <v>35673</v>
          </cell>
        </row>
        <row r="55">
          <cell r="A55">
            <v>35703</v>
          </cell>
        </row>
        <row r="56">
          <cell r="A56">
            <v>35734</v>
          </cell>
        </row>
        <row r="57">
          <cell r="A57">
            <v>35764</v>
          </cell>
        </row>
        <row r="58">
          <cell r="A58">
            <v>35795</v>
          </cell>
        </row>
        <row r="59">
          <cell r="A59">
            <v>35826</v>
          </cell>
        </row>
        <row r="60">
          <cell r="A60">
            <v>35854</v>
          </cell>
        </row>
        <row r="61">
          <cell r="A61">
            <v>35885</v>
          </cell>
        </row>
        <row r="62">
          <cell r="A62">
            <v>35915</v>
          </cell>
        </row>
        <row r="63">
          <cell r="A63">
            <v>35946</v>
          </cell>
        </row>
        <row r="64">
          <cell r="A64">
            <v>35976</v>
          </cell>
        </row>
        <row r="65">
          <cell r="A65">
            <v>36007</v>
          </cell>
        </row>
        <row r="66">
          <cell r="A66">
            <v>36038</v>
          </cell>
        </row>
        <row r="67">
          <cell r="A67">
            <v>36068</v>
          </cell>
        </row>
        <row r="68">
          <cell r="A68">
            <v>36099</v>
          </cell>
        </row>
        <row r="69">
          <cell r="A69">
            <v>36129</v>
          </cell>
        </row>
        <row r="70">
          <cell r="A70">
            <v>36160</v>
          </cell>
        </row>
        <row r="71">
          <cell r="A71">
            <v>36191</v>
          </cell>
        </row>
        <row r="72">
          <cell r="A72">
            <v>36219</v>
          </cell>
        </row>
        <row r="73">
          <cell r="A73">
            <v>36250</v>
          </cell>
        </row>
        <row r="74">
          <cell r="A74">
            <v>36280</v>
          </cell>
        </row>
        <row r="75">
          <cell r="A75">
            <v>36311</v>
          </cell>
        </row>
        <row r="76">
          <cell r="A76">
            <v>36341</v>
          </cell>
        </row>
        <row r="77">
          <cell r="A77">
            <v>36372</v>
          </cell>
        </row>
        <row r="78">
          <cell r="A78">
            <v>36403</v>
          </cell>
        </row>
        <row r="79">
          <cell r="A79">
            <v>36433</v>
          </cell>
        </row>
        <row r="80">
          <cell r="A80">
            <v>36464</v>
          </cell>
        </row>
        <row r="81">
          <cell r="A81">
            <v>36494</v>
          </cell>
        </row>
        <row r="82">
          <cell r="A82">
            <v>36525</v>
          </cell>
        </row>
        <row r="83">
          <cell r="A83">
            <v>36556</v>
          </cell>
        </row>
        <row r="84">
          <cell r="A84">
            <v>36585</v>
          </cell>
        </row>
        <row r="85">
          <cell r="A85">
            <v>36616</v>
          </cell>
        </row>
        <row r="86">
          <cell r="A86">
            <v>36646</v>
          </cell>
        </row>
        <row r="87">
          <cell r="A87">
            <v>36677</v>
          </cell>
        </row>
        <row r="88">
          <cell r="A88">
            <v>36707</v>
          </cell>
        </row>
        <row r="89">
          <cell r="A89">
            <v>36738</v>
          </cell>
        </row>
        <row r="90">
          <cell r="A90">
            <v>36769</v>
          </cell>
        </row>
        <row r="91">
          <cell r="A91">
            <v>36799</v>
          </cell>
        </row>
        <row r="92">
          <cell r="A92">
            <v>36830</v>
          </cell>
        </row>
        <row r="93">
          <cell r="A93">
            <v>36860</v>
          </cell>
        </row>
        <row r="94">
          <cell r="A94">
            <v>36891</v>
          </cell>
        </row>
        <row r="95">
          <cell r="A95">
            <v>36922</v>
          </cell>
        </row>
        <row r="96">
          <cell r="A96">
            <v>36950</v>
          </cell>
        </row>
        <row r="97">
          <cell r="A97">
            <v>36981</v>
          </cell>
        </row>
        <row r="98">
          <cell r="A98">
            <v>37011</v>
          </cell>
        </row>
        <row r="99">
          <cell r="A99">
            <v>37042</v>
          </cell>
        </row>
        <row r="100">
          <cell r="A100">
            <v>37072</v>
          </cell>
        </row>
        <row r="101">
          <cell r="A101">
            <v>37103</v>
          </cell>
        </row>
        <row r="102">
          <cell r="A102">
            <v>37134</v>
          </cell>
        </row>
        <row r="103">
          <cell r="A103">
            <v>37164</v>
          </cell>
        </row>
        <row r="104">
          <cell r="A104">
            <v>37195</v>
          </cell>
        </row>
        <row r="105">
          <cell r="A105">
            <v>37225</v>
          </cell>
        </row>
        <row r="106">
          <cell r="A106">
            <v>37256</v>
          </cell>
        </row>
        <row r="107">
          <cell r="A107">
            <v>37287</v>
          </cell>
        </row>
        <row r="108">
          <cell r="A108">
            <v>37315</v>
          </cell>
        </row>
        <row r="109">
          <cell r="A109">
            <v>37346</v>
          </cell>
        </row>
        <row r="110">
          <cell r="A110">
            <v>37376</v>
          </cell>
        </row>
        <row r="111">
          <cell r="A111">
            <v>37407</v>
          </cell>
        </row>
        <row r="112">
          <cell r="A112">
            <v>37437</v>
          </cell>
        </row>
        <row r="113">
          <cell r="A113">
            <v>37468</v>
          </cell>
        </row>
        <row r="114">
          <cell r="A114">
            <v>37499</v>
          </cell>
        </row>
        <row r="115">
          <cell r="A115">
            <v>37529</v>
          </cell>
        </row>
        <row r="116">
          <cell r="A116">
            <v>37560</v>
          </cell>
        </row>
        <row r="117">
          <cell r="A117">
            <v>37590</v>
          </cell>
        </row>
        <row r="118">
          <cell r="A118">
            <v>37621</v>
          </cell>
        </row>
        <row r="119">
          <cell r="A119">
            <v>37652</v>
          </cell>
        </row>
        <row r="120">
          <cell r="A120">
            <v>37680</v>
          </cell>
        </row>
        <row r="121">
          <cell r="A121">
            <v>37711</v>
          </cell>
        </row>
        <row r="122">
          <cell r="A122">
            <v>37741</v>
          </cell>
        </row>
        <row r="123">
          <cell r="A123">
            <v>37772</v>
          </cell>
        </row>
        <row r="124">
          <cell r="A124">
            <v>37802</v>
          </cell>
        </row>
        <row r="125">
          <cell r="A125">
            <v>37833</v>
          </cell>
        </row>
        <row r="126">
          <cell r="A126">
            <v>37864</v>
          </cell>
        </row>
        <row r="127">
          <cell r="A127">
            <v>37894</v>
          </cell>
        </row>
        <row r="128">
          <cell r="A128">
            <v>37925</v>
          </cell>
        </row>
        <row r="129">
          <cell r="A129">
            <v>37955</v>
          </cell>
        </row>
        <row r="130">
          <cell r="A130">
            <v>37986</v>
          </cell>
        </row>
        <row r="131">
          <cell r="A131">
            <v>38017</v>
          </cell>
        </row>
        <row r="132">
          <cell r="A132">
            <v>38046</v>
          </cell>
        </row>
        <row r="133">
          <cell r="A133">
            <v>38077</v>
          </cell>
        </row>
        <row r="134">
          <cell r="A134">
            <v>38107</v>
          </cell>
        </row>
        <row r="135">
          <cell r="A135">
            <v>38138</v>
          </cell>
        </row>
        <row r="136">
          <cell r="A136">
            <v>38168</v>
          </cell>
        </row>
        <row r="137">
          <cell r="A137">
            <v>38199</v>
          </cell>
        </row>
        <row r="138">
          <cell r="A138">
            <v>38230</v>
          </cell>
        </row>
        <row r="139">
          <cell r="A139">
            <v>38260</v>
          </cell>
        </row>
        <row r="140">
          <cell r="A140">
            <v>38291</v>
          </cell>
        </row>
        <row r="141">
          <cell r="A141">
            <v>38321</v>
          </cell>
        </row>
        <row r="142">
          <cell r="A142">
            <v>38352</v>
          </cell>
        </row>
        <row r="143">
          <cell r="A143">
            <v>38383</v>
          </cell>
        </row>
        <row r="144">
          <cell r="A144">
            <v>38411</v>
          </cell>
        </row>
        <row r="145">
          <cell r="A145">
            <v>38442</v>
          </cell>
        </row>
        <row r="146">
          <cell r="A146">
            <v>38472</v>
          </cell>
        </row>
        <row r="147">
          <cell r="A147">
            <v>38503</v>
          </cell>
        </row>
        <row r="148">
          <cell r="A148">
            <v>38533</v>
          </cell>
        </row>
        <row r="149">
          <cell r="A149">
            <v>38564</v>
          </cell>
        </row>
        <row r="150">
          <cell r="A150">
            <v>38595</v>
          </cell>
        </row>
        <row r="151">
          <cell r="A151">
            <v>38625</v>
          </cell>
        </row>
        <row r="152">
          <cell r="A152">
            <v>38656</v>
          </cell>
        </row>
        <row r="153">
          <cell r="A153">
            <v>38686</v>
          </cell>
        </row>
        <row r="154">
          <cell r="A154">
            <v>38717</v>
          </cell>
        </row>
        <row r="155">
          <cell r="A155">
            <v>38748</v>
          </cell>
        </row>
        <row r="156">
          <cell r="A156">
            <v>38776</v>
          </cell>
        </row>
        <row r="157">
          <cell r="A157">
            <v>38807</v>
          </cell>
        </row>
        <row r="158">
          <cell r="A158">
            <v>38837</v>
          </cell>
        </row>
        <row r="159">
          <cell r="A159">
            <v>38868</v>
          </cell>
        </row>
        <row r="160">
          <cell r="A160">
            <v>38898</v>
          </cell>
        </row>
        <row r="161">
          <cell r="A161">
            <v>38929</v>
          </cell>
        </row>
        <row r="162">
          <cell r="A162">
            <v>38960</v>
          </cell>
        </row>
        <row r="163">
          <cell r="A163">
            <v>38990</v>
          </cell>
        </row>
        <row r="164">
          <cell r="A164">
            <v>39021</v>
          </cell>
        </row>
        <row r="165">
          <cell r="A165">
            <v>39051</v>
          </cell>
        </row>
        <row r="166">
          <cell r="A166">
            <v>39082</v>
          </cell>
        </row>
        <row r="167">
          <cell r="A167">
            <v>39113</v>
          </cell>
        </row>
        <row r="168">
          <cell r="A168">
            <v>39141</v>
          </cell>
        </row>
        <row r="169">
          <cell r="A169">
            <v>39172</v>
          </cell>
        </row>
        <row r="170">
          <cell r="A170">
            <v>39202</v>
          </cell>
        </row>
        <row r="171">
          <cell r="A171">
            <v>39233</v>
          </cell>
        </row>
        <row r="172">
          <cell r="A172">
            <v>39263</v>
          </cell>
        </row>
        <row r="173">
          <cell r="A173">
            <v>39294</v>
          </cell>
        </row>
        <row r="174">
          <cell r="A174">
            <v>39325</v>
          </cell>
        </row>
        <row r="175">
          <cell r="A175">
            <v>39355</v>
          </cell>
        </row>
        <row r="176">
          <cell r="A176">
            <v>39386</v>
          </cell>
        </row>
        <row r="177">
          <cell r="A177">
            <v>39416</v>
          </cell>
        </row>
        <row r="178">
          <cell r="A178">
            <v>39447</v>
          </cell>
        </row>
        <row r="179">
          <cell r="A179">
            <v>39478</v>
          </cell>
        </row>
        <row r="180">
          <cell r="A180">
            <v>39507</v>
          </cell>
        </row>
        <row r="181">
          <cell r="A181">
            <v>39538</v>
          </cell>
        </row>
        <row r="182">
          <cell r="A182">
            <v>39568</v>
          </cell>
        </row>
        <row r="183">
          <cell r="A183">
            <v>39599</v>
          </cell>
        </row>
        <row r="184">
          <cell r="A184">
            <v>39629</v>
          </cell>
        </row>
        <row r="185">
          <cell r="A185">
            <v>39660</v>
          </cell>
        </row>
        <row r="186">
          <cell r="A186">
            <v>39691</v>
          </cell>
        </row>
        <row r="187">
          <cell r="A187">
            <v>39721</v>
          </cell>
        </row>
        <row r="188">
          <cell r="A188">
            <v>39752</v>
          </cell>
        </row>
        <row r="189">
          <cell r="A189">
            <v>39782</v>
          </cell>
        </row>
        <row r="190">
          <cell r="A190">
            <v>39813</v>
          </cell>
        </row>
        <row r="191">
          <cell r="A191">
            <v>39844</v>
          </cell>
        </row>
        <row r="192">
          <cell r="A192">
            <v>39872</v>
          </cell>
        </row>
        <row r="193">
          <cell r="A193">
            <v>39903</v>
          </cell>
        </row>
        <row r="194">
          <cell r="A194">
            <v>39933</v>
          </cell>
        </row>
        <row r="195">
          <cell r="A195">
            <v>39964</v>
          </cell>
        </row>
        <row r="196">
          <cell r="A196">
            <v>39994</v>
          </cell>
        </row>
        <row r="197">
          <cell r="A197">
            <v>40025</v>
          </cell>
        </row>
        <row r="198">
          <cell r="A198">
            <v>40056</v>
          </cell>
        </row>
        <row r="199">
          <cell r="A199">
            <v>40086</v>
          </cell>
        </row>
        <row r="200">
          <cell r="A200">
            <v>40117</v>
          </cell>
        </row>
        <row r="201">
          <cell r="A201">
            <v>40147</v>
          </cell>
        </row>
        <row r="202">
          <cell r="A202">
            <v>40178</v>
          </cell>
        </row>
        <row r="203">
          <cell r="A203">
            <v>40209</v>
          </cell>
        </row>
        <row r="204">
          <cell r="A204">
            <v>40237</v>
          </cell>
        </row>
        <row r="205">
          <cell r="A205">
            <v>40268</v>
          </cell>
        </row>
        <row r="206">
          <cell r="A206">
            <v>40298</v>
          </cell>
        </row>
        <row r="207">
          <cell r="A207">
            <v>40329</v>
          </cell>
        </row>
        <row r="208">
          <cell r="A208">
            <v>40359</v>
          </cell>
        </row>
        <row r="209">
          <cell r="A209">
            <v>40390</v>
          </cell>
        </row>
        <row r="210">
          <cell r="A210">
            <v>40421</v>
          </cell>
        </row>
        <row r="211">
          <cell r="A211">
            <v>40451</v>
          </cell>
        </row>
        <row r="212">
          <cell r="A212">
            <v>40482</v>
          </cell>
        </row>
        <row r="213">
          <cell r="A213">
            <v>40512</v>
          </cell>
        </row>
        <row r="214">
          <cell r="A214">
            <v>40543</v>
          </cell>
        </row>
        <row r="215">
          <cell r="A215">
            <v>40574</v>
          </cell>
        </row>
        <row r="216">
          <cell r="A216">
            <v>40602</v>
          </cell>
        </row>
        <row r="217">
          <cell r="A217">
            <v>40633</v>
          </cell>
        </row>
        <row r="218">
          <cell r="A218">
            <v>40663</v>
          </cell>
        </row>
        <row r="219">
          <cell r="A219">
            <v>40694</v>
          </cell>
        </row>
        <row r="220">
          <cell r="A220">
            <v>40724</v>
          </cell>
        </row>
        <row r="221">
          <cell r="A221">
            <v>40755</v>
          </cell>
        </row>
        <row r="222">
          <cell r="A222">
            <v>40786</v>
          </cell>
        </row>
        <row r="223">
          <cell r="A223">
            <v>40816</v>
          </cell>
        </row>
        <row r="224">
          <cell r="A224">
            <v>40847</v>
          </cell>
        </row>
        <row r="225">
          <cell r="A225">
            <v>40877</v>
          </cell>
        </row>
        <row r="226">
          <cell r="A226">
            <v>40908</v>
          </cell>
        </row>
        <row r="227">
          <cell r="A227">
            <v>40939</v>
          </cell>
        </row>
        <row r="228">
          <cell r="A228">
            <v>40968</v>
          </cell>
        </row>
        <row r="229">
          <cell r="A229">
            <v>40999</v>
          </cell>
        </row>
        <row r="230">
          <cell r="A230">
            <v>41029</v>
          </cell>
        </row>
        <row r="231">
          <cell r="A231">
            <v>41060</v>
          </cell>
        </row>
        <row r="232">
          <cell r="A232">
            <v>41090</v>
          </cell>
        </row>
        <row r="233">
          <cell r="A233">
            <v>41121</v>
          </cell>
        </row>
        <row r="234">
          <cell r="A234">
            <v>41152</v>
          </cell>
        </row>
        <row r="235">
          <cell r="A235">
            <v>41182</v>
          </cell>
        </row>
        <row r="236">
          <cell r="A236">
            <v>41213</v>
          </cell>
        </row>
        <row r="237">
          <cell r="A237">
            <v>41243</v>
          </cell>
        </row>
        <row r="238">
          <cell r="A238">
            <v>41274</v>
          </cell>
        </row>
        <row r="239">
          <cell r="A239">
            <v>41305</v>
          </cell>
        </row>
        <row r="240">
          <cell r="A240">
            <v>41333</v>
          </cell>
        </row>
        <row r="241">
          <cell r="A241">
            <v>41364</v>
          </cell>
        </row>
        <row r="242">
          <cell r="A242">
            <v>41394</v>
          </cell>
        </row>
        <row r="243">
          <cell r="A243">
            <v>41425</v>
          </cell>
        </row>
        <row r="244">
          <cell r="A244">
            <v>41455</v>
          </cell>
        </row>
        <row r="245">
          <cell r="A245">
            <v>41486</v>
          </cell>
        </row>
        <row r="246">
          <cell r="A246">
            <v>41517</v>
          </cell>
        </row>
        <row r="247">
          <cell r="A247">
            <v>41547</v>
          </cell>
        </row>
        <row r="248">
          <cell r="A248">
            <v>41578</v>
          </cell>
        </row>
        <row r="249">
          <cell r="A249">
            <v>41608</v>
          </cell>
        </row>
        <row r="250">
          <cell r="A250">
            <v>41639</v>
          </cell>
        </row>
        <row r="251">
          <cell r="A251">
            <v>41670</v>
          </cell>
        </row>
        <row r="252">
          <cell r="A252">
            <v>41698</v>
          </cell>
        </row>
        <row r="253">
          <cell r="A253">
            <v>41729</v>
          </cell>
        </row>
        <row r="254">
          <cell r="A254">
            <v>41759</v>
          </cell>
        </row>
        <row r="255">
          <cell r="A255">
            <v>41790</v>
          </cell>
        </row>
        <row r="256">
          <cell r="A256">
            <v>41820</v>
          </cell>
        </row>
        <row r="257">
          <cell r="A257">
            <v>41851</v>
          </cell>
        </row>
        <row r="258">
          <cell r="A258">
            <v>41882</v>
          </cell>
        </row>
        <row r="259">
          <cell r="A259">
            <v>41912</v>
          </cell>
        </row>
        <row r="260">
          <cell r="A260">
            <v>41943</v>
          </cell>
        </row>
        <row r="261">
          <cell r="A261">
            <v>41973</v>
          </cell>
        </row>
        <row r="262">
          <cell r="A262">
            <v>42004</v>
          </cell>
        </row>
        <row r="263">
          <cell r="A263">
            <v>42035</v>
          </cell>
        </row>
        <row r="264">
          <cell r="A264">
            <v>42063</v>
          </cell>
        </row>
        <row r="265">
          <cell r="A265">
            <v>42094</v>
          </cell>
        </row>
        <row r="266">
          <cell r="A266">
            <v>42124</v>
          </cell>
        </row>
        <row r="267">
          <cell r="A267">
            <v>42155</v>
          </cell>
        </row>
        <row r="268">
          <cell r="A268">
            <v>42185</v>
          </cell>
        </row>
        <row r="269">
          <cell r="A269">
            <v>42216</v>
          </cell>
        </row>
        <row r="270">
          <cell r="A270">
            <v>42247</v>
          </cell>
        </row>
        <row r="271">
          <cell r="A271">
            <v>42277</v>
          </cell>
        </row>
        <row r="272">
          <cell r="A272">
            <v>42308</v>
          </cell>
        </row>
        <row r="273">
          <cell r="A273">
            <v>42338</v>
          </cell>
        </row>
      </sheetData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306"/>
      <sheetName val="COM-306"/>
      <sheetName val="Rend. base"/>
      <sheetName val="valvulas"/>
      <sheetName val=" Pintura y sanblasting"/>
      <sheetName val="Aislamiento Silica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22CW00"/>
      <sheetName val="STRSUMM0"/>
      <sheetName val="steel"/>
      <sheetName val="BDD Operadores"/>
      <sheetName val="Hoja6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and Notes"/>
      <sheetName val="PHOTOS"/>
      <sheetName val="CANTIDADES"/>
      <sheetName val="AVANCE"/>
      <sheetName val="COSTO"/>
      <sheetName val="SETUP"/>
      <sheetName val="CurvaS"/>
    </sheetNames>
    <sheetDataSet>
      <sheetData sheetId="0">
        <row r="6">
          <cell r="I6">
            <v>41293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51"/>
      <sheetName val="Estimate"/>
      <sheetName val="Equipment"/>
      <sheetName val="SitePrep"/>
      <sheetName val="Concrete"/>
      <sheetName val=" (51) Pipe Quantities"/>
      <sheetName val="Instruments"/>
      <sheetName val="Paint"/>
      <sheetName val="Electrical"/>
      <sheetName val="SiteDevelopment"/>
      <sheetName val="Insulation"/>
      <sheetName val="OtherCost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C"/>
      <sheetName val="LISTAS"/>
      <sheetName val="Hoja4"/>
      <sheetName val="Resumen"/>
      <sheetName val="PACC Estado"/>
    </sheetNames>
    <sheetDataSet>
      <sheetData sheetId="0" refreshError="1"/>
      <sheetData sheetId="1">
        <row r="2">
          <cell r="A2" t="str">
            <v>SOH</v>
          </cell>
          <cell r="B2" t="str">
            <v>OBRA</v>
          </cell>
          <cell r="C2" t="str">
            <v>SELECCIÓN DIRECTA</v>
          </cell>
          <cell r="D2" t="str">
            <v>COP</v>
          </cell>
          <cell r="E2" t="str">
            <v>01. REVISION DE ESPECIFICACIONES TECNICAS</v>
          </cell>
          <cell r="F2">
            <v>30</v>
          </cell>
          <cell r="G2" t="str">
            <v>POR DEFINIR</v>
          </cell>
          <cell r="H2" t="str">
            <v>ALVARO PLATA</v>
          </cell>
          <cell r="I2" t="str">
            <v>MARICELA HERRERA</v>
          </cell>
        </row>
        <row r="3">
          <cell r="A3" t="str">
            <v>SOR</v>
          </cell>
          <cell r="B3" t="str">
            <v>COMPRA</v>
          </cell>
          <cell r="C3" t="str">
            <v>CONCURSO CERRADO</v>
          </cell>
          <cell r="D3" t="str">
            <v>USD</v>
          </cell>
          <cell r="E3" t="str">
            <v>02. PLANEACION</v>
          </cell>
          <cell r="F3">
            <v>60</v>
          </cell>
          <cell r="H3" t="str">
            <v>ARIDES MUÑOZ</v>
          </cell>
          <cell r="I3" t="str">
            <v>HUGO IVAN MUÑOZ</v>
          </cell>
        </row>
        <row r="4">
          <cell r="B4" t="str">
            <v>ESTUDIOS</v>
          </cell>
          <cell r="C4" t="str">
            <v>CONCURSO ABIERTO</v>
          </cell>
          <cell r="E4" t="str">
            <v>03. COTIZACION</v>
          </cell>
          <cell r="F4">
            <v>70</v>
          </cell>
          <cell r="H4" t="str">
            <v>GABRIEL ORTIZ</v>
          </cell>
          <cell r="I4" t="str">
            <v>JOSE MIGUEL GALINDO</v>
          </cell>
        </row>
        <row r="5">
          <cell r="E5" t="str">
            <v>04. ADJUDICADO</v>
          </cell>
          <cell r="F5">
            <v>75</v>
          </cell>
          <cell r="H5" t="str">
            <v>GILBERTO PEÑA</v>
          </cell>
          <cell r="I5" t="str">
            <v>FREDY NIÑO</v>
          </cell>
        </row>
        <row r="6">
          <cell r="E6" t="str">
            <v>05. LEGALIZACION</v>
          </cell>
          <cell r="F6">
            <v>90</v>
          </cell>
          <cell r="H6" t="str">
            <v>JOSE RAMON USECHE</v>
          </cell>
          <cell r="I6" t="str">
            <v>IVAN FEDULLO</v>
          </cell>
        </row>
        <row r="7">
          <cell r="E7" t="str">
            <v>06. EJECUCION</v>
          </cell>
          <cell r="F7">
            <v>120</v>
          </cell>
          <cell r="H7" t="str">
            <v>JUAN MANUEL PRADA</v>
          </cell>
          <cell r="I7" t="str">
            <v>BERNARDO FORERO</v>
          </cell>
        </row>
        <row r="8">
          <cell r="E8" t="str">
            <v>07. EJECUTADO</v>
          </cell>
          <cell r="F8">
            <v>180</v>
          </cell>
          <cell r="H8" t="str">
            <v>OCTAVIO JARAMILLO</v>
          </cell>
          <cell r="I8" t="str">
            <v>RICHARD VERGEL</v>
          </cell>
        </row>
        <row r="9">
          <cell r="F9">
            <v>150</v>
          </cell>
          <cell r="H9" t="str">
            <v>OTTO GOMEZ</v>
          </cell>
          <cell r="I9" t="str">
            <v>HENKER OLARTE</v>
          </cell>
        </row>
        <row r="10">
          <cell r="F10">
            <v>210</v>
          </cell>
        </row>
        <row r="11">
          <cell r="F11">
            <v>350</v>
          </cell>
        </row>
        <row r="12">
          <cell r="F12">
            <v>360</v>
          </cell>
        </row>
        <row r="13">
          <cell r="F13">
            <v>380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Montaje Bacatá 500 kV"/>
      <sheetName val="Montaje Bacatá 115 kV"/>
      <sheetName val="OBRAS CIVILES BACATA 500 KV"/>
      <sheetName val="Obras civiles Bacáta 115 kV"/>
      <sheetName val="Hoja1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57"/>
      <sheetName val="Estimate"/>
      <sheetName val="Equipment"/>
      <sheetName val="Concrete"/>
      <sheetName val=" (57) Pipe Quantities"/>
      <sheetName val="Instruments"/>
      <sheetName val="Steel"/>
      <sheetName val="Paint"/>
      <sheetName val="Electrical"/>
      <sheetName val="SiteDevelopment"/>
      <sheetName val="Insulation"/>
      <sheetName val="OtherCosts"/>
    </sheetNames>
    <sheetDataSet>
      <sheetData sheetId="0" refreshError="1"/>
      <sheetData sheetId="1" refreshError="1">
        <row r="1">
          <cell r="A1" t="str">
            <v>Job No.:</v>
          </cell>
          <cell r="B1">
            <v>15633602</v>
          </cell>
          <cell r="C1" t="str">
            <v>Sub Job/Area:</v>
          </cell>
          <cell r="D1" t="str">
            <v>Area:</v>
          </cell>
          <cell r="E1" t="str">
            <v>Intercon Piping, PR &amp; Gen Plant Electr. (57)</v>
          </cell>
          <cell r="I1" t="str">
            <v>Date:</v>
          </cell>
          <cell r="O1" t="str">
            <v xml:space="preserve">10/18/05  09:35 AM </v>
          </cell>
          <cell r="T1" t="str">
            <v>Priced By:</v>
          </cell>
          <cell r="V1" t="str">
            <v>Estimating</v>
          </cell>
        </row>
        <row r="2">
          <cell r="A2" t="str">
            <v>Client:</v>
          </cell>
          <cell r="B2" t="str">
            <v xml:space="preserve">Ecopetrol, Barrancabermeja Refinery Upgrade </v>
          </cell>
          <cell r="D2" t="str">
            <v>Location:</v>
          </cell>
          <cell r="E2" t="str">
            <v>Colombia</v>
          </cell>
          <cell r="I2" t="str">
            <v>Description:</v>
          </cell>
          <cell r="O2" t="str">
            <v>Estimate Template - Release 3E 03/01/04</v>
          </cell>
          <cell r="T2" t="str">
            <v>Revision:</v>
          </cell>
          <cell r="V2" t="str">
            <v>A</v>
          </cell>
        </row>
        <row r="3">
          <cell r="A3" t="str">
            <v>Account</v>
          </cell>
          <cell r="D3" t="str">
            <v>Quantity</v>
          </cell>
          <cell r="E3" t="str">
            <v>Unit</v>
          </cell>
          <cell r="F3" t="str">
            <v>Material (Incluye IVA, Impuestos, Seguros y Aranceles)</v>
          </cell>
          <cell r="I3" t="str">
            <v>Labor</v>
          </cell>
          <cell r="R3" t="str">
            <v>Subcontract</v>
          </cell>
          <cell r="U3" t="str">
            <v>TOTAL</v>
          </cell>
        </row>
        <row r="4">
          <cell r="A4">
            <v>200</v>
          </cell>
          <cell r="B4" t="str">
            <v>Electrical Equipment</v>
          </cell>
          <cell r="D4">
            <v>0</v>
          </cell>
          <cell r="E4">
            <v>0</v>
          </cell>
          <cell r="F4" t="str">
            <v>Unit</v>
          </cell>
          <cell r="G4" t="str">
            <v>Col $</v>
          </cell>
          <cell r="H4" t="str">
            <v>Dollars</v>
          </cell>
          <cell r="I4" t="str">
            <v>Mhr/Unit</v>
          </cell>
          <cell r="J4" t="str">
            <v>Col $ Per</v>
          </cell>
          <cell r="K4" t="str">
            <v>US$ Per</v>
          </cell>
          <cell r="L4" t="str">
            <v>Manhours
a pagar en Col $</v>
          </cell>
          <cell r="M4" t="str">
            <v>Manhours
a pagar en US$</v>
          </cell>
          <cell r="N4" t="str">
            <v>Equipo Col $</v>
          </cell>
          <cell r="O4" t="str">
            <v>Equipo US$</v>
          </cell>
          <cell r="P4" t="str">
            <v>SubTotal Col $</v>
          </cell>
          <cell r="Q4" t="str">
            <v>SubTotal Dollars</v>
          </cell>
          <cell r="R4" t="str">
            <v>Unit</v>
          </cell>
          <cell r="S4" t="str">
            <v>Col $</v>
          </cell>
          <cell r="T4" t="str">
            <v>Dollars</v>
          </cell>
          <cell r="U4" t="str">
            <v>Col $</v>
          </cell>
          <cell r="V4" t="str">
            <v>DOLLARS</v>
          </cell>
        </row>
        <row r="5">
          <cell r="D5">
            <v>0</v>
          </cell>
          <cell r="E5">
            <v>0</v>
          </cell>
          <cell r="F5">
            <v>0</v>
          </cell>
          <cell r="I5">
            <v>0</v>
          </cell>
          <cell r="R5">
            <v>0</v>
          </cell>
        </row>
        <row r="6">
          <cell r="A6">
            <v>271</v>
          </cell>
          <cell r="B6" t="str">
            <v>Control Stations</v>
          </cell>
          <cell r="D6">
            <v>28</v>
          </cell>
          <cell r="E6" t="str">
            <v>ea</v>
          </cell>
          <cell r="F6">
            <v>280.10658998260868</v>
          </cell>
          <cell r="G6">
            <v>0</v>
          </cell>
          <cell r="H6">
            <v>7842.9845195130429</v>
          </cell>
          <cell r="I6">
            <v>36.292087468598993</v>
          </cell>
          <cell r="J6">
            <v>793408.89351418405</v>
          </cell>
          <cell r="K6">
            <v>0</v>
          </cell>
          <cell r="L6">
            <v>22215449.018397152</v>
          </cell>
          <cell r="M6">
            <v>0</v>
          </cell>
          <cell r="N6">
            <v>1948178.2782734085</v>
          </cell>
          <cell r="O6">
            <v>0</v>
          </cell>
          <cell r="P6">
            <v>24163627.29667056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24163627.29667056</v>
          </cell>
          <cell r="V6">
            <v>7842.9845195130429</v>
          </cell>
        </row>
        <row r="7">
          <cell r="D7">
            <v>0</v>
          </cell>
          <cell r="E7">
            <v>0</v>
          </cell>
        </row>
        <row r="8">
          <cell r="B8" t="str">
            <v>Subtotal Electrical Equipment</v>
          </cell>
          <cell r="D8">
            <v>28</v>
          </cell>
          <cell r="E8" t="str">
            <v>ea</v>
          </cell>
          <cell r="F8">
            <v>280.10658998260868</v>
          </cell>
          <cell r="G8">
            <v>0</v>
          </cell>
          <cell r="H8">
            <v>7842.9845195130429</v>
          </cell>
          <cell r="I8">
            <v>36.292087468598993</v>
          </cell>
          <cell r="J8">
            <v>793408.89351418405</v>
          </cell>
          <cell r="K8">
            <v>0</v>
          </cell>
          <cell r="L8">
            <v>22215449.018397152</v>
          </cell>
          <cell r="M8">
            <v>0</v>
          </cell>
          <cell r="N8">
            <v>1948178.2782734085</v>
          </cell>
          <cell r="O8">
            <v>0</v>
          </cell>
          <cell r="P8">
            <v>24163627.29667056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24163627.29667056</v>
          </cell>
          <cell r="V8">
            <v>7842.9845195130429</v>
          </cell>
        </row>
        <row r="9">
          <cell r="B9" t="str">
            <v>Labor Adjustment Factor</v>
          </cell>
          <cell r="D9">
            <v>0</v>
          </cell>
          <cell r="E9">
            <v>0</v>
          </cell>
          <cell r="F9">
            <v>0</v>
          </cell>
          <cell r="I9">
            <v>0</v>
          </cell>
          <cell r="J9">
            <v>0</v>
          </cell>
          <cell r="P9">
            <v>0</v>
          </cell>
          <cell r="Q9">
            <v>0</v>
          </cell>
          <cell r="R9">
            <v>0</v>
          </cell>
          <cell r="V9">
            <v>0</v>
          </cell>
        </row>
        <row r="10">
          <cell r="A10">
            <v>200</v>
          </cell>
          <cell r="B10" t="str">
            <v>Total Electrical Equipment</v>
          </cell>
          <cell r="D10">
            <v>28</v>
          </cell>
          <cell r="E10" t="str">
            <v>ea</v>
          </cell>
          <cell r="F10">
            <v>280.10658998260868</v>
          </cell>
          <cell r="G10">
            <v>0</v>
          </cell>
          <cell r="H10">
            <v>7842.9845195130429</v>
          </cell>
          <cell r="I10">
            <v>36.292087468598993</v>
          </cell>
          <cell r="J10">
            <v>793408.89351418405</v>
          </cell>
          <cell r="K10">
            <v>0</v>
          </cell>
          <cell r="L10">
            <v>22215449.018397152</v>
          </cell>
          <cell r="M10">
            <v>0</v>
          </cell>
          <cell r="N10">
            <v>1948178.2782734085</v>
          </cell>
          <cell r="O10">
            <v>0</v>
          </cell>
          <cell r="P10">
            <v>24163627.29667056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24163627.29667056</v>
          </cell>
          <cell r="V10">
            <v>7842.9845195130429</v>
          </cell>
        </row>
        <row r="11">
          <cell r="A11" t="str">
            <v>Job No.:</v>
          </cell>
          <cell r="B11">
            <v>15633602</v>
          </cell>
          <cell r="C11" t="str">
            <v>Sub Job/Area:</v>
          </cell>
          <cell r="D11" t="str">
            <v>Area:</v>
          </cell>
          <cell r="E11" t="str">
            <v>Intercon Piping, PR &amp; Gen Plant Electr. (57)</v>
          </cell>
          <cell r="I11" t="str">
            <v>Date:</v>
          </cell>
          <cell r="O11" t="str">
            <v xml:space="preserve">10/18/05  09:35 AM </v>
          </cell>
          <cell r="T11" t="str">
            <v>Priced By:</v>
          </cell>
          <cell r="V11" t="str">
            <v>Estimating</v>
          </cell>
        </row>
        <row r="12">
          <cell r="A12" t="str">
            <v>Client:</v>
          </cell>
          <cell r="B12" t="str">
            <v xml:space="preserve">Ecopetrol, Barrancabermeja Refinery Upgrade </v>
          </cell>
          <cell r="D12" t="str">
            <v>Location:</v>
          </cell>
          <cell r="E12" t="str">
            <v>Colombia</v>
          </cell>
          <cell r="I12" t="str">
            <v>Description:</v>
          </cell>
          <cell r="O12" t="str">
            <v>Estimate Template - Release 3E 03/01/04</v>
          </cell>
          <cell r="T12" t="str">
            <v>Revision:</v>
          </cell>
          <cell r="V12" t="str">
            <v>A</v>
          </cell>
        </row>
        <row r="13">
          <cell r="A13" t="str">
            <v>Account</v>
          </cell>
          <cell r="D13" t="str">
            <v>Quantity</v>
          </cell>
          <cell r="E13" t="str">
            <v>Unit</v>
          </cell>
          <cell r="F13" t="str">
            <v>Material (Incluye IVA, Impuestos, Seguros y Aranceles)</v>
          </cell>
          <cell r="I13" t="str">
            <v>Labor</v>
          </cell>
          <cell r="R13" t="str">
            <v>Subcontract</v>
          </cell>
          <cell r="U13" t="str">
            <v>TOTAL</v>
          </cell>
        </row>
        <row r="14">
          <cell r="A14">
            <v>500</v>
          </cell>
          <cell r="B14" t="str">
            <v>Control Systems Equipment</v>
          </cell>
          <cell r="D14">
            <v>0</v>
          </cell>
          <cell r="E14">
            <v>0</v>
          </cell>
          <cell r="F14" t="str">
            <v>Unit</v>
          </cell>
          <cell r="G14" t="str">
            <v>Col $</v>
          </cell>
          <cell r="H14" t="str">
            <v>Dollars</v>
          </cell>
          <cell r="I14" t="str">
            <v>Mhr/Unit</v>
          </cell>
          <cell r="J14" t="str">
            <v>Col $ Per</v>
          </cell>
          <cell r="K14" t="str">
            <v>US$ Per</v>
          </cell>
          <cell r="L14" t="str">
            <v>Manhours
a pagar en Col $</v>
          </cell>
          <cell r="M14" t="str">
            <v>Manhours
a pagar en US$</v>
          </cell>
          <cell r="N14" t="str">
            <v>Equipo Col $</v>
          </cell>
          <cell r="O14" t="str">
            <v>Equipo US$</v>
          </cell>
          <cell r="P14" t="str">
            <v>SubTotal Col $</v>
          </cell>
          <cell r="Q14" t="str">
            <v>SubTotal Dollars</v>
          </cell>
          <cell r="R14" t="str">
            <v>Unit</v>
          </cell>
          <cell r="S14" t="str">
            <v>Col $</v>
          </cell>
          <cell r="T14" t="str">
            <v>Dollars</v>
          </cell>
          <cell r="U14" t="str">
            <v>Col $</v>
          </cell>
          <cell r="V14" t="str">
            <v>DOLLARS</v>
          </cell>
        </row>
        <row r="15">
          <cell r="D15">
            <v>0</v>
          </cell>
          <cell r="E15">
            <v>0</v>
          </cell>
          <cell r="F15">
            <v>0</v>
          </cell>
          <cell r="I15">
            <v>0</v>
          </cell>
          <cell r="R15">
            <v>0</v>
          </cell>
        </row>
        <row r="16">
          <cell r="A16">
            <v>561</v>
          </cell>
          <cell r="B16" t="str">
            <v>Fire &amp; Gas Detection System - Detectors</v>
          </cell>
          <cell r="D16">
            <v>4</v>
          </cell>
          <cell r="E16" t="str">
            <v>ea</v>
          </cell>
          <cell r="F16">
            <v>90619.588416262806</v>
          </cell>
          <cell r="G16">
            <v>0</v>
          </cell>
          <cell r="H16">
            <v>362478.35366505123</v>
          </cell>
          <cell r="I16">
            <v>26.094218941648439</v>
          </cell>
          <cell r="J16">
            <v>570465.54281352216</v>
          </cell>
          <cell r="K16">
            <v>0</v>
          </cell>
          <cell r="L16">
            <v>2281862.1712540886</v>
          </cell>
          <cell r="M16">
            <v>0</v>
          </cell>
          <cell r="N16">
            <v>200107.33577203893</v>
          </cell>
          <cell r="O16">
            <v>0</v>
          </cell>
          <cell r="P16">
            <v>2481969.5070261275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2481969.5070261275</v>
          </cell>
          <cell r="V16">
            <v>362478.35366505123</v>
          </cell>
        </row>
        <row r="17">
          <cell r="A17">
            <v>564</v>
          </cell>
          <cell r="B17" t="str">
            <v>Vibration Monitoring Systems</v>
          </cell>
          <cell r="D17">
            <v>2</v>
          </cell>
          <cell r="E17" t="str">
            <v>ea</v>
          </cell>
          <cell r="F17">
            <v>111081.05723030903</v>
          </cell>
          <cell r="G17">
            <v>0</v>
          </cell>
          <cell r="H17">
            <v>222162.11446061806</v>
          </cell>
          <cell r="I17">
            <v>35.227195571225366</v>
          </cell>
          <cell r="J17">
            <v>770128.48279825423</v>
          </cell>
          <cell r="K17">
            <v>0</v>
          </cell>
          <cell r="L17">
            <v>1540256.9655965085</v>
          </cell>
          <cell r="M17">
            <v>0</v>
          </cell>
          <cell r="N17">
            <v>135072.45164612617</v>
          </cell>
          <cell r="O17">
            <v>0</v>
          </cell>
          <cell r="P17">
            <v>1675329.4172426346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1675329.4172426346</v>
          </cell>
          <cell r="V17">
            <v>222162.11446061806</v>
          </cell>
        </row>
        <row r="18">
          <cell r="D18">
            <v>0</v>
          </cell>
          <cell r="E18">
            <v>0</v>
          </cell>
        </row>
        <row r="19">
          <cell r="B19" t="str">
            <v>Subtotal Control Systems Equipment</v>
          </cell>
          <cell r="D19">
            <v>6</v>
          </cell>
          <cell r="E19" t="str">
            <v>ea</v>
          </cell>
          <cell r="F19">
            <v>201700.64564657182</v>
          </cell>
          <cell r="G19">
            <v>0</v>
          </cell>
          <cell r="H19">
            <v>584640.46812566929</v>
          </cell>
          <cell r="I19">
            <v>61.321414512873801</v>
          </cell>
          <cell r="J19">
            <v>1340594.0256117764</v>
          </cell>
          <cell r="K19">
            <v>0</v>
          </cell>
          <cell r="L19">
            <v>3822119.1368505973</v>
          </cell>
          <cell r="M19">
            <v>0</v>
          </cell>
          <cell r="N19">
            <v>335179.78741816513</v>
          </cell>
          <cell r="O19">
            <v>0</v>
          </cell>
          <cell r="P19">
            <v>4157298.9242687621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4157298.9242687621</v>
          </cell>
          <cell r="V19">
            <v>584640.46812566929</v>
          </cell>
        </row>
        <row r="20">
          <cell r="B20" t="str">
            <v>Labor Adjustment Factor</v>
          </cell>
          <cell r="D20">
            <v>0</v>
          </cell>
          <cell r="E20">
            <v>0</v>
          </cell>
          <cell r="F20">
            <v>0</v>
          </cell>
          <cell r="I20">
            <v>0</v>
          </cell>
          <cell r="J20">
            <v>0</v>
          </cell>
          <cell r="P20">
            <v>0</v>
          </cell>
          <cell r="Q20">
            <v>0</v>
          </cell>
          <cell r="R20">
            <v>0</v>
          </cell>
          <cell r="V20">
            <v>0</v>
          </cell>
        </row>
        <row r="21">
          <cell r="A21">
            <v>500</v>
          </cell>
          <cell r="B21" t="str">
            <v>Total Control Systems Equipment</v>
          </cell>
          <cell r="D21">
            <v>6</v>
          </cell>
          <cell r="E21" t="str">
            <v>ea</v>
          </cell>
          <cell r="F21">
            <v>201700.64564657182</v>
          </cell>
          <cell r="G21">
            <v>0</v>
          </cell>
          <cell r="H21">
            <v>584640.46812566929</v>
          </cell>
          <cell r="I21">
            <v>61.321414512873801</v>
          </cell>
          <cell r="J21">
            <v>1340594.0256117764</v>
          </cell>
          <cell r="K21">
            <v>0</v>
          </cell>
          <cell r="L21">
            <v>3822119.1368505973</v>
          </cell>
          <cell r="M21">
            <v>0</v>
          </cell>
          <cell r="N21">
            <v>335179.78741816513</v>
          </cell>
          <cell r="O21">
            <v>0</v>
          </cell>
          <cell r="P21">
            <v>4157298.9242687621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4157298.9242687621</v>
          </cell>
          <cell r="V21">
            <v>584640.46812566929</v>
          </cell>
        </row>
        <row r="22">
          <cell r="A22" t="str">
            <v>Job No.:</v>
          </cell>
          <cell r="B22">
            <v>15633602</v>
          </cell>
          <cell r="C22" t="str">
            <v>Sub Job/Area:</v>
          </cell>
          <cell r="D22" t="str">
            <v>Area:</v>
          </cell>
          <cell r="E22" t="str">
            <v>Intercon Piping, PR &amp; Gen Plant Electr. (57)</v>
          </cell>
          <cell r="I22" t="str">
            <v>Date:</v>
          </cell>
          <cell r="O22" t="str">
            <v xml:space="preserve">10/18/05  09:35 AM </v>
          </cell>
          <cell r="T22" t="str">
            <v>Priced By:</v>
          </cell>
          <cell r="V22" t="str">
            <v>Estimating</v>
          </cell>
        </row>
        <row r="23">
          <cell r="A23" t="str">
            <v>Client:</v>
          </cell>
          <cell r="B23" t="str">
            <v xml:space="preserve">Ecopetrol, Barrancabermeja Refinery Upgrade </v>
          </cell>
          <cell r="D23" t="str">
            <v>Location:</v>
          </cell>
          <cell r="E23" t="str">
            <v>Colombia</v>
          </cell>
          <cell r="I23" t="str">
            <v>Description:</v>
          </cell>
          <cell r="O23" t="str">
            <v>Estimate Template - Release 3E 03/01/04</v>
          </cell>
          <cell r="T23" t="str">
            <v>Revision:</v>
          </cell>
          <cell r="V23" t="str">
            <v>A</v>
          </cell>
        </row>
        <row r="24">
          <cell r="A24" t="str">
            <v>Account</v>
          </cell>
          <cell r="D24" t="str">
            <v>Quantity</v>
          </cell>
          <cell r="E24" t="str">
            <v>Unit</v>
          </cell>
          <cell r="F24" t="str">
            <v>Material (Incluye IVA, Impuestos, Seguros y Aranceles)</v>
          </cell>
          <cell r="I24" t="str">
            <v>Labor</v>
          </cell>
          <cell r="R24" t="str">
            <v>Subcontract</v>
          </cell>
          <cell r="U24" t="str">
            <v>TOTAL</v>
          </cell>
        </row>
        <row r="25">
          <cell r="A25">
            <v>1500</v>
          </cell>
          <cell r="B25" t="str">
            <v>Pumps and Drivers</v>
          </cell>
          <cell r="D25">
            <v>0</v>
          </cell>
          <cell r="E25">
            <v>0</v>
          </cell>
          <cell r="F25" t="str">
            <v>Unit</v>
          </cell>
          <cell r="G25" t="str">
            <v>Col $</v>
          </cell>
          <cell r="H25" t="str">
            <v>Dollars</v>
          </cell>
          <cell r="I25" t="str">
            <v>Mhr/Unit</v>
          </cell>
          <cell r="J25" t="str">
            <v>Col $ Per</v>
          </cell>
          <cell r="K25" t="str">
            <v>US$ Per</v>
          </cell>
          <cell r="L25" t="str">
            <v>Manhours
a pagar en Col $</v>
          </cell>
          <cell r="M25" t="str">
            <v>Manhours
a pagar en US$</v>
          </cell>
          <cell r="N25" t="str">
            <v>Equipo Col $</v>
          </cell>
          <cell r="O25" t="str">
            <v>Equipo US$</v>
          </cell>
          <cell r="P25" t="str">
            <v>SubTotal Col $</v>
          </cell>
          <cell r="Q25" t="str">
            <v>SubTotal Dollars</v>
          </cell>
          <cell r="R25" t="str">
            <v>Unit</v>
          </cell>
          <cell r="S25" t="str">
            <v>Col $</v>
          </cell>
          <cell r="T25" t="str">
            <v>Dollars</v>
          </cell>
          <cell r="U25" t="str">
            <v>Col $</v>
          </cell>
          <cell r="V25" t="str">
            <v>DOLLARS</v>
          </cell>
        </row>
        <row r="26">
          <cell r="A26" t="str">
            <v>Parsons</v>
          </cell>
          <cell r="B26" t="str">
            <v>Description</v>
          </cell>
          <cell r="D26" t="str">
            <v>Qty</v>
          </cell>
          <cell r="E26" t="str">
            <v>Unit</v>
          </cell>
          <cell r="F26" t="str">
            <v>MatUnit</v>
          </cell>
          <cell r="H26" t="str">
            <v>MatCost</v>
          </cell>
          <cell r="I26" t="str">
            <v>MhrUnit</v>
          </cell>
          <cell r="O26" t="str">
            <v>WageRate</v>
          </cell>
          <cell r="P26" t="str">
            <v>Manhours</v>
          </cell>
          <cell r="Q26" t="str">
            <v>LaborDollars</v>
          </cell>
          <cell r="R26">
            <v>0</v>
          </cell>
          <cell r="T26" t="str">
            <v>SubDollars</v>
          </cell>
          <cell r="V26" t="str">
            <v>TOTAL</v>
          </cell>
        </row>
        <row r="27">
          <cell r="A27">
            <v>1510</v>
          </cell>
          <cell r="B27" t="str">
            <v>Horizontal Centrifugal Pumps</v>
          </cell>
          <cell r="D27">
            <v>2</v>
          </cell>
          <cell r="E27" t="str">
            <v>ea</v>
          </cell>
          <cell r="F27">
            <v>434924.636</v>
          </cell>
          <cell r="G27">
            <v>0</v>
          </cell>
          <cell r="H27">
            <v>434924.636</v>
          </cell>
          <cell r="I27">
            <v>579.59999999999991</v>
          </cell>
          <cell r="J27">
            <v>13031305.056000002</v>
          </cell>
          <cell r="K27">
            <v>0</v>
          </cell>
          <cell r="L27">
            <v>13031305.056000002</v>
          </cell>
          <cell r="M27">
            <v>0</v>
          </cell>
          <cell r="N27">
            <v>62585262.959120184</v>
          </cell>
          <cell r="O27">
            <v>0</v>
          </cell>
          <cell r="P27">
            <v>75616568.015120178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75616568.015120178</v>
          </cell>
          <cell r="V27">
            <v>434924.636</v>
          </cell>
        </row>
        <row r="28">
          <cell r="D28">
            <v>0</v>
          </cell>
          <cell r="E28">
            <v>0</v>
          </cell>
        </row>
        <row r="29">
          <cell r="B29" t="str">
            <v>Subtotal Pumps and Drivers</v>
          </cell>
          <cell r="D29">
            <v>2</v>
          </cell>
          <cell r="E29" t="str">
            <v>ea</v>
          </cell>
          <cell r="F29">
            <v>434924.636</v>
          </cell>
          <cell r="G29">
            <v>0</v>
          </cell>
          <cell r="H29">
            <v>434924.636</v>
          </cell>
          <cell r="I29">
            <v>579.59999999999991</v>
          </cell>
          <cell r="J29">
            <v>13031305.056000002</v>
          </cell>
          <cell r="K29">
            <v>0</v>
          </cell>
          <cell r="L29">
            <v>13031305.056000002</v>
          </cell>
          <cell r="M29">
            <v>0</v>
          </cell>
          <cell r="N29">
            <v>62585262.959120184</v>
          </cell>
          <cell r="O29">
            <v>0</v>
          </cell>
          <cell r="P29">
            <v>75616568.015120178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75616568.015120178</v>
          </cell>
          <cell r="V29">
            <v>434924.636</v>
          </cell>
        </row>
        <row r="30">
          <cell r="B30" t="str">
            <v>Labor Adjustment Factor</v>
          </cell>
          <cell r="E30">
            <v>0</v>
          </cell>
          <cell r="F30">
            <v>0</v>
          </cell>
          <cell r="I30">
            <v>0</v>
          </cell>
          <cell r="J30">
            <v>0</v>
          </cell>
          <cell r="P30">
            <v>0</v>
          </cell>
          <cell r="Q30">
            <v>0</v>
          </cell>
          <cell r="R30">
            <v>0</v>
          </cell>
          <cell r="V30">
            <v>0</v>
          </cell>
        </row>
        <row r="31">
          <cell r="A31">
            <v>1500</v>
          </cell>
          <cell r="B31" t="str">
            <v>Total Pumps and Drivers</v>
          </cell>
          <cell r="D31">
            <v>2</v>
          </cell>
          <cell r="E31" t="str">
            <v>ea</v>
          </cell>
          <cell r="F31">
            <v>434924.636</v>
          </cell>
          <cell r="G31">
            <v>0</v>
          </cell>
          <cell r="H31">
            <v>434924.636</v>
          </cell>
          <cell r="I31">
            <v>579.59999999999991</v>
          </cell>
          <cell r="J31">
            <v>13031305.056000002</v>
          </cell>
          <cell r="K31">
            <v>0</v>
          </cell>
          <cell r="L31">
            <v>13031305.056000002</v>
          </cell>
          <cell r="M31">
            <v>0</v>
          </cell>
          <cell r="N31">
            <v>62585262.959120184</v>
          </cell>
          <cell r="O31">
            <v>0</v>
          </cell>
          <cell r="P31">
            <v>75616568.015120178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75616568.015120178</v>
          </cell>
          <cell r="V31">
            <v>434924.636</v>
          </cell>
        </row>
        <row r="32">
          <cell r="A32" t="str">
            <v>Job No.:</v>
          </cell>
          <cell r="B32">
            <v>15633602</v>
          </cell>
          <cell r="C32" t="str">
            <v>Sub Job/Area:</v>
          </cell>
          <cell r="D32" t="str">
            <v>Area:</v>
          </cell>
          <cell r="E32" t="str">
            <v>Intercon Piping, PR &amp; Gen Plant Electr. (57)</v>
          </cell>
          <cell r="I32" t="str">
            <v>Date:</v>
          </cell>
          <cell r="O32" t="str">
            <v xml:space="preserve">10/18/05  09:35 AM </v>
          </cell>
          <cell r="T32" t="str">
            <v>Priced By:</v>
          </cell>
          <cell r="V32" t="str">
            <v>Estimating</v>
          </cell>
        </row>
        <row r="33">
          <cell r="A33" t="str">
            <v>Client:</v>
          </cell>
          <cell r="B33" t="str">
            <v xml:space="preserve">Ecopetrol, Barrancabermeja Refinery Upgrade </v>
          </cell>
          <cell r="D33" t="str">
            <v>Location:</v>
          </cell>
          <cell r="E33" t="str">
            <v>Colombia</v>
          </cell>
          <cell r="I33" t="str">
            <v>Description:</v>
          </cell>
          <cell r="O33" t="str">
            <v>Estimate Template - Release 3E 03/01/04</v>
          </cell>
          <cell r="T33" t="str">
            <v>Revision:</v>
          </cell>
          <cell r="V33" t="str">
            <v>A</v>
          </cell>
        </row>
        <row r="34">
          <cell r="A34" t="str">
            <v>Account</v>
          </cell>
          <cell r="D34" t="str">
            <v>Quantity</v>
          </cell>
          <cell r="E34" t="str">
            <v>Unit</v>
          </cell>
          <cell r="F34" t="str">
            <v>Material (Incluye IVA, Impuestos, Seguros y Aranceles)</v>
          </cell>
          <cell r="I34" t="str">
            <v>Labor</v>
          </cell>
          <cell r="R34" t="str">
            <v>Subcontract</v>
          </cell>
          <cell r="U34" t="str">
            <v>TOTAL</v>
          </cell>
        </row>
        <row r="35">
          <cell r="A35">
            <v>1900</v>
          </cell>
          <cell r="B35" t="str">
            <v>Storage Tanks and Spheres</v>
          </cell>
          <cell r="D35">
            <v>0</v>
          </cell>
          <cell r="E35">
            <v>0</v>
          </cell>
          <cell r="F35" t="str">
            <v>Unit</v>
          </cell>
          <cell r="G35" t="str">
            <v>Col $</v>
          </cell>
          <cell r="H35" t="str">
            <v>Dollars</v>
          </cell>
          <cell r="I35" t="str">
            <v>Mhr/Unit</v>
          </cell>
          <cell r="J35" t="str">
            <v>Col $ Per</v>
          </cell>
          <cell r="K35" t="str">
            <v>US$ Per</v>
          </cell>
          <cell r="L35" t="str">
            <v>Manhours
a pagar en Col $</v>
          </cell>
          <cell r="M35" t="str">
            <v>Manhours
a pagar en US$</v>
          </cell>
          <cell r="N35" t="str">
            <v>Equipo Col $</v>
          </cell>
          <cell r="O35" t="str">
            <v>Equipo US$</v>
          </cell>
          <cell r="P35" t="str">
            <v>SubTotal Col $</v>
          </cell>
          <cell r="Q35" t="str">
            <v>SubTotal Dollars</v>
          </cell>
          <cell r="R35" t="str">
            <v>Unit</v>
          </cell>
          <cell r="S35" t="str">
            <v>Col $</v>
          </cell>
          <cell r="T35" t="str">
            <v>Dollars</v>
          </cell>
          <cell r="U35" t="str">
            <v>Col $</v>
          </cell>
          <cell r="V35" t="str">
            <v>DOLLARS</v>
          </cell>
        </row>
        <row r="36">
          <cell r="A36" t="str">
            <v>Parsons</v>
          </cell>
          <cell r="D36" t="str">
            <v>Qty</v>
          </cell>
          <cell r="E36">
            <v>0</v>
          </cell>
          <cell r="F36">
            <v>0</v>
          </cell>
          <cell r="H36" t="str">
            <v>Cost</v>
          </cell>
          <cell r="I36">
            <v>0</v>
          </cell>
          <cell r="P36" t="str">
            <v>Manhours</v>
          </cell>
          <cell r="R36">
            <v>0</v>
          </cell>
        </row>
        <row r="37">
          <cell r="A37">
            <v>1910</v>
          </cell>
          <cell r="B37" t="str">
            <v>Tanks - CS/Alloys</v>
          </cell>
          <cell r="D37">
            <v>2</v>
          </cell>
          <cell r="E37" t="str">
            <v>ea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272181393.07116652</v>
          </cell>
          <cell r="S37">
            <v>272181393.07116652</v>
          </cell>
          <cell r="T37">
            <v>0</v>
          </cell>
          <cell r="U37">
            <v>272181393.07116652</v>
          </cell>
          <cell r="V37">
            <v>0</v>
          </cell>
        </row>
        <row r="39">
          <cell r="B39" t="str">
            <v>Subtotal Storage Tanks and Spheres</v>
          </cell>
          <cell r="D39">
            <v>2</v>
          </cell>
          <cell r="E39" t="str">
            <v>ea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272181393.07116652</v>
          </cell>
          <cell r="S39">
            <v>272181393.07116652</v>
          </cell>
          <cell r="T39">
            <v>0</v>
          </cell>
          <cell r="U39">
            <v>272181393.07116652</v>
          </cell>
          <cell r="V39">
            <v>0</v>
          </cell>
        </row>
        <row r="40">
          <cell r="B40" t="str">
            <v>Labor Adjustment Factor</v>
          </cell>
          <cell r="E40">
            <v>0</v>
          </cell>
          <cell r="I40">
            <v>0</v>
          </cell>
          <cell r="J40">
            <v>0</v>
          </cell>
          <cell r="P40">
            <v>0</v>
          </cell>
          <cell r="Q40">
            <v>0</v>
          </cell>
          <cell r="R40">
            <v>0</v>
          </cell>
          <cell r="V40">
            <v>0</v>
          </cell>
        </row>
        <row r="41">
          <cell r="A41">
            <v>1900</v>
          </cell>
          <cell r="B41" t="str">
            <v>Total Storage Tanks and Spheres</v>
          </cell>
          <cell r="D41">
            <v>2</v>
          </cell>
          <cell r="E41" t="str">
            <v>ea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272181393.07116652</v>
          </cell>
          <cell r="S41">
            <v>272181393.07116652</v>
          </cell>
          <cell r="T41">
            <v>0</v>
          </cell>
          <cell r="U41">
            <v>272181393.07116652</v>
          </cell>
          <cell r="V41">
            <v>0</v>
          </cell>
        </row>
        <row r="64">
          <cell r="A64" t="str">
            <v>Job No.:</v>
          </cell>
          <cell r="B64">
            <v>15633602</v>
          </cell>
          <cell r="C64" t="str">
            <v>Sub Job/Area:</v>
          </cell>
          <cell r="D64" t="str">
            <v>Area:</v>
          </cell>
          <cell r="E64" t="str">
            <v>Intercon Piping, PR &amp; Gen Plant Electr. (57)</v>
          </cell>
          <cell r="I64" t="str">
            <v>Date:</v>
          </cell>
          <cell r="O64" t="str">
            <v xml:space="preserve">10/18/05  09:35 AM </v>
          </cell>
          <cell r="T64" t="str">
            <v>Priced By:</v>
          </cell>
          <cell r="V64" t="str">
            <v>Estimating</v>
          </cell>
        </row>
        <row r="65">
          <cell r="A65" t="str">
            <v>Client:</v>
          </cell>
          <cell r="B65" t="str">
            <v xml:space="preserve">Ecopetrol, Barrancabermeja Refinery Upgrade </v>
          </cell>
          <cell r="D65" t="str">
            <v>Location:</v>
          </cell>
          <cell r="E65" t="str">
            <v>Colombia</v>
          </cell>
          <cell r="I65" t="str">
            <v>Description:</v>
          </cell>
          <cell r="O65" t="str">
            <v>Estimate Template - Release 3E 03/01/04</v>
          </cell>
          <cell r="T65" t="str">
            <v>Revision:</v>
          </cell>
          <cell r="V65" t="str">
            <v>A</v>
          </cell>
        </row>
        <row r="66">
          <cell r="A66" t="str">
            <v>Account</v>
          </cell>
          <cell r="D66" t="str">
            <v>Quantity</v>
          </cell>
          <cell r="E66" t="str">
            <v>Unit</v>
          </cell>
          <cell r="F66" t="str">
            <v>Material (Incluye IVA, Impuestos, Seguros y Aranceles)</v>
          </cell>
          <cell r="I66" t="str">
            <v>Labor</v>
          </cell>
          <cell r="R66" t="str">
            <v>Subcontract</v>
          </cell>
          <cell r="U66" t="str">
            <v>TOTAL</v>
          </cell>
        </row>
        <row r="67">
          <cell r="A67">
            <v>4200</v>
          </cell>
          <cell r="B67" t="str">
            <v>Pipe, Valves, and Fittings - Aboveground</v>
          </cell>
          <cell r="D67">
            <v>0</v>
          </cell>
          <cell r="E67">
            <v>0</v>
          </cell>
          <cell r="F67" t="str">
            <v>Unit</v>
          </cell>
          <cell r="G67" t="str">
            <v>Col $</v>
          </cell>
          <cell r="H67" t="str">
            <v>Dollars</v>
          </cell>
          <cell r="I67" t="str">
            <v>Mhr/Unit</v>
          </cell>
          <cell r="J67" t="str">
            <v>Col $ Per</v>
          </cell>
          <cell r="K67" t="str">
            <v>US$ Per</v>
          </cell>
          <cell r="L67" t="str">
            <v>Manhours
a pagar en Col $</v>
          </cell>
          <cell r="M67" t="str">
            <v>Manhours
a pagar en US$</v>
          </cell>
          <cell r="N67" t="str">
            <v>Equipo Col $</v>
          </cell>
          <cell r="O67" t="str">
            <v>Equipo US$</v>
          </cell>
          <cell r="P67" t="str">
            <v>SubTotal Col $</v>
          </cell>
          <cell r="Q67" t="str">
            <v>SubTotal Dollars</v>
          </cell>
          <cell r="R67" t="str">
            <v>Unit</v>
          </cell>
          <cell r="S67" t="str">
            <v>Col $</v>
          </cell>
          <cell r="T67" t="str">
            <v>Dollars</v>
          </cell>
          <cell r="U67" t="str">
            <v>Col $</v>
          </cell>
          <cell r="V67" t="str">
            <v>DOLLARS</v>
          </cell>
        </row>
        <row r="68">
          <cell r="D68">
            <v>0</v>
          </cell>
          <cell r="E68">
            <v>0</v>
          </cell>
          <cell r="F68">
            <v>0</v>
          </cell>
          <cell r="I68">
            <v>0</v>
          </cell>
          <cell r="R68">
            <v>0</v>
          </cell>
        </row>
        <row r="69">
          <cell r="A69">
            <v>4201</v>
          </cell>
          <cell r="B69" t="str">
            <v>Pipe Material- Carbon Steel - Small Bore</v>
          </cell>
          <cell r="D69">
            <v>1945.0324320000002</v>
          </cell>
          <cell r="E69" t="str">
            <v>lm</v>
          </cell>
          <cell r="F69">
            <v>158.52119999999996</v>
          </cell>
          <cell r="G69">
            <v>0</v>
          </cell>
          <cell r="H69">
            <v>90178.066199999987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90178.066199999987</v>
          </cell>
        </row>
        <row r="70">
          <cell r="A70">
            <v>4202</v>
          </cell>
          <cell r="B70" t="str">
            <v>Pipe Material- Carbon Steel - Large Bore</v>
          </cell>
          <cell r="D70">
            <v>33015.417840000002</v>
          </cell>
          <cell r="E70" t="str">
            <v>lm</v>
          </cell>
          <cell r="F70">
            <v>3411.6278000000002</v>
          </cell>
          <cell r="G70">
            <v>0</v>
          </cell>
          <cell r="H70">
            <v>4404702.1591999996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4404702.1591999996</v>
          </cell>
        </row>
        <row r="71">
          <cell r="A71">
            <v>4203</v>
          </cell>
          <cell r="B71" t="str">
            <v>Pipe Material- Stainless Steel - Small Bore</v>
          </cell>
          <cell r="D71">
            <v>141.76552800000002</v>
          </cell>
          <cell r="E71" t="str">
            <v>lm</v>
          </cell>
          <cell r="F71">
            <v>147.8186</v>
          </cell>
          <cell r="G71">
            <v>0</v>
          </cell>
          <cell r="H71">
            <v>20990.2412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20990.2412</v>
          </cell>
        </row>
        <row r="72">
          <cell r="A72">
            <v>4210</v>
          </cell>
          <cell r="B72" t="str">
            <v>Valves</v>
          </cell>
          <cell r="D72">
            <v>707</v>
          </cell>
          <cell r="E72" t="str">
            <v>ea</v>
          </cell>
          <cell r="F72">
            <v>13560.595399999998</v>
          </cell>
          <cell r="G72">
            <v>0</v>
          </cell>
          <cell r="H72">
            <v>375908.29299999995</v>
          </cell>
          <cell r="I72">
            <v>129.07887499999998</v>
          </cell>
          <cell r="J72">
            <v>3137038.2453300003</v>
          </cell>
          <cell r="K72">
            <v>0</v>
          </cell>
          <cell r="L72">
            <v>82274499.834450021</v>
          </cell>
          <cell r="M72">
            <v>0</v>
          </cell>
          <cell r="N72">
            <v>32179167.359360367</v>
          </cell>
          <cell r="O72">
            <v>0</v>
          </cell>
          <cell r="P72">
            <v>114453667.19381039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114453667.19381039</v>
          </cell>
          <cell r="V72">
            <v>375908.29299999995</v>
          </cell>
        </row>
        <row r="73">
          <cell r="A73">
            <v>4221</v>
          </cell>
          <cell r="B73" t="str">
            <v>Fittings - CS</v>
          </cell>
          <cell r="D73">
            <v>1494</v>
          </cell>
          <cell r="E73" t="str">
            <v>ea</v>
          </cell>
          <cell r="F73">
            <v>30513.926799999987</v>
          </cell>
          <cell r="G73">
            <v>0</v>
          </cell>
          <cell r="H73">
            <v>146730.17980000001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146730.17980000001</v>
          </cell>
        </row>
        <row r="74">
          <cell r="A74">
            <v>4222</v>
          </cell>
          <cell r="B74" t="str">
            <v xml:space="preserve">Fittings - S.S. </v>
          </cell>
          <cell r="D74">
            <v>11</v>
          </cell>
          <cell r="E74" t="str">
            <v>ea</v>
          </cell>
          <cell r="F74">
            <v>85.44380000000001</v>
          </cell>
          <cell r="G74">
            <v>0</v>
          </cell>
          <cell r="H74">
            <v>939.88180000000011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939.88180000000011</v>
          </cell>
        </row>
        <row r="75">
          <cell r="A75">
            <v>4232</v>
          </cell>
          <cell r="B75" t="str">
            <v>Shop Fabricated Pipe- Carbon Steel - Large Bore</v>
          </cell>
          <cell r="D75">
            <v>152609.8022028</v>
          </cell>
          <cell r="E75" t="str">
            <v>kgs</v>
          </cell>
          <cell r="F75">
            <v>0</v>
          </cell>
          <cell r="G75">
            <v>0</v>
          </cell>
          <cell r="H75">
            <v>0</v>
          </cell>
          <cell r="I75">
            <v>10.45011017566952</v>
          </cell>
          <cell r="J75">
            <v>253971.80823730829</v>
          </cell>
          <cell r="K75">
            <v>0</v>
          </cell>
          <cell r="L75">
            <v>1457306188.1967638</v>
          </cell>
          <cell r="M75">
            <v>0</v>
          </cell>
          <cell r="N75">
            <v>664069681.63411713</v>
          </cell>
          <cell r="O75">
            <v>0</v>
          </cell>
          <cell r="P75">
            <v>2121375869.8308814</v>
          </cell>
          <cell r="Q75">
            <v>0</v>
          </cell>
          <cell r="R75">
            <v>31623.58687141004</v>
          </cell>
          <cell r="S75">
            <v>103872340.00000001</v>
          </cell>
          <cell r="T75">
            <v>0</v>
          </cell>
          <cell r="U75">
            <v>2225248209.8308811</v>
          </cell>
          <cell r="V75">
            <v>0</v>
          </cell>
        </row>
        <row r="76">
          <cell r="A76">
            <v>4234</v>
          </cell>
          <cell r="B76" t="str">
            <v>Shop Fabricated Pipe- Stainless Steel  - Large Bore</v>
          </cell>
          <cell r="D76">
            <v>76.203523200000006</v>
          </cell>
          <cell r="E76" t="str">
            <v>kgs</v>
          </cell>
          <cell r="F76">
            <v>0</v>
          </cell>
          <cell r="G76">
            <v>0</v>
          </cell>
          <cell r="H76">
            <v>0</v>
          </cell>
          <cell r="I76">
            <v>0.75976833222895368</v>
          </cell>
          <cell r="J76">
            <v>18464.851942603444</v>
          </cell>
          <cell r="K76">
            <v>0</v>
          </cell>
          <cell r="L76">
            <v>1403328.7476378616</v>
          </cell>
          <cell r="M76">
            <v>0</v>
          </cell>
          <cell r="N76">
            <v>477463.48695001967</v>
          </cell>
          <cell r="O76">
            <v>0</v>
          </cell>
          <cell r="P76">
            <v>1880792.2345878812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1880792.2345878812</v>
          </cell>
          <cell r="V76">
            <v>0</v>
          </cell>
        </row>
        <row r="77">
          <cell r="A77">
            <v>4241</v>
          </cell>
          <cell r="B77" t="str">
            <v>Pipe Supports and Hangers</v>
          </cell>
          <cell r="D77">
            <v>9474</v>
          </cell>
          <cell r="E77" t="str">
            <v>ea</v>
          </cell>
          <cell r="F77">
            <v>651377.69999999995</v>
          </cell>
          <cell r="G77">
            <v>2194187495.04</v>
          </cell>
          <cell r="H77">
            <v>0</v>
          </cell>
          <cell r="I77">
            <v>28.031249999999996</v>
          </cell>
          <cell r="J77">
            <v>681250.92749999999</v>
          </cell>
          <cell r="K77">
            <v>0</v>
          </cell>
          <cell r="L77">
            <v>2323501663.3686004</v>
          </cell>
          <cell r="M77">
            <v>0</v>
          </cell>
          <cell r="N77">
            <v>1051077457.8848981</v>
          </cell>
          <cell r="O77">
            <v>0</v>
          </cell>
          <cell r="P77">
            <v>3374579121.2534981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5568766616.293499</v>
          </cell>
          <cell r="V77">
            <v>0</v>
          </cell>
        </row>
        <row r="78">
          <cell r="A78">
            <v>4261</v>
          </cell>
          <cell r="B78" t="str">
            <v>Field Pipe Erection- Carbon Steel - Small Bore</v>
          </cell>
          <cell r="D78">
            <v>1939.5460320000002</v>
          </cell>
          <cell r="E78" t="str">
            <v>lm</v>
          </cell>
          <cell r="F78">
            <v>0</v>
          </cell>
          <cell r="G78">
            <v>0</v>
          </cell>
          <cell r="H78">
            <v>0</v>
          </cell>
          <cell r="I78">
            <v>26.981946972331023</v>
          </cell>
          <cell r="J78">
            <v>655749.43681271188</v>
          </cell>
          <cell r="K78">
            <v>0</v>
          </cell>
          <cell r="L78">
            <v>301689589.49397576</v>
          </cell>
          <cell r="M78">
            <v>0</v>
          </cell>
          <cell r="N78">
            <v>102645772.50254241</v>
          </cell>
          <cell r="O78">
            <v>0</v>
          </cell>
          <cell r="P78">
            <v>404335361.99651819</v>
          </cell>
          <cell r="Q78">
            <v>0</v>
          </cell>
          <cell r="R78">
            <v>56561.796349588403</v>
          </cell>
          <cell r="S78">
            <v>27284400.000000004</v>
          </cell>
          <cell r="T78">
            <v>0</v>
          </cell>
          <cell r="U78">
            <v>431619761.99651819</v>
          </cell>
          <cell r="V78">
            <v>0</v>
          </cell>
        </row>
        <row r="79">
          <cell r="A79">
            <v>4262</v>
          </cell>
          <cell r="B79" t="str">
            <v>Field Pipe Erection- Carbon Steel - Large Bore</v>
          </cell>
          <cell r="D79">
            <v>37810.098624000006</v>
          </cell>
          <cell r="E79" t="str">
            <v>lm</v>
          </cell>
          <cell r="F79">
            <v>0</v>
          </cell>
          <cell r="G79">
            <v>0</v>
          </cell>
          <cell r="H79">
            <v>0</v>
          </cell>
          <cell r="I79">
            <v>262.23153156587904</v>
          </cell>
          <cell r="J79">
            <v>6373082.6880356977</v>
          </cell>
          <cell r="K79">
            <v>0</v>
          </cell>
          <cell r="L79">
            <v>8726958678.4014301</v>
          </cell>
          <cell r="M79">
            <v>0</v>
          </cell>
          <cell r="N79">
            <v>4137169682.7543278</v>
          </cell>
          <cell r="O79">
            <v>0</v>
          </cell>
          <cell r="P79">
            <v>12864128361.155758</v>
          </cell>
          <cell r="Q79">
            <v>0</v>
          </cell>
          <cell r="R79">
            <v>167006.71552095265</v>
          </cell>
          <cell r="S79">
            <v>185580560</v>
          </cell>
          <cell r="T79">
            <v>0</v>
          </cell>
          <cell r="U79">
            <v>13049708921.155758</v>
          </cell>
          <cell r="V79">
            <v>0</v>
          </cell>
        </row>
        <row r="80">
          <cell r="A80">
            <v>4263</v>
          </cell>
          <cell r="B80" t="str">
            <v>Field Pipe Erection- Stainless Steel - Small Bore</v>
          </cell>
          <cell r="D80">
            <v>141.76552800000002</v>
          </cell>
          <cell r="E80" t="str">
            <v>lm</v>
          </cell>
          <cell r="F80">
            <v>0</v>
          </cell>
          <cell r="G80">
            <v>0</v>
          </cell>
          <cell r="H80">
            <v>0</v>
          </cell>
          <cell r="I80">
            <v>6.694154049295773</v>
          </cell>
          <cell r="J80">
            <v>162689.80708711265</v>
          </cell>
          <cell r="K80">
            <v>0</v>
          </cell>
          <cell r="L80">
            <v>23101952.606369998</v>
          </cell>
          <cell r="M80">
            <v>0</v>
          </cell>
          <cell r="N80">
            <v>7860124.6253653783</v>
          </cell>
          <cell r="O80">
            <v>0</v>
          </cell>
          <cell r="P80">
            <v>30962077.231735379</v>
          </cell>
          <cell r="Q80">
            <v>0</v>
          </cell>
          <cell r="R80">
            <v>87628.169014084531</v>
          </cell>
          <cell r="S80">
            <v>12443200.000000004</v>
          </cell>
          <cell r="T80">
            <v>0</v>
          </cell>
          <cell r="U80">
            <v>43405277.231735379</v>
          </cell>
          <cell r="V80">
            <v>0</v>
          </cell>
        </row>
        <row r="81">
          <cell r="A81" t="str">
            <v>4270 / 4275</v>
          </cell>
          <cell r="B81" t="str">
            <v>Specialty Piping / Steam Tracing Materials</v>
          </cell>
          <cell r="D81">
            <v>1</v>
          </cell>
          <cell r="E81" t="str">
            <v>ls</v>
          </cell>
          <cell r="F81">
            <v>0</v>
          </cell>
          <cell r="G81">
            <v>0</v>
          </cell>
          <cell r="H81">
            <v>0</v>
          </cell>
          <cell r="I81">
            <v>4.3495092562107285</v>
          </cell>
          <cell r="J81">
            <v>105707.28080136971</v>
          </cell>
          <cell r="K81">
            <v>0</v>
          </cell>
          <cell r="L81">
            <v>269631481.61168408</v>
          </cell>
          <cell r="M81">
            <v>0</v>
          </cell>
          <cell r="N81">
            <v>91738438.066286057</v>
          </cell>
          <cell r="O81">
            <v>0</v>
          </cell>
          <cell r="P81">
            <v>361369919.67797017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361369919.67797017</v>
          </cell>
          <cell r="V81">
            <v>0</v>
          </cell>
        </row>
        <row r="82">
          <cell r="A82">
            <v>4276</v>
          </cell>
          <cell r="B82" t="str">
            <v>Miscellaneous Piping Erection Materials</v>
          </cell>
          <cell r="D82">
            <v>192</v>
          </cell>
          <cell r="E82" t="str">
            <v>ea</v>
          </cell>
          <cell r="F82">
            <v>20129.702599999997</v>
          </cell>
          <cell r="G82">
            <v>0</v>
          </cell>
          <cell r="H82">
            <v>122322.57599999999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122322.57599999999</v>
          </cell>
        </row>
        <row r="83">
          <cell r="A83">
            <v>4279</v>
          </cell>
          <cell r="B83" t="str">
            <v>Bolt/Gaskets</v>
          </cell>
          <cell r="D83">
            <v>717</v>
          </cell>
          <cell r="E83" t="str">
            <v>ea</v>
          </cell>
          <cell r="F83">
            <v>3424.1947999999998</v>
          </cell>
          <cell r="G83">
            <v>0</v>
          </cell>
          <cell r="H83">
            <v>42551.485374311924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42551.485374311924</v>
          </cell>
        </row>
        <row r="84">
          <cell r="A84">
            <v>4264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7.2429464285714289</v>
          </cell>
          <cell r="J84">
            <v>176027.2543071429</v>
          </cell>
          <cell r="K84">
            <v>0</v>
          </cell>
          <cell r="L84">
            <v>1232190.7801500002</v>
          </cell>
          <cell r="M84">
            <v>0</v>
          </cell>
          <cell r="N84">
            <v>419236.12515483471</v>
          </cell>
          <cell r="O84">
            <v>0</v>
          </cell>
          <cell r="P84">
            <v>1651426.9053048349</v>
          </cell>
          <cell r="Q84">
            <v>0</v>
          </cell>
          <cell r="R84">
            <v>22000.000000000004</v>
          </cell>
          <cell r="S84">
            <v>154000.00000000003</v>
          </cell>
          <cell r="T84">
            <v>0</v>
          </cell>
          <cell r="U84">
            <v>1805426.9053048349</v>
          </cell>
          <cell r="V84">
            <v>0</v>
          </cell>
        </row>
        <row r="85">
          <cell r="A85">
            <v>4200</v>
          </cell>
          <cell r="B85" t="str">
            <v>Subtotal Pipe, Valves, and Fittings - Aboveground</v>
          </cell>
          <cell r="D85">
            <v>39898.295616000003</v>
          </cell>
          <cell r="E85" t="str">
            <v>lm</v>
          </cell>
          <cell r="F85">
            <v>722809.53099999996</v>
          </cell>
          <cell r="G85">
            <v>2194187495.04</v>
          </cell>
          <cell r="H85">
            <v>5204322.8825743115</v>
          </cell>
          <cell r="I85">
            <v>475.82009178018649</v>
          </cell>
          <cell r="J85">
            <v>11563982.300053945</v>
          </cell>
          <cell r="K85">
            <v>0</v>
          </cell>
          <cell r="L85">
            <v>13187099573.041063</v>
          </cell>
          <cell r="M85">
            <v>0</v>
          </cell>
          <cell r="N85">
            <v>6087637024.439002</v>
          </cell>
          <cell r="O85">
            <v>0</v>
          </cell>
          <cell r="P85">
            <v>19274736597.480064</v>
          </cell>
          <cell r="Q85">
            <v>0</v>
          </cell>
          <cell r="R85">
            <v>364820.26775603567</v>
          </cell>
          <cell r="S85">
            <v>329334500</v>
          </cell>
          <cell r="T85">
            <v>0</v>
          </cell>
          <cell r="U85">
            <v>21798258592.520065</v>
          </cell>
          <cell r="V85">
            <v>5204322.8825743115</v>
          </cell>
        </row>
        <row r="86">
          <cell r="B86" t="str">
            <v>Labor Adjustment Factor</v>
          </cell>
          <cell r="D86">
            <v>0</v>
          </cell>
          <cell r="E86">
            <v>0</v>
          </cell>
          <cell r="F86">
            <v>0</v>
          </cell>
          <cell r="I86">
            <v>0</v>
          </cell>
          <cell r="J86">
            <v>0</v>
          </cell>
          <cell r="P86">
            <v>0</v>
          </cell>
          <cell r="Q86">
            <v>0</v>
          </cell>
          <cell r="R86">
            <v>0</v>
          </cell>
          <cell r="V86">
            <v>0</v>
          </cell>
        </row>
        <row r="87">
          <cell r="A87" t="str">
            <v>4200</v>
          </cell>
          <cell r="B87" t="str">
            <v>Total Pipe, Valves, and Fittings - Aboveground</v>
          </cell>
          <cell r="D87">
            <v>39898.295616000003</v>
          </cell>
          <cell r="E87" t="str">
            <v>lm</v>
          </cell>
          <cell r="F87">
            <v>722809.53099999996</v>
          </cell>
          <cell r="G87">
            <v>2194187495.04</v>
          </cell>
          <cell r="H87">
            <v>5204322.8825743115</v>
          </cell>
          <cell r="I87">
            <v>475.82009178018649</v>
          </cell>
          <cell r="J87">
            <v>11563982.300053945</v>
          </cell>
          <cell r="K87">
            <v>0</v>
          </cell>
          <cell r="L87">
            <v>13187099573.041063</v>
          </cell>
          <cell r="M87">
            <v>0</v>
          </cell>
          <cell r="N87">
            <v>6087637024.439002</v>
          </cell>
          <cell r="O87">
            <v>0</v>
          </cell>
          <cell r="P87">
            <v>19274736597.480064</v>
          </cell>
          <cell r="Q87">
            <v>0</v>
          </cell>
          <cell r="R87">
            <v>364820.26775603567</v>
          </cell>
          <cell r="S87">
            <v>329334500</v>
          </cell>
          <cell r="T87">
            <v>0</v>
          </cell>
          <cell r="U87">
            <v>21798258592.520065</v>
          </cell>
          <cell r="V87">
            <v>5204322.8825743115</v>
          </cell>
        </row>
        <row r="93">
          <cell r="A93">
            <v>4330</v>
          </cell>
          <cell r="B93" t="str">
            <v>Pipe Supports and Pipe Racks</v>
          </cell>
          <cell r="D93">
            <v>199733.0630464</v>
          </cell>
          <cell r="E93" t="str">
            <v>kgs</v>
          </cell>
        </row>
        <row r="94">
          <cell r="A94">
            <v>4380</v>
          </cell>
          <cell r="B94" t="str">
            <v>Miscellaneous Steel</v>
          </cell>
          <cell r="D94">
            <v>19973.306304639998</v>
          </cell>
          <cell r="E94" t="str">
            <v>kgs</v>
          </cell>
        </row>
        <row r="95">
          <cell r="D95">
            <v>0</v>
          </cell>
          <cell r="E95">
            <v>0</v>
          </cell>
        </row>
        <row r="99">
          <cell r="A99" t="str">
            <v>Job No.:</v>
          </cell>
          <cell r="B99">
            <v>15633602</v>
          </cell>
          <cell r="C99" t="str">
            <v>Sub Job/Area:</v>
          </cell>
          <cell r="D99" t="str">
            <v>Area:</v>
          </cell>
          <cell r="E99" t="str">
            <v>Intercon Piping, PR &amp; Gen Plant Electr. (57)</v>
          </cell>
          <cell r="I99" t="str">
            <v>Date:</v>
          </cell>
          <cell r="O99" t="str">
            <v xml:space="preserve">10/18/05  09:35 AM </v>
          </cell>
          <cell r="T99" t="str">
            <v>Priced By:</v>
          </cell>
          <cell r="V99" t="str">
            <v>Estimating</v>
          </cell>
        </row>
        <row r="100">
          <cell r="A100" t="str">
            <v>Client:</v>
          </cell>
          <cell r="B100" t="str">
            <v xml:space="preserve">Ecopetrol, Barrancabermeja Refinery Upgrade </v>
          </cell>
          <cell r="D100" t="str">
            <v>Location:</v>
          </cell>
          <cell r="E100" t="str">
            <v>Colombia</v>
          </cell>
          <cell r="I100" t="str">
            <v>Description:</v>
          </cell>
          <cell r="O100" t="str">
            <v>Estimate Template - Release 3E 03/01/04</v>
          </cell>
          <cell r="T100" t="str">
            <v>Revision:</v>
          </cell>
          <cell r="V100" t="str">
            <v>A</v>
          </cell>
        </row>
        <row r="101">
          <cell r="A101" t="str">
            <v>Account</v>
          </cell>
          <cell r="D101" t="str">
            <v>Quantity</v>
          </cell>
          <cell r="E101" t="str">
            <v>Unit</v>
          </cell>
          <cell r="F101" t="str">
            <v>Material (Incluye IVA, Impuestos, Seguros y Aranceles)</v>
          </cell>
          <cell r="I101" t="str">
            <v>Labor</v>
          </cell>
          <cell r="R101" t="str">
            <v>Subcontract</v>
          </cell>
          <cell r="U101" t="str">
            <v>TOTAL</v>
          </cell>
        </row>
        <row r="102">
          <cell r="A102">
            <v>4400</v>
          </cell>
          <cell r="B102" t="str">
            <v>Instruments and Controls - Tagged Items &amp; Bulks</v>
          </cell>
          <cell r="C102" t="str">
            <v>q</v>
          </cell>
          <cell r="D102">
            <v>0</v>
          </cell>
          <cell r="E102">
            <v>0</v>
          </cell>
          <cell r="F102" t="str">
            <v>Unit</v>
          </cell>
          <cell r="G102" t="str">
            <v>Col $</v>
          </cell>
          <cell r="H102" t="str">
            <v>Dollars</v>
          </cell>
          <cell r="I102" t="str">
            <v>Mhr/Unit</v>
          </cell>
          <cell r="J102" t="str">
            <v>Col $ Per</v>
          </cell>
          <cell r="K102" t="str">
            <v>US$ Per</v>
          </cell>
          <cell r="L102" t="str">
            <v>Manhours
a pagar en Col $</v>
          </cell>
          <cell r="M102" t="str">
            <v>Manhours
a pagar en US$</v>
          </cell>
          <cell r="N102" t="str">
            <v>Equipo Col $</v>
          </cell>
          <cell r="O102" t="str">
            <v>Equipo US$</v>
          </cell>
          <cell r="P102" t="str">
            <v>SubTotal Col $</v>
          </cell>
          <cell r="Q102" t="str">
            <v>SubTotal Dollars</v>
          </cell>
          <cell r="R102" t="str">
            <v>Unit</v>
          </cell>
          <cell r="S102" t="str">
            <v>Col $</v>
          </cell>
          <cell r="T102" t="str">
            <v>Dollars</v>
          </cell>
          <cell r="U102" t="str">
            <v>Col $</v>
          </cell>
          <cell r="V102" t="str">
            <v>DOLLARS</v>
          </cell>
        </row>
        <row r="103">
          <cell r="D103">
            <v>0</v>
          </cell>
          <cell r="E103">
            <v>0</v>
          </cell>
          <cell r="F103">
            <v>0</v>
          </cell>
          <cell r="I103">
            <v>0</v>
          </cell>
          <cell r="R103">
            <v>0</v>
          </cell>
        </row>
        <row r="104">
          <cell r="A104">
            <v>4415</v>
          </cell>
          <cell r="B104" t="str">
            <v>General Service Control Valves</v>
          </cell>
          <cell r="D104">
            <v>126</v>
          </cell>
          <cell r="E104" t="str">
            <v>ea</v>
          </cell>
          <cell r="F104">
            <v>182461.65772874618</v>
          </cell>
          <cell r="G104">
            <v>0</v>
          </cell>
          <cell r="H104">
            <v>1785484.7075006473</v>
          </cell>
          <cell r="I104">
            <v>123.94753997283011</v>
          </cell>
          <cell r="J104">
            <v>2709711.3283642302</v>
          </cell>
          <cell r="K104">
            <v>0</v>
          </cell>
          <cell r="L104">
            <v>21249841.469803698</v>
          </cell>
          <cell r="M104">
            <v>0</v>
          </cell>
          <cell r="N104">
            <v>1863499.5643771125</v>
          </cell>
          <cell r="O104">
            <v>0</v>
          </cell>
          <cell r="P104">
            <v>23113341.034180813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23113341.034180813</v>
          </cell>
          <cell r="V104">
            <v>1785484.7075006473</v>
          </cell>
        </row>
        <row r="105">
          <cell r="A105">
            <v>4431</v>
          </cell>
          <cell r="B105" t="str">
            <v>Transmitters and Converters</v>
          </cell>
          <cell r="D105">
            <v>53</v>
          </cell>
          <cell r="E105" t="str">
            <v>ea</v>
          </cell>
          <cell r="F105">
            <v>19939.739084098495</v>
          </cell>
          <cell r="G105">
            <v>0</v>
          </cell>
          <cell r="H105">
            <v>250952.11211038046</v>
          </cell>
          <cell r="I105">
            <v>26.094218941648439</v>
          </cell>
          <cell r="J105">
            <v>570465.54281352216</v>
          </cell>
          <cell r="K105">
            <v>0</v>
          </cell>
          <cell r="L105">
            <v>7558668.4422791693</v>
          </cell>
          <cell r="M105">
            <v>0</v>
          </cell>
          <cell r="N105">
            <v>662855.54974487901</v>
          </cell>
          <cell r="O105">
            <v>0</v>
          </cell>
          <cell r="P105">
            <v>8221523.9920240482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8221523.9920240482</v>
          </cell>
          <cell r="V105">
            <v>250952.11211038046</v>
          </cell>
        </row>
        <row r="106">
          <cell r="A106">
            <v>4432</v>
          </cell>
          <cell r="B106" t="str">
            <v>Indicators, Recorders, Gages, Thermometers</v>
          </cell>
          <cell r="D106">
            <v>65</v>
          </cell>
          <cell r="E106" t="str">
            <v>ea</v>
          </cell>
          <cell r="F106">
            <v>7555.6166203499997</v>
          </cell>
          <cell r="G106">
            <v>0</v>
          </cell>
          <cell r="H106">
            <v>99813.672195149993</v>
          </cell>
          <cell r="I106">
            <v>26.094218941648435</v>
          </cell>
          <cell r="J106">
            <v>570465.54281352216</v>
          </cell>
          <cell r="K106">
            <v>0</v>
          </cell>
          <cell r="L106">
            <v>9270065.0707197338</v>
          </cell>
          <cell r="M106">
            <v>0</v>
          </cell>
          <cell r="N106">
            <v>812936.05157390819</v>
          </cell>
          <cell r="O106">
            <v>0</v>
          </cell>
          <cell r="P106">
            <v>10083001.122293642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10083001.122293642</v>
          </cell>
          <cell r="V106">
            <v>99813.672195149993</v>
          </cell>
        </row>
        <row r="107">
          <cell r="A107">
            <v>4433</v>
          </cell>
          <cell r="B107" t="str">
            <v>Controllers</v>
          </cell>
          <cell r="D107">
            <v>13</v>
          </cell>
          <cell r="E107" t="str">
            <v>ea</v>
          </cell>
          <cell r="F107">
            <v>24796.945896809997</v>
          </cell>
          <cell r="G107">
            <v>0</v>
          </cell>
          <cell r="H107">
            <v>84078.279320594986</v>
          </cell>
          <cell r="I107">
            <v>26.094218941648439</v>
          </cell>
          <cell r="J107">
            <v>570465.54281352216</v>
          </cell>
          <cell r="K107">
            <v>0</v>
          </cell>
          <cell r="L107">
            <v>1854013.014143947</v>
          </cell>
          <cell r="M107">
            <v>0</v>
          </cell>
          <cell r="N107">
            <v>162587.21031478164</v>
          </cell>
          <cell r="O107">
            <v>0</v>
          </cell>
          <cell r="P107">
            <v>2016600.2244587285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2016600.2244587285</v>
          </cell>
          <cell r="V107">
            <v>84078.279320594986</v>
          </cell>
        </row>
        <row r="108">
          <cell r="A108">
            <v>4434</v>
          </cell>
          <cell r="B108" t="str">
            <v>Thermocouples, Test Wells</v>
          </cell>
          <cell r="D108">
            <v>14</v>
          </cell>
          <cell r="E108" t="str">
            <v>ea</v>
          </cell>
          <cell r="F108">
            <v>475.46786512499989</v>
          </cell>
          <cell r="G108">
            <v>0</v>
          </cell>
          <cell r="H108">
            <v>6656.5501117499989</v>
          </cell>
          <cell r="I108">
            <v>13.047109470824219</v>
          </cell>
          <cell r="J108">
            <v>285232.77140676108</v>
          </cell>
          <cell r="K108">
            <v>0</v>
          </cell>
          <cell r="L108">
            <v>3993258.799694655</v>
          </cell>
          <cell r="M108">
            <v>0</v>
          </cell>
          <cell r="N108">
            <v>350187.83760106814</v>
          </cell>
          <cell r="O108">
            <v>0</v>
          </cell>
          <cell r="P108">
            <v>4343446.637295723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4343446.637295723</v>
          </cell>
          <cell r="V108">
            <v>6656.5501117499989</v>
          </cell>
        </row>
        <row r="109">
          <cell r="A109">
            <v>4435</v>
          </cell>
          <cell r="B109" t="str">
            <v>Electrical and Pneumatic Switches/Alarms</v>
          </cell>
          <cell r="D109">
            <v>33</v>
          </cell>
          <cell r="E109" t="str">
            <v>ea</v>
          </cell>
          <cell r="F109">
            <v>3112.5855425137497</v>
          </cell>
          <cell r="G109">
            <v>0</v>
          </cell>
          <cell r="H109">
            <v>10488.821104657498</v>
          </cell>
          <cell r="I109">
            <v>26.094218941648439</v>
          </cell>
          <cell r="J109">
            <v>570465.54281352216</v>
          </cell>
          <cell r="K109">
            <v>0</v>
          </cell>
          <cell r="L109">
            <v>4706340.7282115575</v>
          </cell>
          <cell r="M109">
            <v>0</v>
          </cell>
          <cell r="N109">
            <v>412721.38002983032</v>
          </cell>
          <cell r="O109">
            <v>0</v>
          </cell>
          <cell r="P109">
            <v>5119062.1082413876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5119062.1082413876</v>
          </cell>
          <cell r="V109">
            <v>10488.821104657498</v>
          </cell>
        </row>
        <row r="110">
          <cell r="A110">
            <v>4436</v>
          </cell>
          <cell r="B110" t="str">
            <v>Elements (Flow, temp, vibration) and Meter Runs</v>
          </cell>
          <cell r="D110">
            <v>20</v>
          </cell>
          <cell r="E110" t="str">
            <v>ea</v>
          </cell>
          <cell r="F110">
            <v>8004.2853876224981</v>
          </cell>
          <cell r="G110">
            <v>0</v>
          </cell>
          <cell r="H110">
            <v>18699.718891852495</v>
          </cell>
          <cell r="I110">
            <v>57.407281671626563</v>
          </cell>
          <cell r="J110">
            <v>1255024.194189749</v>
          </cell>
          <cell r="K110">
            <v>0</v>
          </cell>
          <cell r="L110">
            <v>3080513.9311930202</v>
          </cell>
          <cell r="M110">
            <v>0</v>
          </cell>
          <cell r="N110">
            <v>270144.90329225257</v>
          </cell>
          <cell r="O110">
            <v>0</v>
          </cell>
          <cell r="P110">
            <v>3350658.8344852719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3350658.8344852719</v>
          </cell>
          <cell r="V110">
            <v>18699.718891852495</v>
          </cell>
        </row>
        <row r="111">
          <cell r="A111">
            <v>4451</v>
          </cell>
          <cell r="B111" t="str">
            <v>Subheader Pipe and Multitubing</v>
          </cell>
          <cell r="D111">
            <v>694.94400000000007</v>
          </cell>
          <cell r="E111" t="str">
            <v>lm</v>
          </cell>
          <cell r="F111">
            <v>30.187887000299995</v>
          </cell>
          <cell r="G111">
            <v>0</v>
          </cell>
          <cell r="H111">
            <v>11618.893208705485</v>
          </cell>
          <cell r="I111">
            <v>2.2832441573942384</v>
          </cell>
          <cell r="J111">
            <v>49915.734996183186</v>
          </cell>
          <cell r="K111">
            <v>0</v>
          </cell>
          <cell r="L111">
            <v>16518400.257708348</v>
          </cell>
          <cell r="M111">
            <v>0</v>
          </cell>
          <cell r="N111">
            <v>1448577.0036537899</v>
          </cell>
          <cell r="O111">
            <v>0</v>
          </cell>
          <cell r="P111">
            <v>17966977.261362139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17966977.261362139</v>
          </cell>
          <cell r="V111">
            <v>11618.893208705485</v>
          </cell>
        </row>
        <row r="112">
          <cell r="A112">
            <v>4453</v>
          </cell>
          <cell r="B112" t="str">
            <v>Installation Materials - Clips, stands, etc</v>
          </cell>
          <cell r="D112">
            <v>3644</v>
          </cell>
          <cell r="E112" t="str">
            <v>ea</v>
          </cell>
          <cell r="F112">
            <v>2515760.0080650426</v>
          </cell>
          <cell r="G112">
            <v>28892614.959936</v>
          </cell>
          <cell r="H112">
            <v>264031.27412803285</v>
          </cell>
          <cell r="I112">
            <v>436.09963406229946</v>
          </cell>
          <cell r="J112">
            <v>9533905.3842709996</v>
          </cell>
          <cell r="K112">
            <v>0</v>
          </cell>
          <cell r="L112">
            <v>146780784.16591927</v>
          </cell>
          <cell r="M112">
            <v>0</v>
          </cell>
          <cell r="N112">
            <v>12871904.37353641</v>
          </cell>
          <cell r="O112">
            <v>0</v>
          </cell>
          <cell r="P112">
            <v>159652688.53945565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188545303.49939165</v>
          </cell>
          <cell r="V112">
            <v>264031.27412803285</v>
          </cell>
        </row>
        <row r="113">
          <cell r="A113">
            <v>4455</v>
          </cell>
          <cell r="B113" t="str">
            <v>Instrument Tubing</v>
          </cell>
          <cell r="D113">
            <v>1194.816</v>
          </cell>
          <cell r="E113" t="str">
            <v>lm</v>
          </cell>
          <cell r="F113">
            <v>168.71551960199997</v>
          </cell>
          <cell r="G113">
            <v>0</v>
          </cell>
          <cell r="H113">
            <v>34869.191684030164</v>
          </cell>
          <cell r="I113">
            <v>5.871199261870899</v>
          </cell>
          <cell r="J113">
            <v>128354.74713304252</v>
          </cell>
          <cell r="K113">
            <v>0</v>
          </cell>
          <cell r="L113">
            <v>25560050.925085552</v>
          </cell>
          <cell r="M113">
            <v>0</v>
          </cell>
          <cell r="N113">
            <v>2241482.3109169169</v>
          </cell>
          <cell r="O113">
            <v>0</v>
          </cell>
          <cell r="P113">
            <v>27801533.236002468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27801533.236002468</v>
          </cell>
          <cell r="V113">
            <v>34869.191684030164</v>
          </cell>
        </row>
        <row r="114">
          <cell r="A114">
            <v>4491</v>
          </cell>
          <cell r="B114" t="str">
            <v>Instrument Calibration</v>
          </cell>
          <cell r="D114">
            <v>299.7</v>
          </cell>
          <cell r="E114" t="str">
            <v>ea</v>
          </cell>
          <cell r="F114">
            <v>0</v>
          </cell>
          <cell r="G114">
            <v>0</v>
          </cell>
          <cell r="H114">
            <v>0</v>
          </cell>
          <cell r="I114">
            <v>169.61242312071485</v>
          </cell>
          <cell r="J114">
            <v>3708026.0282878932</v>
          </cell>
          <cell r="K114">
            <v>0</v>
          </cell>
          <cell r="L114">
            <v>97464037.989690274</v>
          </cell>
          <cell r="M114">
            <v>0</v>
          </cell>
          <cell r="N114">
            <v>8547084.5791632142</v>
          </cell>
          <cell r="O114">
            <v>0</v>
          </cell>
          <cell r="P114">
            <v>106011122.56885347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106011122.56885347</v>
          </cell>
          <cell r="V114">
            <v>0</v>
          </cell>
        </row>
        <row r="115">
          <cell r="A115">
            <v>4492</v>
          </cell>
          <cell r="B115" t="str">
            <v>Instrument Test and Loop Check</v>
          </cell>
          <cell r="D115">
            <v>234.7</v>
          </cell>
          <cell r="E115" t="str">
            <v>ea</v>
          </cell>
          <cell r="F115">
            <v>0</v>
          </cell>
          <cell r="G115">
            <v>0</v>
          </cell>
          <cell r="H115">
            <v>0</v>
          </cell>
          <cell r="I115">
            <v>71.759102089533201</v>
          </cell>
          <cell r="J115">
            <v>1568780.2427371857</v>
          </cell>
          <cell r="K115">
            <v>0</v>
          </cell>
          <cell r="L115">
            <v>56861152.979937822</v>
          </cell>
          <cell r="M115">
            <v>0</v>
          </cell>
          <cell r="N115">
            <v>4986424.6732694954</v>
          </cell>
          <cell r="O115">
            <v>0</v>
          </cell>
          <cell r="P115">
            <v>61847577.653207317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61847577.653207317</v>
          </cell>
          <cell r="V115">
            <v>0</v>
          </cell>
        </row>
        <row r="116">
          <cell r="D116">
            <v>0</v>
          </cell>
          <cell r="E116">
            <v>0</v>
          </cell>
        </row>
        <row r="117">
          <cell r="B117" t="str">
            <v>Subtotal Instruments and Controls - Tagged Items &amp; Bulks</v>
          </cell>
          <cell r="D117">
            <v>324</v>
          </cell>
          <cell r="E117" t="str">
            <v>ea</v>
          </cell>
          <cell r="F117">
            <v>2762305.2095969105</v>
          </cell>
          <cell r="G117">
            <v>28892614.959936</v>
          </cell>
          <cell r="H117">
            <v>2566693.220255801</v>
          </cell>
          <cell r="I117">
            <v>984.40440957368719</v>
          </cell>
          <cell r="J117">
            <v>21520812.602640133</v>
          </cell>
          <cell r="K117">
            <v>0</v>
          </cell>
          <cell r="L117">
            <v>394897127.774387</v>
          </cell>
          <cell r="M117">
            <v>0</v>
          </cell>
          <cell r="N117">
            <v>34630405.437473655</v>
          </cell>
          <cell r="O117">
            <v>0</v>
          </cell>
          <cell r="P117">
            <v>429527533.21186066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458420148.17179668</v>
          </cell>
          <cell r="V117">
            <v>2566693.220255801</v>
          </cell>
        </row>
        <row r="118">
          <cell r="B118" t="str">
            <v>Labor Adjustment Factor</v>
          </cell>
          <cell r="D118">
            <v>0</v>
          </cell>
          <cell r="E118">
            <v>0</v>
          </cell>
          <cell r="F118">
            <v>0</v>
          </cell>
          <cell r="I118">
            <v>0</v>
          </cell>
          <cell r="J118">
            <v>0</v>
          </cell>
          <cell r="P118">
            <v>0</v>
          </cell>
          <cell r="Q118">
            <v>0</v>
          </cell>
          <cell r="R118">
            <v>0</v>
          </cell>
          <cell r="V118">
            <v>0</v>
          </cell>
        </row>
        <row r="119">
          <cell r="A119" t="str">
            <v>4400</v>
          </cell>
          <cell r="B119" t="str">
            <v>Total Instruments and Controls - Tagged Items &amp; Bulks</v>
          </cell>
          <cell r="D119">
            <v>324</v>
          </cell>
          <cell r="E119" t="str">
            <v>ea</v>
          </cell>
          <cell r="F119">
            <v>2762305.2095969105</v>
          </cell>
          <cell r="G119">
            <v>28892614.959936</v>
          </cell>
          <cell r="H119">
            <v>2566693.220255801</v>
          </cell>
          <cell r="I119">
            <v>984.40440957368719</v>
          </cell>
          <cell r="J119">
            <v>21520812.602640133</v>
          </cell>
          <cell r="K119">
            <v>0</v>
          </cell>
          <cell r="L119">
            <v>394897127.774387</v>
          </cell>
          <cell r="M119">
            <v>0</v>
          </cell>
          <cell r="N119">
            <v>34630405.437473655</v>
          </cell>
          <cell r="O119">
            <v>0</v>
          </cell>
          <cell r="P119">
            <v>429527533.21186066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458420148.17179668</v>
          </cell>
          <cell r="V119">
            <v>2566693.220255801</v>
          </cell>
        </row>
        <row r="161">
          <cell r="A161" t="str">
            <v>Job No.:</v>
          </cell>
          <cell r="B161">
            <v>15633602</v>
          </cell>
          <cell r="C161" t="str">
            <v>Sub Job/Area:</v>
          </cell>
          <cell r="D161" t="str">
            <v>Area:</v>
          </cell>
          <cell r="E161" t="str">
            <v>Intercon Piping, PR &amp; Gen Plant Electr. (57)</v>
          </cell>
          <cell r="I161" t="str">
            <v>Date:</v>
          </cell>
          <cell r="O161" t="str">
            <v xml:space="preserve">10/18/05  09:35 AM </v>
          </cell>
          <cell r="T161" t="str">
            <v>Priced By:</v>
          </cell>
          <cell r="V161" t="str">
            <v>Estimating</v>
          </cell>
        </row>
        <row r="162">
          <cell r="A162" t="str">
            <v>Client:</v>
          </cell>
          <cell r="B162" t="str">
            <v xml:space="preserve">Ecopetrol, Barrancabermeja Refinery Upgrade </v>
          </cell>
          <cell r="D162" t="str">
            <v>Location:</v>
          </cell>
          <cell r="E162" t="str">
            <v>Colombia</v>
          </cell>
          <cell r="I162" t="str">
            <v>Description:</v>
          </cell>
          <cell r="O162" t="str">
            <v>Estimate Template - Release 3E 03/01/04</v>
          </cell>
          <cell r="T162" t="str">
            <v>Revision:</v>
          </cell>
          <cell r="V162" t="str">
            <v>A</v>
          </cell>
        </row>
        <row r="163">
          <cell r="A163" t="str">
            <v>Account</v>
          </cell>
          <cell r="D163" t="str">
            <v>Quantity</v>
          </cell>
          <cell r="E163" t="str">
            <v>Unit</v>
          </cell>
          <cell r="F163" t="str">
            <v>Material (Incluye IVA, Impuestos, Seguros y Aranceles)</v>
          </cell>
          <cell r="I163" t="str">
            <v>Labor</v>
          </cell>
          <cell r="R163" t="str">
            <v>Subcontract</v>
          </cell>
          <cell r="U163" t="str">
            <v>TOTAL</v>
          </cell>
        </row>
        <row r="164">
          <cell r="A164">
            <v>4700</v>
          </cell>
          <cell r="B164" t="str">
            <v>Insulation</v>
          </cell>
          <cell r="D164">
            <v>0</v>
          </cell>
          <cell r="E164">
            <v>0</v>
          </cell>
          <cell r="F164" t="str">
            <v>Unit</v>
          </cell>
          <cell r="G164" t="str">
            <v>Col $</v>
          </cell>
          <cell r="H164" t="str">
            <v>Dollars</v>
          </cell>
          <cell r="I164" t="str">
            <v>Mhr/Unit</v>
          </cell>
          <cell r="J164" t="str">
            <v>Col $ Per</v>
          </cell>
          <cell r="K164" t="str">
            <v>US$ Per</v>
          </cell>
          <cell r="L164" t="str">
            <v>Manhours
a pagar en Col $</v>
          </cell>
          <cell r="M164" t="str">
            <v>Manhours
a pagar en US$</v>
          </cell>
          <cell r="N164" t="str">
            <v>Equipo Col $</v>
          </cell>
          <cell r="O164" t="str">
            <v>Equipo US$</v>
          </cell>
          <cell r="P164" t="str">
            <v>SubTotal Col $</v>
          </cell>
          <cell r="Q164" t="str">
            <v>SubTotal Dollars</v>
          </cell>
          <cell r="R164" t="str">
            <v>Unit</v>
          </cell>
          <cell r="S164" t="str">
            <v>Col $</v>
          </cell>
          <cell r="T164" t="str">
            <v>Dollars</v>
          </cell>
          <cell r="U164" t="str">
            <v>Col $</v>
          </cell>
          <cell r="V164" t="str">
            <v>DOLLARS</v>
          </cell>
        </row>
        <row r="165">
          <cell r="D165">
            <v>0</v>
          </cell>
          <cell r="E165">
            <v>0</v>
          </cell>
          <cell r="F165">
            <v>0</v>
          </cell>
          <cell r="I165">
            <v>0</v>
          </cell>
          <cell r="R165">
            <v>0</v>
          </cell>
          <cell r="V165">
            <v>0</v>
          </cell>
        </row>
        <row r="166">
          <cell r="A166">
            <v>4710</v>
          </cell>
          <cell r="B166" t="str">
            <v>Major Equipment Insulation</v>
          </cell>
          <cell r="D166">
            <v>252.97486900000001</v>
          </cell>
          <cell r="E166" t="str">
            <v>sm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615323.65714285709</v>
          </cell>
          <cell r="S166">
            <v>155661421.55831519</v>
          </cell>
          <cell r="T166">
            <v>0</v>
          </cell>
          <cell r="U166">
            <v>155661421.55831519</v>
          </cell>
          <cell r="V166">
            <v>0</v>
          </cell>
        </row>
        <row r="167">
          <cell r="A167">
            <v>4720</v>
          </cell>
          <cell r="B167" t="str">
            <v>Piping Insulation</v>
          </cell>
          <cell r="D167">
            <v>4138.6688880000002</v>
          </cell>
          <cell r="E167" t="str">
            <v>elm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254811.29564325439</v>
          </cell>
          <cell r="S167">
            <v>1054579581.5897069</v>
          </cell>
          <cell r="T167">
            <v>0</v>
          </cell>
          <cell r="U167">
            <v>1054579581.5897069</v>
          </cell>
          <cell r="V167">
            <v>0</v>
          </cell>
        </row>
        <row r="168">
          <cell r="D168">
            <v>0</v>
          </cell>
          <cell r="E168">
            <v>0</v>
          </cell>
        </row>
        <row r="169">
          <cell r="B169" t="str">
            <v>Subtotal Insulation</v>
          </cell>
          <cell r="D169">
            <v>1</v>
          </cell>
          <cell r="E169" t="str">
            <v>ls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870134.95278611151</v>
          </cell>
          <cell r="S169">
            <v>1210241003.1480222</v>
          </cell>
          <cell r="T169">
            <v>0</v>
          </cell>
          <cell r="U169">
            <v>1210241003.1480222</v>
          </cell>
          <cell r="V169">
            <v>0</v>
          </cell>
        </row>
        <row r="170">
          <cell r="B170" t="str">
            <v>Labor Adjustment Factor</v>
          </cell>
          <cell r="D170">
            <v>0</v>
          </cell>
          <cell r="E170">
            <v>0</v>
          </cell>
          <cell r="F170">
            <v>0</v>
          </cell>
          <cell r="I170">
            <v>0</v>
          </cell>
          <cell r="J170">
            <v>0</v>
          </cell>
          <cell r="P170">
            <v>0</v>
          </cell>
          <cell r="Q170">
            <v>0</v>
          </cell>
          <cell r="R170">
            <v>0</v>
          </cell>
          <cell r="V170">
            <v>0</v>
          </cell>
        </row>
        <row r="171">
          <cell r="A171" t="str">
            <v>4700</v>
          </cell>
          <cell r="B171" t="str">
            <v>Total Insulation</v>
          </cell>
          <cell r="D171">
            <v>1</v>
          </cell>
          <cell r="E171" t="str">
            <v>ls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870134.95278611151</v>
          </cell>
          <cell r="S171">
            <v>1210241003.1480222</v>
          </cell>
          <cell r="T171">
            <v>0</v>
          </cell>
          <cell r="U171">
            <v>1210241003.1480222</v>
          </cell>
          <cell r="V17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eel"/>
    </sheetNames>
    <sheetDataSet>
      <sheetData sheetId="0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OS DE COMPRA VENTA"/>
      <sheetName val="VENTA DE PRODUCTOS"/>
      <sheetName val="PRECIOS TRANSFER PRODUCTOS"/>
      <sheetName val="COSTOS DE TRANSPORTE"/>
      <sheetName val="PRODUCCION DE CRUDOS"/>
      <sheetName val="DELTA CRUDOS_CLM"/>
      <sheetName val="CARACTERIZACION CRUDOS"/>
      <sheetName val="PRECIO CRUDOS COVEÑAS"/>
      <sheetName val="CRUDOS MES EVALUADO"/>
      <sheetName val="PRECIOS NBC CRUDOS"/>
      <sheetName val="COMPRA MATERIA PRIMA"/>
      <sheetName val="TRANSFERENCIAS"/>
      <sheetName val="INVENTARIOS"/>
      <sheetName val="CAPAC. DE UNIDADES DE PROCESO"/>
      <sheetName val="BOUNDS &amp; ROWS"/>
      <sheetName val="IDENTIFICACION DE LA CORRIDA"/>
      <sheetName val="OPCIONES DE SIMULACION"/>
      <sheetName val="PROJECT SYSTEM"/>
      <sheetName val="MAESTRO"/>
      <sheetName val="DESPLAZAMIENTOS"/>
      <sheetName val="CAMBIO CLAVE"/>
      <sheetName val="SALVA"/>
      <sheetName val="CAMBIA HOJA"/>
      <sheetName val="BOUNDS _ ROWS"/>
      <sheetName val="Tendencia"/>
      <sheetName val="SABANA"/>
      <sheetName val="RESUMEN"/>
      <sheetName val="CUADRILLAS"/>
      <sheetName val="PRECIOS_DE_COMPRA_VENTA"/>
      <sheetName val="VENTA_DE_PRODUCTOS"/>
      <sheetName val="PRECIOS_TRANSFER_PRODUCTOS"/>
      <sheetName val="COSTOS_DE_TRANSPORTE"/>
      <sheetName val="PRODUCCION_DE_CRUDOS"/>
      <sheetName val="DELTA_CRUDOS_CLM"/>
      <sheetName val="CARACTERIZACION_CRUDOS"/>
      <sheetName val="PRECIO_CRUDOS_COVEÑAS"/>
      <sheetName val="CRUDOS_MES_EVALUADO"/>
      <sheetName val="PRECIOS_NBC_CRUDOS"/>
      <sheetName val="COMPRA_MATERIA_PRIMA"/>
      <sheetName val="CAPAC__DE_UNIDADES_DE_PROCESO"/>
      <sheetName val="BOUNDS_&amp;_ROWS"/>
      <sheetName val="IDENTIFICACION_DE_LA_CORRIDA"/>
      <sheetName val="OPCIONES_DE_SIMULACION"/>
      <sheetName val="PROJECT_SYSTEM"/>
      <sheetName val="CAMBIO_CLAVE"/>
      <sheetName val="CAMBIA_HOJA"/>
      <sheetName val="BOUNDS___ROWS"/>
      <sheetName val="1"/>
      <sheetName val="Constantes"/>
      <sheetName val="Datos"/>
      <sheetName val="Input"/>
      <sheetName val="PRECIOS_DE_COMPRA_VENTA1"/>
      <sheetName val="VENTA_DE_PRODUCTOS1"/>
      <sheetName val="PRECIOS_TRANSFER_PRODUCTOS1"/>
      <sheetName val="COSTOS_DE_TRANSPORTE1"/>
      <sheetName val="PRODUCCION_DE_CRUDOS1"/>
      <sheetName val="DELTA_CRUDOS_CLM1"/>
      <sheetName val="CARACTERIZACION_CRUDOS1"/>
      <sheetName val="PRECIO_CRUDOS_COVEÑAS1"/>
      <sheetName val="CRUDOS_MES_EVALUADO1"/>
      <sheetName val="PRECIOS_NBC_CRUDOS1"/>
      <sheetName val="COMPRA_MATERIA_PRIMA1"/>
      <sheetName val="CAPAC__DE_UNIDADES_DE_PROCESO1"/>
      <sheetName val="BOUNDS_&amp;_ROWS1"/>
      <sheetName val="IDENTIFICACION_DE_LA_CORRIDA1"/>
      <sheetName val="OPCIONES_DE_SIMULACION1"/>
      <sheetName val="PROJECT_SYSTEM1"/>
      <sheetName val="CAMBIO_CLAVE1"/>
      <sheetName val="CAMBIA_HOJA1"/>
      <sheetName val="BOUNDS___ROWS1"/>
      <sheetName val=" ASR+Nafta"/>
      <sheetName val=" CHICAS+Nafta"/>
      <sheetName val="Todos+Nafta"/>
      <sheetName val="Graficos"/>
      <sheetName val="Proforma Guia"/>
      <sheetName val="5094-2003"/>
      <sheetName val="PRECIOS_DE_COMPRA_VENTA2"/>
      <sheetName val="VENTA_DE_PRODUCTOS2"/>
      <sheetName val="PRECIOS_TRANSFER_PRODUCTOS2"/>
      <sheetName val="COSTOS_DE_TRANSPORTE2"/>
      <sheetName val="PRODUCCION_DE_CRUDOS2"/>
      <sheetName val="DELTA_CRUDOS_CLM2"/>
      <sheetName val="CARACTERIZACION_CRUDOS2"/>
      <sheetName val="PRECIO_CRUDOS_COVEÑAS2"/>
      <sheetName val="CRUDOS_MES_EVALUADO2"/>
      <sheetName val="PRECIOS_NBC_CRUDOS2"/>
      <sheetName val="COMPRA_MATERIA_PRIMA2"/>
      <sheetName val="CAPAC__DE_UNIDADES_DE_PROCESO2"/>
      <sheetName val="BOUNDS_&amp;_ROWS2"/>
      <sheetName val="IDENTIFICACION_DE_LA_CORRIDA2"/>
      <sheetName val="OPCIONES_DE_SIMULACION2"/>
      <sheetName val="PROJECT_SYSTEM2"/>
      <sheetName val="CAMBIO_CLAVE2"/>
      <sheetName val="CAMBIA_HOJA2"/>
      <sheetName val="BOUNDS___ROWS2"/>
      <sheetName val="COMPARATIVO"/>
      <sheetName val="IDATA"/>
      <sheetName val="PRECIOS_DE_COMPRA_VENTA3"/>
      <sheetName val="VENTA_DE_PRODUCTOS3"/>
      <sheetName val="PRECIOS_TRANSFER_PRODUCTOS3"/>
      <sheetName val="COSTOS_DE_TRANSPORTE3"/>
      <sheetName val="PRODUCCION_DE_CRUDOS3"/>
      <sheetName val="DELTA_CRUDOS_CLM3"/>
      <sheetName val="CARACTERIZACION_CRUDOS3"/>
      <sheetName val="PRECIO_CRUDOS_COVEÑAS3"/>
      <sheetName val="CRUDOS_MES_EVALUADO3"/>
      <sheetName val="PRECIOS_NBC_CRUDOS3"/>
      <sheetName val="COMPRA_MATERIA_PRIMA3"/>
      <sheetName val="CAPAC__DE_UNIDADES_DE_PROCESO3"/>
      <sheetName val="BOUNDS_&amp;_ROWS3"/>
      <sheetName val="IDENTIFICACION_DE_LA_CORRIDA3"/>
      <sheetName val="OPCIONES_DE_SIMULACION3"/>
      <sheetName val="PROJECT_SYSTEM3"/>
      <sheetName val="CAMBIO_CLAVE3"/>
      <sheetName val="CAMBIA_HOJA3"/>
      <sheetName val="BOUNDS___ROWS3"/>
      <sheetName val="_ASR+Nafta"/>
      <sheetName val="_CHICAS+Nafta"/>
      <sheetName val="Proforma_Guia"/>
      <sheetName val="PRECIOS_DE_COMPRA_VENTA4"/>
      <sheetName val="VENTA_DE_PRODUCTOS4"/>
      <sheetName val="PRECIOS_TRANSFER_PRODUCTOS4"/>
      <sheetName val="COSTOS_DE_TRANSPORTE4"/>
      <sheetName val="PRODUCCION_DE_CRUDOS4"/>
      <sheetName val="DELTA_CRUDOS_CLM4"/>
      <sheetName val="CARACTERIZACION_CRUDOS4"/>
      <sheetName val="PRECIO_CRUDOS_COVEÑAS4"/>
      <sheetName val="CRUDOS_MES_EVALUADO4"/>
      <sheetName val="PRECIOS_NBC_CRUDOS4"/>
      <sheetName val="COMPRA_MATERIA_PRIMA4"/>
      <sheetName val="CAPAC__DE_UNIDADES_DE_PROCESO4"/>
      <sheetName val="BOUNDS_&amp;_ROWS4"/>
      <sheetName val="IDENTIFICACION_DE_LA_CORRIDA4"/>
      <sheetName val="OPCIONES_DE_SIMULACION4"/>
      <sheetName val="PROJECT_SYSTEM4"/>
      <sheetName val="CAMBIO_CLAVE4"/>
      <sheetName val="CAMBIA_HOJA4"/>
      <sheetName val="BOUNDS___ROWS4"/>
      <sheetName val="_ASR+Nafta1"/>
      <sheetName val="_CHICAS+Nafta1"/>
      <sheetName val="Proforma_Guia1"/>
      <sheetName val="PRECIOS_DE_COMPRA_VENTA5"/>
      <sheetName val="VENTA_DE_PRODUCTOS5"/>
      <sheetName val="PRECIOS_TRANSFER_PRODUCTOS5"/>
      <sheetName val="COSTOS_DE_TRANSPORTE5"/>
      <sheetName val="PRODUCCION_DE_CRUDOS5"/>
      <sheetName val="DELTA_CRUDOS_CLM5"/>
      <sheetName val="CARACTERIZACION_CRUDOS5"/>
      <sheetName val="PRECIO_CRUDOS_COVEÑAS5"/>
      <sheetName val="CRUDOS_MES_EVALUADO5"/>
      <sheetName val="PRECIOS_NBC_CRUDOS5"/>
      <sheetName val="COMPRA_MATERIA_PRIMA5"/>
      <sheetName val="CAPAC__DE_UNIDADES_DE_PROCESO5"/>
      <sheetName val="BOUNDS_&amp;_ROWS5"/>
      <sheetName val="IDENTIFICACION_DE_LA_CORRIDA5"/>
      <sheetName val="OPCIONES_DE_SIMULACION5"/>
      <sheetName val="PROJECT_SYSTEM5"/>
      <sheetName val="CAMBIO_CLAVE5"/>
      <sheetName val="CAMBIA_HOJA5"/>
      <sheetName val="BOUNDS___ROWS5"/>
      <sheetName val="_ASR+Nafta2"/>
      <sheetName val="_CHICAS+Nafta2"/>
      <sheetName val="Proforma_Guia2"/>
      <sheetName val="CAS-INC"/>
      <sheetName val="COR-BAS"/>
      <sheetName val="EST-BAS"/>
      <sheetName val="GAR-BAS"/>
      <sheetName val="TABLAS"/>
      <sheetName val="Códigos Pacc"/>
      <sheetName val="API93"/>
      <sheetName val="Parámetros Formato"/>
      <sheetName val="2121"/>
      <sheetName val="PRECIOS_DE_COMPRA_VENTA6"/>
      <sheetName val="VENTA_DE_PRODUCTOS6"/>
      <sheetName val="PRECIOS_TRANSFER_PRODUCTOS6"/>
      <sheetName val="COSTOS_DE_TRANSPORTE6"/>
      <sheetName val="PRODUCCION_DE_CRUDOS6"/>
      <sheetName val="DELTA_CRUDOS_CLM6"/>
      <sheetName val="CARACTERIZACION_CRUDOS6"/>
      <sheetName val="PRECIO_CRUDOS_COVEÑAS6"/>
      <sheetName val="CRUDOS_MES_EVALUADO6"/>
      <sheetName val="PRECIOS_NBC_CRUDOS6"/>
      <sheetName val="COMPRA_MATERIA_PRIMA6"/>
      <sheetName val="CAPAC__DE_UNIDADES_DE_PROCESO6"/>
      <sheetName val="BOUNDS_&amp;_ROWS6"/>
      <sheetName val="IDENTIFICACION_DE_LA_CORRIDA6"/>
      <sheetName val="OPCIONES_DE_SIMULACION6"/>
      <sheetName val="PROJECT_SYSTEM6"/>
      <sheetName val="CAMBIO_CLAVE6"/>
      <sheetName val="CAMBIA_HOJA6"/>
      <sheetName val="BOUNDS___ROWS6"/>
      <sheetName val="Proforma_Guia3"/>
      <sheetName val="_ASR+Nafta3"/>
      <sheetName val="_CHICAS+Nafta3"/>
      <sheetName val="Códigos_Pacc"/>
      <sheetName val="Parámetros_Formato"/>
      <sheetName val="PRECIOS_DE_COMPRA_VENTA7"/>
      <sheetName val="VENTA_DE_PRODUCTOS7"/>
      <sheetName val="PRECIOS_TRANSFER_PRODUCTOS7"/>
      <sheetName val="COSTOS_DE_TRANSPORTE7"/>
      <sheetName val="PRODUCCION_DE_CRUDOS7"/>
      <sheetName val="DELTA_CRUDOS_CLM7"/>
      <sheetName val="CARACTERIZACION_CRUDOS7"/>
      <sheetName val="PRECIO_CRUDOS_COVEÑAS7"/>
      <sheetName val="CRUDOS_MES_EVALUADO7"/>
      <sheetName val="PRECIOS_NBC_CRUDOS7"/>
      <sheetName val="COMPRA_MATERIA_PRIMA7"/>
      <sheetName val="CAPAC__DE_UNIDADES_DE_PROCESO7"/>
      <sheetName val="BOUNDS_&amp;_ROWS7"/>
      <sheetName val="IDENTIFICACION_DE_LA_CORRIDA7"/>
      <sheetName val="OPCIONES_DE_SIMULACION7"/>
      <sheetName val="PROJECT_SYSTEM7"/>
      <sheetName val="CAMBIO_CLAVE7"/>
      <sheetName val="CAMBIA_HOJA7"/>
      <sheetName val="BOUNDS___ROWS7"/>
      <sheetName val="Proforma_Guia4"/>
      <sheetName val="_ASR+Nafta4"/>
      <sheetName val="_CHICAS+Nafta4"/>
      <sheetName val="Códigos_Pacc1"/>
      <sheetName val="Parámetros_Formato1"/>
      <sheetName val="PRECIOS_DE_COMPRA_VENTA8"/>
      <sheetName val="VENTA_DE_PRODUCTOS8"/>
      <sheetName val="PRECIOS_TRANSFER_PRODUCTOS8"/>
      <sheetName val="COSTOS_DE_TRANSPORTE8"/>
      <sheetName val="PRODUCCION_DE_CRUDOS8"/>
      <sheetName val="DELTA_CRUDOS_CLM8"/>
      <sheetName val="CARACTERIZACION_CRUDOS8"/>
      <sheetName val="PRECIO_CRUDOS_COVEÑAS8"/>
      <sheetName val="CRUDOS_MES_EVALUADO8"/>
      <sheetName val="PRECIOS_NBC_CRUDOS8"/>
      <sheetName val="COMPRA_MATERIA_PRIMA8"/>
      <sheetName val="CAPAC__DE_UNIDADES_DE_PROCESO8"/>
      <sheetName val="BOUNDS_&amp;_ROWS8"/>
      <sheetName val="IDENTIFICACION_DE_LA_CORRIDA8"/>
      <sheetName val="OPCIONES_DE_SIMULACION8"/>
      <sheetName val="PROJECT_SYSTEM8"/>
      <sheetName val="CAMBIO_CLAVE8"/>
      <sheetName val="CAMBIA_HOJA8"/>
      <sheetName val="BOUNDS___ROWS8"/>
      <sheetName val="Proforma_Guia5"/>
      <sheetName val="_ASR+Nafta5"/>
      <sheetName val="_CHICAS+Nafta5"/>
      <sheetName val="Códigos_Pacc2"/>
      <sheetName val="Parámetros_Formato2"/>
      <sheetName val="Maquinaria"/>
      <sheetName val="Materiales"/>
      <sheetName val="HISTORICO"/>
      <sheetName val="Hoja1"/>
      <sheetName val="Daily"/>
      <sheetName val="F-Macro"/>
      <sheetName val="DPC"/>
      <sheetName val="Rec"/>
      <sheetName val="PARAMETROS"/>
      <sheetName val="DATABASE"/>
      <sheetName val="PRECIOS_DE_COMPRA_VENTA9"/>
      <sheetName val="VENTA_DE_PRODUCTOS9"/>
      <sheetName val="PRECIOS_TRANSFER_PRODUCTOS9"/>
      <sheetName val="COSTOS_DE_TRANSPORTE9"/>
      <sheetName val="PRODUCCION_DE_CRUDOS9"/>
      <sheetName val="DELTA_CRUDOS_CLM9"/>
      <sheetName val="CARACTERIZACION_CRUDOS9"/>
      <sheetName val="PRECIO_CRUDOS_COVEÑAS9"/>
      <sheetName val="CRUDOS_MES_EVALUADO9"/>
      <sheetName val="PRECIOS_NBC_CRUDOS9"/>
      <sheetName val="COMPRA_MATERIA_PRIMA9"/>
      <sheetName val="CAPAC__DE_UNIDADES_DE_PROCESO9"/>
      <sheetName val="BOUNDS_&amp;_ROWS9"/>
      <sheetName val="IDENTIFICACION_DE_LA_CORRIDA9"/>
      <sheetName val="OPCIONES_DE_SIMULACION9"/>
      <sheetName val="PROJECT_SYSTEM9"/>
      <sheetName val="CAMBIO_CLAVE9"/>
      <sheetName val="CAMBIA_HOJA9"/>
      <sheetName val="BOUNDS___ROWS9"/>
      <sheetName val="Proforma_Guia6"/>
      <sheetName val="_ASR+Nafta6"/>
      <sheetName val="_CHICAS+Nafta6"/>
      <sheetName val="Códigos_Pacc3"/>
      <sheetName val="Parámetros_Formato3"/>
      <sheetName val="CODIMATE"/>
      <sheetName val="HOJA DE COSTOS"/>
      <sheetName val="DIAM TUB"/>
      <sheetName val="HERRAM"/>
      <sheetName val="steel"/>
      <sheetName val="Civil"/>
      <sheetName val="resumen sf9 "/>
      <sheetName val="resumen sf9"/>
      <sheetName val="Tabla"/>
      <sheetName val="$Vtas"/>
      <sheetName val="CCMM Enap"/>
      <sheetName val="LN5-CHC.4-7-SS7"/>
    </sheetNames>
    <sheetDataSet>
      <sheetData sheetId="0">
        <row r="21">
          <cell r="A21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1">
          <cell r="A21">
            <v>0</v>
          </cell>
        </row>
      </sheetData>
      <sheetData sheetId="9" refreshError="1"/>
      <sheetData sheetId="10" refreshError="1"/>
      <sheetData sheetId="11">
        <row r="27">
          <cell r="D27">
            <v>0.95</v>
          </cell>
        </row>
      </sheetData>
      <sheetData sheetId="12">
        <row r="27">
          <cell r="D27">
            <v>0.95</v>
          </cell>
        </row>
      </sheetData>
      <sheetData sheetId="13">
        <row r="21">
          <cell r="A21">
            <v>0</v>
          </cell>
        </row>
      </sheetData>
      <sheetData sheetId="14">
        <row r="21">
          <cell r="A21">
            <v>0</v>
          </cell>
        </row>
      </sheetData>
      <sheetData sheetId="15">
        <row r="21">
          <cell r="A21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>
        <row r="21">
          <cell r="D21">
            <v>2.0117792932424057</v>
          </cell>
        </row>
      </sheetData>
      <sheetData sheetId="31">
        <row r="21">
          <cell r="D21">
            <v>2.0117792932424057</v>
          </cell>
        </row>
      </sheetData>
      <sheetData sheetId="32">
        <row r="21">
          <cell r="A21">
            <v>0</v>
          </cell>
        </row>
      </sheetData>
      <sheetData sheetId="33">
        <row r="21">
          <cell r="A21">
            <v>0</v>
          </cell>
        </row>
      </sheetData>
      <sheetData sheetId="34">
        <row r="21">
          <cell r="D21">
            <v>2.0117792932424057</v>
          </cell>
        </row>
      </sheetData>
      <sheetData sheetId="35">
        <row r="21">
          <cell r="A21">
            <v>0</v>
          </cell>
        </row>
      </sheetData>
      <sheetData sheetId="36">
        <row r="21">
          <cell r="A21">
            <v>0</v>
          </cell>
        </row>
      </sheetData>
      <sheetData sheetId="37">
        <row r="21">
          <cell r="D21">
            <v>2.0117792932424057</v>
          </cell>
        </row>
      </sheetData>
      <sheetData sheetId="38">
        <row r="21">
          <cell r="A21">
            <v>0</v>
          </cell>
        </row>
      </sheetData>
      <sheetData sheetId="39">
        <row r="21">
          <cell r="A21">
            <v>0</v>
          </cell>
        </row>
      </sheetData>
      <sheetData sheetId="40">
        <row r="21">
          <cell r="A21">
            <v>0</v>
          </cell>
        </row>
      </sheetData>
      <sheetData sheetId="41">
        <row r="21">
          <cell r="A21">
            <v>0</v>
          </cell>
        </row>
      </sheetData>
      <sheetData sheetId="42">
        <row r="21">
          <cell r="A21">
            <v>0</v>
          </cell>
        </row>
      </sheetData>
      <sheetData sheetId="43">
        <row r="21">
          <cell r="A21">
            <v>0</v>
          </cell>
        </row>
      </sheetData>
      <sheetData sheetId="44">
        <row r="21">
          <cell r="A21">
            <v>0</v>
          </cell>
        </row>
      </sheetData>
      <sheetData sheetId="45">
        <row r="21">
          <cell r="A21">
            <v>0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>
        <row r="21">
          <cell r="D21">
            <v>2.0117792932424057</v>
          </cell>
        </row>
      </sheetData>
      <sheetData sheetId="53">
        <row r="21">
          <cell r="D21">
            <v>2.0117792932424057</v>
          </cell>
        </row>
      </sheetData>
      <sheetData sheetId="54">
        <row r="21">
          <cell r="A21">
            <v>0</v>
          </cell>
        </row>
      </sheetData>
      <sheetData sheetId="55">
        <row r="21">
          <cell r="A21">
            <v>0</v>
          </cell>
        </row>
      </sheetData>
      <sheetData sheetId="56">
        <row r="21">
          <cell r="A21">
            <v>0</v>
          </cell>
        </row>
      </sheetData>
      <sheetData sheetId="57">
        <row r="21">
          <cell r="A21">
            <v>0</v>
          </cell>
        </row>
      </sheetData>
      <sheetData sheetId="58">
        <row r="21">
          <cell r="A21">
            <v>0</v>
          </cell>
        </row>
      </sheetData>
      <sheetData sheetId="59">
        <row r="21">
          <cell r="A21">
            <v>0</v>
          </cell>
        </row>
      </sheetData>
      <sheetData sheetId="60">
        <row r="21">
          <cell r="A21">
            <v>0</v>
          </cell>
        </row>
      </sheetData>
      <sheetData sheetId="61">
        <row r="21">
          <cell r="A21">
            <v>0</v>
          </cell>
        </row>
      </sheetData>
      <sheetData sheetId="62">
        <row r="21">
          <cell r="A21">
            <v>0</v>
          </cell>
        </row>
      </sheetData>
      <sheetData sheetId="63">
        <row r="21">
          <cell r="A21">
            <v>0</v>
          </cell>
        </row>
      </sheetData>
      <sheetData sheetId="64">
        <row r="21">
          <cell r="A21">
            <v>0</v>
          </cell>
        </row>
      </sheetData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>
        <row r="21">
          <cell r="A21">
            <v>0</v>
          </cell>
        </row>
      </sheetData>
      <sheetData sheetId="98">
        <row r="21">
          <cell r="A21">
            <v>0</v>
          </cell>
        </row>
      </sheetData>
      <sheetData sheetId="99">
        <row r="21">
          <cell r="A21">
            <v>0</v>
          </cell>
        </row>
      </sheetData>
      <sheetData sheetId="100">
        <row r="21">
          <cell r="A21">
            <v>0</v>
          </cell>
        </row>
      </sheetData>
      <sheetData sheetId="101">
        <row r="21">
          <cell r="A21">
            <v>0</v>
          </cell>
        </row>
      </sheetData>
      <sheetData sheetId="102">
        <row r="21">
          <cell r="A21">
            <v>0</v>
          </cell>
        </row>
      </sheetData>
      <sheetData sheetId="103">
        <row r="21">
          <cell r="A21">
            <v>0</v>
          </cell>
        </row>
      </sheetData>
      <sheetData sheetId="104">
        <row r="21">
          <cell r="A21">
            <v>0</v>
          </cell>
        </row>
      </sheetData>
      <sheetData sheetId="105">
        <row r="21">
          <cell r="A21">
            <v>0</v>
          </cell>
        </row>
      </sheetData>
      <sheetData sheetId="106">
        <row r="21">
          <cell r="A21">
            <v>0</v>
          </cell>
        </row>
      </sheetData>
      <sheetData sheetId="107">
        <row r="21">
          <cell r="A21">
            <v>0</v>
          </cell>
        </row>
      </sheetData>
      <sheetData sheetId="108">
        <row r="21">
          <cell r="A21">
            <v>0</v>
          </cell>
        </row>
      </sheetData>
      <sheetData sheetId="109">
        <row r="21">
          <cell r="A21">
            <v>0</v>
          </cell>
        </row>
      </sheetData>
      <sheetData sheetId="110">
        <row r="21">
          <cell r="A21">
            <v>0</v>
          </cell>
        </row>
      </sheetData>
      <sheetData sheetId="111">
        <row r="21">
          <cell r="A21">
            <v>0</v>
          </cell>
        </row>
      </sheetData>
      <sheetData sheetId="112">
        <row r="21">
          <cell r="A21">
            <v>0</v>
          </cell>
        </row>
      </sheetData>
      <sheetData sheetId="113">
        <row r="21">
          <cell r="A21">
            <v>0</v>
          </cell>
        </row>
      </sheetData>
      <sheetData sheetId="114">
        <row r="21">
          <cell r="A21">
            <v>0</v>
          </cell>
        </row>
      </sheetData>
      <sheetData sheetId="115">
        <row r="21">
          <cell r="A21">
            <v>0</v>
          </cell>
        </row>
      </sheetData>
      <sheetData sheetId="116">
        <row r="21">
          <cell r="A21">
            <v>0</v>
          </cell>
        </row>
      </sheetData>
      <sheetData sheetId="117">
        <row r="21">
          <cell r="A21">
            <v>0</v>
          </cell>
        </row>
      </sheetData>
      <sheetData sheetId="118">
        <row r="21">
          <cell r="A21">
            <v>0</v>
          </cell>
        </row>
      </sheetData>
      <sheetData sheetId="119">
        <row r="21">
          <cell r="A21">
            <v>0</v>
          </cell>
        </row>
      </sheetData>
      <sheetData sheetId="120">
        <row r="21">
          <cell r="A21">
            <v>0</v>
          </cell>
        </row>
      </sheetData>
      <sheetData sheetId="121">
        <row r="21">
          <cell r="A21">
            <v>0</v>
          </cell>
        </row>
      </sheetData>
      <sheetData sheetId="122">
        <row r="21">
          <cell r="A21">
            <v>0</v>
          </cell>
        </row>
      </sheetData>
      <sheetData sheetId="123">
        <row r="21">
          <cell r="A21">
            <v>0</v>
          </cell>
        </row>
      </sheetData>
      <sheetData sheetId="124">
        <row r="21">
          <cell r="A21">
            <v>0</v>
          </cell>
        </row>
      </sheetData>
      <sheetData sheetId="125">
        <row r="21">
          <cell r="A21">
            <v>0</v>
          </cell>
        </row>
      </sheetData>
      <sheetData sheetId="126">
        <row r="21">
          <cell r="A21">
            <v>0</v>
          </cell>
        </row>
      </sheetData>
      <sheetData sheetId="127">
        <row r="21">
          <cell r="A21">
            <v>0</v>
          </cell>
        </row>
      </sheetData>
      <sheetData sheetId="128">
        <row r="21">
          <cell r="A21">
            <v>0</v>
          </cell>
        </row>
      </sheetData>
      <sheetData sheetId="129">
        <row r="21">
          <cell r="A21">
            <v>0</v>
          </cell>
        </row>
      </sheetData>
      <sheetData sheetId="130">
        <row r="21">
          <cell r="A21">
            <v>0</v>
          </cell>
        </row>
      </sheetData>
      <sheetData sheetId="131">
        <row r="21">
          <cell r="A21">
            <v>0</v>
          </cell>
        </row>
      </sheetData>
      <sheetData sheetId="132">
        <row r="21">
          <cell r="A21">
            <v>0</v>
          </cell>
        </row>
      </sheetData>
      <sheetData sheetId="133">
        <row r="21">
          <cell r="A21">
            <v>0</v>
          </cell>
        </row>
      </sheetData>
      <sheetData sheetId="134">
        <row r="21">
          <cell r="A21">
            <v>0</v>
          </cell>
        </row>
      </sheetData>
      <sheetData sheetId="135">
        <row r="21">
          <cell r="A21">
            <v>0</v>
          </cell>
        </row>
      </sheetData>
      <sheetData sheetId="136">
        <row r="21">
          <cell r="A21">
            <v>0</v>
          </cell>
        </row>
      </sheetData>
      <sheetData sheetId="137">
        <row r="21">
          <cell r="A21">
            <v>0</v>
          </cell>
        </row>
      </sheetData>
      <sheetData sheetId="138">
        <row r="21">
          <cell r="A21">
            <v>0</v>
          </cell>
        </row>
      </sheetData>
      <sheetData sheetId="139">
        <row r="21">
          <cell r="A21">
            <v>0</v>
          </cell>
        </row>
      </sheetData>
      <sheetData sheetId="140">
        <row r="21">
          <cell r="A21">
            <v>0</v>
          </cell>
        </row>
      </sheetData>
      <sheetData sheetId="141">
        <row r="21">
          <cell r="A21">
            <v>0</v>
          </cell>
        </row>
      </sheetData>
      <sheetData sheetId="142">
        <row r="21">
          <cell r="A21">
            <v>0</v>
          </cell>
        </row>
      </sheetData>
      <sheetData sheetId="143">
        <row r="21">
          <cell r="A21">
            <v>0</v>
          </cell>
        </row>
      </sheetData>
      <sheetData sheetId="144">
        <row r="21">
          <cell r="A21">
            <v>0</v>
          </cell>
        </row>
      </sheetData>
      <sheetData sheetId="145">
        <row r="21">
          <cell r="A21">
            <v>0</v>
          </cell>
        </row>
      </sheetData>
      <sheetData sheetId="146">
        <row r="21">
          <cell r="A21">
            <v>0</v>
          </cell>
        </row>
      </sheetData>
      <sheetData sheetId="147">
        <row r="21">
          <cell r="A21">
            <v>0</v>
          </cell>
        </row>
      </sheetData>
      <sheetData sheetId="148">
        <row r="21">
          <cell r="A21">
            <v>0</v>
          </cell>
        </row>
      </sheetData>
      <sheetData sheetId="149">
        <row r="21">
          <cell r="A21">
            <v>0</v>
          </cell>
        </row>
      </sheetData>
      <sheetData sheetId="150">
        <row r="21">
          <cell r="A21">
            <v>0</v>
          </cell>
        </row>
      </sheetData>
      <sheetData sheetId="151">
        <row r="21">
          <cell r="A21">
            <v>0</v>
          </cell>
        </row>
      </sheetData>
      <sheetData sheetId="152">
        <row r="21">
          <cell r="A21">
            <v>0</v>
          </cell>
        </row>
      </sheetData>
      <sheetData sheetId="153">
        <row r="21">
          <cell r="A21">
            <v>0</v>
          </cell>
        </row>
      </sheetData>
      <sheetData sheetId="154">
        <row r="21">
          <cell r="A21">
            <v>0</v>
          </cell>
        </row>
      </sheetData>
      <sheetData sheetId="155">
        <row r="21">
          <cell r="A21">
            <v>0</v>
          </cell>
        </row>
      </sheetData>
      <sheetData sheetId="156">
        <row r="21">
          <cell r="A21">
            <v>0</v>
          </cell>
        </row>
      </sheetData>
      <sheetData sheetId="157">
        <row r="21">
          <cell r="A21">
            <v>0</v>
          </cell>
        </row>
      </sheetData>
      <sheetData sheetId="158">
        <row r="21">
          <cell r="A21">
            <v>0</v>
          </cell>
        </row>
      </sheetData>
      <sheetData sheetId="159">
        <row r="21">
          <cell r="A21">
            <v>0</v>
          </cell>
        </row>
      </sheetData>
      <sheetData sheetId="160">
        <row r="21">
          <cell r="A21">
            <v>0</v>
          </cell>
        </row>
      </sheetData>
      <sheetData sheetId="161">
        <row r="21">
          <cell r="A21">
            <v>0</v>
          </cell>
        </row>
      </sheetData>
      <sheetData sheetId="162">
        <row r="21">
          <cell r="A21">
            <v>0</v>
          </cell>
        </row>
      </sheetData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>
        <row r="21">
          <cell r="A21">
            <v>0</v>
          </cell>
        </row>
      </sheetData>
      <sheetData sheetId="173">
        <row r="21">
          <cell r="A21">
            <v>0</v>
          </cell>
        </row>
      </sheetData>
      <sheetData sheetId="174">
        <row r="21">
          <cell r="A21">
            <v>0</v>
          </cell>
        </row>
      </sheetData>
      <sheetData sheetId="175">
        <row r="21">
          <cell r="A21">
            <v>0</v>
          </cell>
        </row>
      </sheetData>
      <sheetData sheetId="176">
        <row r="21">
          <cell r="A21">
            <v>0</v>
          </cell>
        </row>
      </sheetData>
      <sheetData sheetId="177">
        <row r="21">
          <cell r="A21">
            <v>0</v>
          </cell>
        </row>
      </sheetData>
      <sheetData sheetId="178">
        <row r="21">
          <cell r="A21">
            <v>0</v>
          </cell>
        </row>
      </sheetData>
      <sheetData sheetId="179">
        <row r="21">
          <cell r="A21">
            <v>0</v>
          </cell>
        </row>
      </sheetData>
      <sheetData sheetId="180">
        <row r="21">
          <cell r="A21">
            <v>0</v>
          </cell>
        </row>
      </sheetData>
      <sheetData sheetId="181">
        <row r="21">
          <cell r="A21">
            <v>0</v>
          </cell>
        </row>
      </sheetData>
      <sheetData sheetId="182">
        <row r="21">
          <cell r="A21">
            <v>0</v>
          </cell>
        </row>
      </sheetData>
      <sheetData sheetId="183">
        <row r="21">
          <cell r="A21">
            <v>0</v>
          </cell>
        </row>
      </sheetData>
      <sheetData sheetId="184">
        <row r="21">
          <cell r="A21">
            <v>0</v>
          </cell>
        </row>
      </sheetData>
      <sheetData sheetId="185">
        <row r="21">
          <cell r="A21">
            <v>0</v>
          </cell>
        </row>
      </sheetData>
      <sheetData sheetId="186">
        <row r="21">
          <cell r="A21">
            <v>0</v>
          </cell>
        </row>
      </sheetData>
      <sheetData sheetId="187">
        <row r="21">
          <cell r="A21">
            <v>0</v>
          </cell>
        </row>
      </sheetData>
      <sheetData sheetId="188">
        <row r="21">
          <cell r="A21">
            <v>0</v>
          </cell>
        </row>
      </sheetData>
      <sheetData sheetId="189">
        <row r="21">
          <cell r="A21">
            <v>0</v>
          </cell>
        </row>
      </sheetData>
      <sheetData sheetId="190">
        <row r="21">
          <cell r="A21">
            <v>0</v>
          </cell>
        </row>
      </sheetData>
      <sheetData sheetId="191">
        <row r="21">
          <cell r="A21">
            <v>0</v>
          </cell>
        </row>
      </sheetData>
      <sheetData sheetId="192">
        <row r="21">
          <cell r="A21">
            <v>0</v>
          </cell>
        </row>
      </sheetData>
      <sheetData sheetId="193">
        <row r="21">
          <cell r="A21">
            <v>0</v>
          </cell>
        </row>
      </sheetData>
      <sheetData sheetId="194">
        <row r="21">
          <cell r="A21">
            <v>0</v>
          </cell>
        </row>
      </sheetData>
      <sheetData sheetId="195">
        <row r="21">
          <cell r="A21">
            <v>0</v>
          </cell>
        </row>
      </sheetData>
      <sheetData sheetId="196"/>
      <sheetData sheetId="197"/>
      <sheetData sheetId="198"/>
      <sheetData sheetId="199"/>
      <sheetData sheetId="200"/>
      <sheetData sheetId="201"/>
      <sheetData sheetId="202"/>
      <sheetData sheetId="203">
        <row r="21">
          <cell r="A21">
            <v>0</v>
          </cell>
        </row>
      </sheetData>
      <sheetData sheetId="204"/>
      <sheetData sheetId="205">
        <row r="27">
          <cell r="D27">
            <v>0.95</v>
          </cell>
        </row>
      </sheetData>
      <sheetData sheetId="206">
        <row r="21">
          <cell r="A21">
            <v>0</v>
          </cell>
        </row>
      </sheetData>
      <sheetData sheetId="207">
        <row r="21">
          <cell r="A21">
            <v>0</v>
          </cell>
        </row>
      </sheetData>
      <sheetData sheetId="208">
        <row r="27">
          <cell r="D27">
            <v>0.95</v>
          </cell>
        </row>
      </sheetData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/>
      <sheetData sheetId="228" refreshError="1"/>
      <sheetData sheetId="229" refreshError="1"/>
      <sheetData sheetId="230"/>
      <sheetData sheetId="231"/>
      <sheetData sheetId="232"/>
      <sheetData sheetId="233" refreshError="1"/>
      <sheetData sheetId="234" refreshError="1"/>
      <sheetData sheetId="235" refreshError="1"/>
      <sheetData sheetId="236" refreshError="1"/>
      <sheetData sheetId="237"/>
      <sheetData sheetId="238" refreshError="1"/>
      <sheetData sheetId="239" refreshError="1"/>
      <sheetData sheetId="240" refreshError="1"/>
      <sheetData sheetId="241" refreshError="1"/>
      <sheetData sheetId="242">
        <row r="21">
          <cell r="A21">
            <v>0</v>
          </cell>
        </row>
      </sheetData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>
        <row r="21">
          <cell r="A21">
            <v>0</v>
          </cell>
        </row>
      </sheetData>
      <sheetData sheetId="258">
        <row r="21">
          <cell r="A21">
            <v>0</v>
          </cell>
        </row>
      </sheetData>
      <sheetData sheetId="259"/>
      <sheetData sheetId="260"/>
      <sheetData sheetId="261"/>
      <sheetData sheetId="262"/>
      <sheetData sheetId="263"/>
      <sheetData sheetId="264">
        <row r="21">
          <cell r="A21">
            <v>0</v>
          </cell>
        </row>
      </sheetData>
      <sheetData sheetId="265">
        <row r="21">
          <cell r="A21">
            <v>0</v>
          </cell>
        </row>
      </sheetData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22CW00"/>
    </sheetNames>
    <sheetDataSet>
      <sheetData sheetId="0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ontrol"/>
      <sheetName val="calculation"/>
      <sheetName val="calc dc"/>
      <sheetName val="forecast"/>
      <sheetName val="ER Vs X"/>
      <sheetName val="DC"/>
      <sheetName val="AGUA"/>
      <sheetName val="plot"/>
      <sheetName val="Fw"/>
      <sheetName val="Sheet1"/>
      <sheetName val="7422CW00"/>
      <sheetName val="VARIABLES"/>
      <sheetName val="ADICIONAL 2"/>
      <sheetName val="PRESUPUESTO"/>
      <sheetName val="original_sist"/>
      <sheetName val="C21_G115"/>
      <sheetName val="STRSUMM0"/>
      <sheetName val="INDIRECTOS"/>
      <sheetName val="TABLA DE SALARIOS"/>
      <sheetName val="VENTANERÍA"/>
      <sheetName val="SABANA"/>
      <sheetName val="RESUMEN"/>
      <sheetName val="Lista APU"/>
      <sheetName val="Summary"/>
      <sheetName val="Datos de Entrada"/>
      <sheetName val="TABLA EQUIPOS"/>
      <sheetName val="TABLA MATERIALES"/>
      <sheetName val="TABLA SALARIOS"/>
      <sheetName val="calc_dc"/>
      <sheetName val="ER_Vs_X"/>
      <sheetName val="Datos_de_Entrada"/>
      <sheetName val="TABLA_EQUIPOS"/>
      <sheetName val="TABLA_MATERIALES"/>
      <sheetName val="TABLA_SALARIOS"/>
      <sheetName val="calc_dc1"/>
      <sheetName val="ER_Vs_X1"/>
      <sheetName val="Datos_de_Entrada1"/>
      <sheetName val="TABLA_EQUIPOS1"/>
      <sheetName val="TABLA_MATERIALES1"/>
      <sheetName val="TABLA_SALARIOS1"/>
      <sheetName val="Priorizacion_VPR1"/>
      <sheetName val="BHA#1"/>
      <sheetName val="Input"/>
      <sheetName val="Tablas"/>
      <sheetName val="CONTRATO"/>
      <sheetName val="DATOS"/>
      <sheetName val="Resultados"/>
      <sheetName val="Cost"/>
      <sheetName val="Pta a tierra"/>
      <sheetName val="INSUMOS"/>
      <sheetName val="steel"/>
    </sheetNames>
    <sheetDataSet>
      <sheetData sheetId="0"/>
      <sheetData sheetId="1"/>
      <sheetData sheetId="2" refreshError="1">
        <row r="29">
          <cell r="V29">
            <v>198</v>
          </cell>
          <cell r="W29">
            <v>2199</v>
          </cell>
          <cell r="X29">
            <v>1667.5</v>
          </cell>
          <cell r="Y29">
            <v>165</v>
          </cell>
          <cell r="Z29">
            <v>1832.5</v>
          </cell>
          <cell r="AA29">
            <v>3.7980000000000002E-3</v>
          </cell>
          <cell r="AB29">
            <v>1.9799999999999999E-4</v>
          </cell>
          <cell r="AC29">
            <v>3.9960000000000004E-3</v>
          </cell>
          <cell r="AD29">
            <v>9.0040927694406553E-2</v>
          </cell>
          <cell r="AE29">
            <v>0.90995907230559347</v>
          </cell>
          <cell r="AF29">
            <v>8.7929253021714082</v>
          </cell>
          <cell r="AG29" t="e">
            <v>#N/A</v>
          </cell>
          <cell r="AH29" t="e">
            <v>#N/A</v>
          </cell>
          <cell r="AI29">
            <v>-0.21694722222222224</v>
          </cell>
          <cell r="AJ29">
            <v>0.3501322774359934</v>
          </cell>
          <cell r="AK29">
            <v>1347.4747474747462</v>
          </cell>
        </row>
        <row r="30">
          <cell r="V30">
            <v>496</v>
          </cell>
          <cell r="W30">
            <v>2188</v>
          </cell>
          <cell r="X30">
            <v>1473.6774193548388</v>
          </cell>
          <cell r="Y30">
            <v>432</v>
          </cell>
          <cell r="Z30">
            <v>1905.6774193548388</v>
          </cell>
          <cell r="AA30">
            <v>5.3823000000000003E-2</v>
          </cell>
          <cell r="AB30">
            <v>5.1480000000000007E-3</v>
          </cell>
          <cell r="AC30">
            <v>5.8971000000000003E-2</v>
          </cell>
          <cell r="AD30">
            <v>0.22669104204753199</v>
          </cell>
          <cell r="AE30">
            <v>0.77330895795246801</v>
          </cell>
          <cell r="AF30">
            <v>3.1841997091394036</v>
          </cell>
          <cell r="AG30" t="e">
            <v>#N/A</v>
          </cell>
          <cell r="AH30" t="e">
            <v>#N/A</v>
          </cell>
          <cell r="AI30">
            <v>-0.14746805555555556</v>
          </cell>
          <cell r="AJ30">
            <v>0.37359084274966919</v>
          </cell>
          <cell r="AK30">
            <v>454.83870967741944</v>
          </cell>
        </row>
        <row r="31">
          <cell r="V31">
            <v>478</v>
          </cell>
          <cell r="W31">
            <v>2052</v>
          </cell>
          <cell r="X31">
            <v>1416.6</v>
          </cell>
          <cell r="Y31">
            <v>430.2</v>
          </cell>
          <cell r="Z31">
            <v>1846.8</v>
          </cell>
          <cell r="AA31">
            <v>9.9507000000000012E-2</v>
          </cell>
          <cell r="AB31">
            <v>1.8540000000000001E-2</v>
          </cell>
          <cell r="AC31">
            <v>0.11804700000000001</v>
          </cell>
          <cell r="AD31">
            <v>0.23294346978557504</v>
          </cell>
          <cell r="AE31">
            <v>0.76705653021442499</v>
          </cell>
          <cell r="AF31">
            <v>3.1011223328028104</v>
          </cell>
          <cell r="AG31" t="e">
            <v>#N/A</v>
          </cell>
          <cell r="AH31" t="e">
            <v>#N/A</v>
          </cell>
          <cell r="AI31">
            <v>-8.401805555555554E-2</v>
          </cell>
          <cell r="AJ31">
            <v>0.37435388255590474</v>
          </cell>
          <cell r="AK31">
            <v>439.05160390516096</v>
          </cell>
        </row>
        <row r="32">
          <cell r="V32">
            <v>554</v>
          </cell>
          <cell r="W32">
            <v>2126</v>
          </cell>
          <cell r="X32">
            <v>1419.8709677419354</v>
          </cell>
          <cell r="Y32">
            <v>500.38709677419354</v>
          </cell>
          <cell r="Z32">
            <v>1920.2580645161288</v>
          </cell>
          <cell r="AA32">
            <v>0.14200500000000002</v>
          </cell>
          <cell r="AB32">
            <v>3.1446000000000002E-2</v>
          </cell>
          <cell r="AC32">
            <v>0.17345100000000002</v>
          </cell>
          <cell r="AD32">
            <v>0.26058325493885232</v>
          </cell>
          <cell r="AE32">
            <v>0.73941674506114774</v>
          </cell>
          <cell r="AF32">
            <v>2.7946058401119225</v>
          </cell>
          <cell r="AG32" t="e">
            <v>#N/A</v>
          </cell>
          <cell r="AH32" t="e">
            <v>#N/A</v>
          </cell>
          <cell r="AI32">
            <v>-2.4993055555555532E-2</v>
          </cell>
          <cell r="AJ32">
            <v>0.37756851141717568</v>
          </cell>
          <cell r="AK32">
            <v>378.33935018050539</v>
          </cell>
        </row>
        <row r="33">
          <cell r="V33">
            <v>928</v>
          </cell>
          <cell r="W33">
            <v>2569</v>
          </cell>
          <cell r="X33">
            <v>1641</v>
          </cell>
          <cell r="Y33">
            <v>928</v>
          </cell>
          <cell r="Z33">
            <v>2569</v>
          </cell>
          <cell r="AA33">
            <v>0.18602100000000002</v>
          </cell>
          <cell r="AB33">
            <v>4.6958E-2</v>
          </cell>
          <cell r="AC33">
            <v>0.23297900000000002</v>
          </cell>
          <cell r="AD33">
            <v>0.36123005060334762</v>
          </cell>
          <cell r="AE33">
            <v>0.63876994939665233</v>
          </cell>
          <cell r="AF33">
            <v>2.1982896072133511</v>
          </cell>
          <cell r="AG33" t="e">
            <v>#N/A</v>
          </cell>
          <cell r="AH33" t="e">
            <v>#N/A</v>
          </cell>
          <cell r="AI33">
            <v>3.6140277777777799E-2</v>
          </cell>
          <cell r="AJ33">
            <v>0.387783365860636</v>
          </cell>
          <cell r="AK33">
            <v>235.77586206896578</v>
          </cell>
        </row>
        <row r="34">
          <cell r="V34">
            <v>957</v>
          </cell>
          <cell r="W34">
            <v>2566</v>
          </cell>
          <cell r="X34">
            <v>1551.5357142857142</v>
          </cell>
          <cell r="Y34">
            <v>922.82142857142856</v>
          </cell>
          <cell r="Z34">
            <v>2474.3571428571427</v>
          </cell>
          <cell r="AA34">
            <v>0.23689200000000002</v>
          </cell>
          <cell r="AB34">
            <v>7.5726000000000002E-2</v>
          </cell>
          <cell r="AC34">
            <v>0.31261800000000001</v>
          </cell>
          <cell r="AD34">
            <v>0.37295401402961809</v>
          </cell>
          <cell r="AE34">
            <v>0.62704598597038186</v>
          </cell>
          <cell r="AF34">
            <v>2.1617309602390455</v>
          </cell>
          <cell r="AG34" t="e">
            <v>#N/A</v>
          </cell>
          <cell r="AH34" t="e">
            <v>#N/A</v>
          </cell>
          <cell r="AI34">
            <v>0.10679444444444447</v>
          </cell>
          <cell r="AJ34">
            <v>0.38887340128034842</v>
          </cell>
          <cell r="AK34">
            <v>224.17276210379626</v>
          </cell>
        </row>
        <row r="35">
          <cell r="V35">
            <v>960</v>
          </cell>
          <cell r="W35">
            <v>2680</v>
          </cell>
          <cell r="X35">
            <v>1664.516129032258</v>
          </cell>
          <cell r="Y35">
            <v>929.0322580645161</v>
          </cell>
          <cell r="Z35">
            <v>2593.5483870967741</v>
          </cell>
          <cell r="AA35">
            <v>0.280335</v>
          </cell>
          <cell r="AB35">
            <v>0.101565</v>
          </cell>
          <cell r="AC35">
            <v>0.38190000000000002</v>
          </cell>
          <cell r="AD35">
            <v>0.35820895522388058</v>
          </cell>
          <cell r="AE35">
            <v>0.64179104477611948</v>
          </cell>
          <cell r="AF35">
            <v>2.2085203813210499</v>
          </cell>
          <cell r="AG35" t="e">
            <v>#N/A</v>
          </cell>
          <cell r="AH35" t="e">
            <v>#N/A</v>
          </cell>
          <cell r="AI35">
            <v>0.16713194444444446</v>
          </cell>
          <cell r="AJ35">
            <v>0.38750004023653473</v>
          </cell>
          <cell r="AK35">
            <v>238.88888888888883</v>
          </cell>
        </row>
        <row r="36">
          <cell r="V36">
            <v>1180</v>
          </cell>
          <cell r="W36">
            <v>2881</v>
          </cell>
          <cell r="X36">
            <v>850.5</v>
          </cell>
          <cell r="Y36">
            <v>590</v>
          </cell>
          <cell r="Z36">
            <v>1440.5</v>
          </cell>
          <cell r="AA36">
            <v>0.33193499999999998</v>
          </cell>
          <cell r="AB36">
            <v>0.13036500000000001</v>
          </cell>
          <cell r="AC36">
            <v>0.46229999999999999</v>
          </cell>
          <cell r="AD36">
            <v>0.409580006942034</v>
          </cell>
          <cell r="AE36">
            <v>0.590419993057966</v>
          </cell>
          <cell r="AF36">
            <v>2.0758235487926622</v>
          </cell>
          <cell r="AG36" t="e">
            <v>#N/A</v>
          </cell>
          <cell r="AH36" t="e">
            <v>#N/A</v>
          </cell>
          <cell r="AI36">
            <v>0.23879861111111109</v>
          </cell>
          <cell r="AJ36">
            <v>0.39219683950137918</v>
          </cell>
          <cell r="AK36">
            <v>192.20338983050817</v>
          </cell>
        </row>
        <row r="37">
          <cell r="V37">
            <v>1070</v>
          </cell>
          <cell r="W37">
            <v>2595</v>
          </cell>
          <cell r="X37">
            <v>491.93548387096774</v>
          </cell>
          <cell r="Y37">
            <v>345.16129032258067</v>
          </cell>
          <cell r="Z37">
            <v>837.09677419354841</v>
          </cell>
          <cell r="AA37">
            <v>0.35744999999999999</v>
          </cell>
          <cell r="AB37">
            <v>0.148065</v>
          </cell>
          <cell r="AC37">
            <v>0.50551499999999994</v>
          </cell>
          <cell r="AD37">
            <v>0.41233140655105976</v>
          </cell>
          <cell r="AE37">
            <v>0.58766859344894029</v>
          </cell>
          <cell r="AF37">
            <v>2.0708978832742528</v>
          </cell>
          <cell r="AG37" t="e">
            <v>#N/A</v>
          </cell>
          <cell r="AH37" t="e">
            <v>#N/A</v>
          </cell>
          <cell r="AI37">
            <v>0.27423611111111112</v>
          </cell>
          <cell r="AJ37">
            <v>0.39244234754975194</v>
          </cell>
          <cell r="AK37">
            <v>190.03115264797501</v>
          </cell>
        </row>
        <row r="38">
          <cell r="V38">
            <v>1345</v>
          </cell>
          <cell r="W38">
            <v>2697</v>
          </cell>
          <cell r="X38">
            <v>1306.9333333333334</v>
          </cell>
          <cell r="Y38">
            <v>1300.1666666666667</v>
          </cell>
          <cell r="Z38">
            <v>2607.1000000000004</v>
          </cell>
          <cell r="AA38">
            <v>0.37269999999999998</v>
          </cell>
          <cell r="AB38">
            <v>0.15876499999999999</v>
          </cell>
          <cell r="AC38">
            <v>0.53146499999999997</v>
          </cell>
          <cell r="AD38">
            <v>0.49870226177233962</v>
          </cell>
          <cell r="AE38">
            <v>0.50129773822766044</v>
          </cell>
          <cell r="AF38">
            <v>2.000013496399573</v>
          </cell>
          <cell r="AG38" t="e">
            <v>#N/A</v>
          </cell>
          <cell r="AH38" t="e">
            <v>#N/A</v>
          </cell>
          <cell r="AI38">
            <v>0.29541666666666666</v>
          </cell>
          <cell r="AJ38">
            <v>0.39998387516535344</v>
          </cell>
          <cell r="AK38">
            <v>134.02726146220584</v>
          </cell>
        </row>
        <row r="39">
          <cell r="V39">
            <v>1281</v>
          </cell>
          <cell r="W39">
            <v>2601</v>
          </cell>
          <cell r="X39">
            <v>1149.6774193548388</v>
          </cell>
          <cell r="Y39">
            <v>1115.7096774193549</v>
          </cell>
          <cell r="Z39">
            <v>2265.3870967741937</v>
          </cell>
          <cell r="AA39">
            <v>0.411908</v>
          </cell>
          <cell r="AB39">
            <v>0.19777</v>
          </cell>
          <cell r="AC39">
            <v>0.60967799999999994</v>
          </cell>
          <cell r="AD39">
            <v>0.49250288350634369</v>
          </cell>
          <cell r="AE39">
            <v>0.50749711649365636</v>
          </cell>
          <cell r="AF39">
            <v>2.0004542511875121</v>
          </cell>
          <cell r="AG39" t="e">
            <v>#N/A</v>
          </cell>
          <cell r="AH39" t="e">
            <v>#N/A</v>
          </cell>
          <cell r="AI39">
            <v>0.34987222222222225</v>
          </cell>
          <cell r="AJ39">
            <v>0.39944820058443253</v>
          </cell>
          <cell r="AK39">
            <v>137.3926619828257</v>
          </cell>
        </row>
      </sheetData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onstantes"/>
      <sheetName val="salarios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  <sheetName val="Módulo1"/>
      <sheetName val="Módulo2"/>
    </sheetNames>
    <sheetDataSet>
      <sheetData sheetId="0"/>
      <sheetData sheetId="1">
        <row r="13">
          <cell r="C1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22CW00"/>
      <sheetName val="steel"/>
    </sheetNames>
    <sheetDataSet>
      <sheetData sheetId="0"/>
      <sheetData sheetId="1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CURVA"/>
      <sheetName val="PESOS %"/>
      <sheetName val="TIPO P3"/>
      <sheetName val="BASICO"/>
      <sheetName val="INF.DIARIO"/>
      <sheetName val="C-3"/>
      <sheetName val="INF.SAGA"/>
      <sheetName val="C-3 ACTAS"/>
      <sheetName val="PESOS"/>
      <sheetName val="APU"/>
      <sheetName val="RENDIMIENTOS"/>
      <sheetName val="SalariosUSO"/>
      <sheetName val="Valor Oferta"/>
      <sheetName val="Tabla de amortización"/>
      <sheetName val="ESPEC"/>
      <sheetName val="DATOS"/>
      <sheetName val="5094-2003"/>
      <sheetName val="Mark-Up "/>
      <sheetName val="RESUMEN"/>
      <sheetName val="Insumos"/>
      <sheetName val="Avances"/>
      <sheetName val="IMPROVEMENTS TO SITE"/>
      <sheetName val="GRAFICA-SEMANAL"/>
    </sheetNames>
    <sheetDataSet>
      <sheetData sheetId="0" refreshError="1">
        <row r="33">
          <cell r="A33" t="str">
            <v xml:space="preserve">OAJA0740   </v>
          </cell>
          <cell r="B33" t="str">
            <v xml:space="preserve">ESTUCO Y PINTURA A TRES MANOS                 </v>
          </cell>
        </row>
        <row r="34">
          <cell r="A34" t="str">
            <v xml:space="preserve">OAJA0760   </v>
          </cell>
          <cell r="B34" t="str">
            <v xml:space="preserve">GRANIPLAST MUROS EXTERIORES                   </v>
          </cell>
        </row>
        <row r="35">
          <cell r="A35" t="str">
            <v xml:space="preserve">OAJA0800   </v>
          </cell>
          <cell r="B35" t="str">
            <v xml:space="preserve">SUMIN. INSTAL. TUB./ACCE  P.V.C 1" (AGUA POTA </v>
          </cell>
        </row>
        <row r="36">
          <cell r="A36" t="str">
            <v xml:space="preserve">OAJA0820   </v>
          </cell>
          <cell r="B36" t="str">
            <v xml:space="preserve">INSTALAR TUBERIA ACERO CARBON 4" (DRENAJE)    </v>
          </cell>
        </row>
        <row r="37">
          <cell r="A37" t="str">
            <v xml:space="preserve">OAJA0840   </v>
          </cell>
          <cell r="B37" t="str">
            <v xml:space="preserve">INSTALAR SIFONES ACERO CARBON 4" (DRENAJE)    </v>
          </cell>
        </row>
        <row r="38">
          <cell r="A38" t="str">
            <v xml:space="preserve">OAJA0860   </v>
          </cell>
          <cell r="B38" t="str">
            <v xml:space="preserve">INSTALAR TUBERIA ACERO CARBON  6" (DRENAJE)   </v>
          </cell>
        </row>
        <row r="39">
          <cell r="A39" t="str">
            <v xml:space="preserve">OAJA0880   </v>
          </cell>
          <cell r="B39" t="str">
            <v xml:space="preserve">INSTALAR SIFONES ACERO CARBON 6" (DRENAJE)    </v>
          </cell>
        </row>
        <row r="40">
          <cell r="A40" t="str">
            <v xml:space="preserve">OAJA00900  </v>
          </cell>
          <cell r="B40" t="str">
            <v xml:space="preserve">EXCAVAR Y REALIZAR RELLENO COMPACTADO         </v>
          </cell>
        </row>
        <row r="41">
          <cell r="A41" t="str">
            <v xml:space="preserve">OAJA00920  </v>
          </cell>
          <cell r="B41" t="str">
            <v xml:space="preserve">COLOCAR CONCRETO 3000 P.S.I (CARCAMOS Y PISOS </v>
          </cell>
        </row>
        <row r="42">
          <cell r="A42" t="str">
            <v xml:space="preserve">OAJA00940  </v>
          </cell>
          <cell r="B42" t="str">
            <v xml:space="preserve">COLOCAR CONCRETO 3000 P.S.I (CARCAMOS Y PISOS </v>
          </cell>
        </row>
        <row r="43">
          <cell r="A43" t="str">
            <v xml:space="preserve">OAJA00960  </v>
          </cell>
          <cell r="B43" t="str">
            <v xml:space="preserve">SUMINISTRAR E INSTALAR NIPLE PVC DE 4"        </v>
          </cell>
        </row>
        <row r="44">
          <cell r="A44" t="str">
            <v xml:space="preserve">OAJA00980  </v>
          </cell>
          <cell r="B44" t="str">
            <v xml:space="preserve">SUMINISTRAR E INSTALAR REJILLA METALICA DE 4" </v>
          </cell>
        </row>
        <row r="45">
          <cell r="A45" t="str">
            <v xml:space="preserve">OAJA01000  </v>
          </cell>
          <cell r="B45" t="str">
            <v xml:space="preserve">SUMINIST. E INSTALAR TUBERIA CONDUIT GALVAN.  </v>
          </cell>
        </row>
        <row r="46">
          <cell r="A46" t="str">
            <v xml:space="preserve">OAJA01020  </v>
          </cell>
          <cell r="B46" t="str">
            <v xml:space="preserve">SUMINIST. E INSTALAR TUBERIA CONDUIT GALV. 3/ </v>
          </cell>
        </row>
        <row r="47">
          <cell r="A47" t="str">
            <v xml:space="preserve">OAJA01040  </v>
          </cell>
          <cell r="B47" t="str">
            <v xml:space="preserve">SUMINIST. E INSTALAR CANAL EN C DE 4" GALV.   </v>
          </cell>
        </row>
        <row r="48">
          <cell r="A48" t="str">
            <v xml:space="preserve">OAJA01060  </v>
          </cell>
          <cell r="B48" t="str">
            <v xml:space="preserve">SUMINISTRAR E INSTALAR CABLE 2/0 AWG DESNUDO  </v>
          </cell>
        </row>
        <row r="49">
          <cell r="A49" t="str">
            <v xml:space="preserve">OAJA01080  </v>
          </cell>
          <cell r="B49" t="str">
            <v xml:space="preserve">SUMINIST. E INSTALAR BREAKER TOTAL. 3X100A TA </v>
          </cell>
        </row>
        <row r="50">
          <cell r="A50" t="str">
            <v xml:space="preserve">OAJA01100  </v>
          </cell>
          <cell r="B50" t="str">
            <v xml:space="preserve">SUMINST. E INSTALAR TUBERIA CONDUIT GALV. DE  </v>
          </cell>
        </row>
        <row r="51">
          <cell r="A51" t="str">
            <v xml:space="preserve">OAJA01120  </v>
          </cell>
          <cell r="B51" t="str">
            <v xml:space="preserve">SUMINIST. E INSTALAR CONDULETA GALV. LB CLASE 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and Notes"/>
      <sheetName val="CURVAS"/>
      <sheetName val="AVANCE"/>
      <sheetName val="PHOTOS"/>
      <sheetName val="HORAS PERDIDAS "/>
    </sheetNames>
    <sheetDataSet>
      <sheetData sheetId="0">
        <row r="6">
          <cell r="I6">
            <v>43206</v>
          </cell>
        </row>
        <row r="210">
          <cell r="D210">
            <v>42977</v>
          </cell>
          <cell r="E210">
            <v>42977</v>
          </cell>
          <cell r="F210">
            <v>0</v>
          </cell>
          <cell r="G210">
            <v>0</v>
          </cell>
        </row>
        <row r="211">
          <cell r="D211">
            <v>42978</v>
          </cell>
          <cell r="E211">
            <v>42978</v>
          </cell>
          <cell r="F211">
            <v>2.1213839917914572E-3</v>
          </cell>
          <cell r="G211">
            <v>0</v>
          </cell>
        </row>
        <row r="212">
          <cell r="D212">
            <v>42979</v>
          </cell>
          <cell r="E212">
            <v>42979</v>
          </cell>
          <cell r="F212">
            <v>4.2544473340241605E-3</v>
          </cell>
          <cell r="G212">
            <v>0</v>
          </cell>
        </row>
        <row r="213">
          <cell r="D213">
            <v>42980</v>
          </cell>
          <cell r="E213">
            <v>42980</v>
          </cell>
          <cell r="F213">
            <v>6.3991900266981106E-3</v>
          </cell>
          <cell r="G213">
            <v>0</v>
          </cell>
        </row>
        <row r="214">
          <cell r="D214">
            <v>42981</v>
          </cell>
          <cell r="E214">
            <v>42981</v>
          </cell>
          <cell r="F214">
            <v>8.5556120698133068E-3</v>
          </cell>
          <cell r="G214">
            <v>0</v>
          </cell>
        </row>
        <row r="215">
          <cell r="D215">
            <v>42982</v>
          </cell>
          <cell r="E215">
            <v>42982</v>
          </cell>
          <cell r="F215">
            <v>1.072371346336975E-2</v>
          </cell>
          <cell r="G215">
            <v>0</v>
          </cell>
        </row>
        <row r="216">
          <cell r="D216">
            <v>42983</v>
          </cell>
          <cell r="E216">
            <v>42983</v>
          </cell>
          <cell r="F216">
            <v>1.2903494207367439E-2</v>
          </cell>
          <cell r="G216">
            <v>0</v>
          </cell>
        </row>
        <row r="217">
          <cell r="D217">
            <v>42984</v>
          </cell>
          <cell r="E217">
            <v>42984</v>
          </cell>
          <cell r="F217">
            <v>1.5094954301806374E-2</v>
          </cell>
          <cell r="G217">
            <v>0</v>
          </cell>
        </row>
        <row r="218">
          <cell r="D218">
            <v>42985</v>
          </cell>
          <cell r="E218">
            <v>42985</v>
          </cell>
          <cell r="F218">
            <v>1.7298093746686557E-2</v>
          </cell>
          <cell r="G218">
            <v>0</v>
          </cell>
        </row>
        <row r="219">
          <cell r="D219">
            <v>42986</v>
          </cell>
          <cell r="E219">
            <v>42986</v>
          </cell>
          <cell r="F219">
            <v>1.9512912542007984E-2</v>
          </cell>
          <cell r="G219">
            <v>0</v>
          </cell>
        </row>
        <row r="220">
          <cell r="D220">
            <v>42987</v>
          </cell>
          <cell r="E220">
            <v>42987</v>
          </cell>
          <cell r="F220">
            <v>2.1739410687770661E-2</v>
          </cell>
          <cell r="G220">
            <v>0</v>
          </cell>
        </row>
        <row r="221">
          <cell r="D221">
            <v>42988</v>
          </cell>
          <cell r="E221">
            <v>42988</v>
          </cell>
          <cell r="F221">
            <v>2.397758818397458E-2</v>
          </cell>
          <cell r="G221">
            <v>0</v>
          </cell>
        </row>
        <row r="222">
          <cell r="D222">
            <v>42989</v>
          </cell>
          <cell r="E222">
            <v>42989</v>
          </cell>
          <cell r="F222">
            <v>2.6227445030619748E-2</v>
          </cell>
          <cell r="G222">
            <v>0</v>
          </cell>
        </row>
        <row r="223">
          <cell r="D223">
            <v>42990</v>
          </cell>
          <cell r="E223">
            <v>42990</v>
          </cell>
          <cell r="F223">
            <v>2.8488981227706163E-2</v>
          </cell>
          <cell r="G223">
            <v>0</v>
          </cell>
        </row>
        <row r="224">
          <cell r="D224">
            <v>42991</v>
          </cell>
          <cell r="E224">
            <v>42991</v>
          </cell>
          <cell r="F224">
            <v>3.0762196775233824E-2</v>
          </cell>
          <cell r="G224">
            <v>0</v>
          </cell>
        </row>
        <row r="225">
          <cell r="D225">
            <v>42992</v>
          </cell>
          <cell r="E225">
            <v>42992</v>
          </cell>
          <cell r="F225">
            <v>3.304709167320273E-2</v>
          </cell>
          <cell r="G225">
            <v>0</v>
          </cell>
        </row>
        <row r="226">
          <cell r="D226">
            <v>42993</v>
          </cell>
          <cell r="E226">
            <v>42993</v>
          </cell>
          <cell r="F226">
            <v>3.534366592161288E-2</v>
          </cell>
          <cell r="G226">
            <v>0</v>
          </cell>
        </row>
        <row r="227">
          <cell r="D227">
            <v>42994</v>
          </cell>
          <cell r="E227">
            <v>42994</v>
          </cell>
          <cell r="F227">
            <v>3.7651919520464282E-2</v>
          </cell>
          <cell r="G227">
            <v>0</v>
          </cell>
        </row>
        <row r="228">
          <cell r="D228">
            <v>42995</v>
          </cell>
          <cell r="E228">
            <v>42995</v>
          </cell>
          <cell r="F228">
            <v>3.997185246975693E-2</v>
          </cell>
          <cell r="G228">
            <v>0</v>
          </cell>
        </row>
        <row r="229">
          <cell r="D229">
            <v>42996</v>
          </cell>
          <cell r="E229">
            <v>42996</v>
          </cell>
          <cell r="F229">
            <v>4.2303464769490824E-2</v>
          </cell>
          <cell r="G229">
            <v>0</v>
          </cell>
        </row>
        <row r="230">
          <cell r="D230">
            <v>42997</v>
          </cell>
          <cell r="E230">
            <v>42997</v>
          </cell>
          <cell r="F230">
            <v>4.4646756419665964E-2</v>
          </cell>
          <cell r="G230">
            <v>0</v>
          </cell>
        </row>
        <row r="231">
          <cell r="D231">
            <v>42998</v>
          </cell>
          <cell r="E231">
            <v>42998</v>
          </cell>
          <cell r="F231">
            <v>4.7001727420282351E-2</v>
          </cell>
          <cell r="G231">
            <v>0</v>
          </cell>
        </row>
        <row r="232">
          <cell r="D232">
            <v>42999</v>
          </cell>
          <cell r="E232">
            <v>42999</v>
          </cell>
          <cell r="F232">
            <v>4.9368377771339983E-2</v>
          </cell>
          <cell r="G232">
            <v>0</v>
          </cell>
        </row>
        <row r="233">
          <cell r="D233">
            <v>43000</v>
          </cell>
          <cell r="E233">
            <v>43000</v>
          </cell>
          <cell r="F233">
            <v>5.1746707472838861E-2</v>
          </cell>
          <cell r="G233">
            <v>0</v>
          </cell>
        </row>
        <row r="234">
          <cell r="D234">
            <v>43001</v>
          </cell>
          <cell r="E234">
            <v>43001</v>
          </cell>
          <cell r="F234">
            <v>5.4136716524778986E-2</v>
          </cell>
          <cell r="G234">
            <v>0</v>
          </cell>
        </row>
        <row r="235">
          <cell r="D235">
            <v>43002</v>
          </cell>
          <cell r="E235">
            <v>43002</v>
          </cell>
          <cell r="F235">
            <v>5.6533733186983855E-2</v>
          </cell>
          <cell r="G235">
            <v>0</v>
          </cell>
        </row>
        <row r="236">
          <cell r="D236">
            <v>43003</v>
          </cell>
          <cell r="E236">
            <v>43003</v>
          </cell>
          <cell r="F236">
            <v>5.8937757459453476E-2</v>
          </cell>
          <cell r="G236">
            <v>0</v>
          </cell>
        </row>
        <row r="237">
          <cell r="D237">
            <v>43004</v>
          </cell>
          <cell r="E237">
            <v>43004</v>
          </cell>
          <cell r="F237">
            <v>6.1348789342187841E-2</v>
          </cell>
          <cell r="G237">
            <v>0</v>
          </cell>
        </row>
        <row r="238">
          <cell r="D238">
            <v>43005</v>
          </cell>
          <cell r="E238">
            <v>43005</v>
          </cell>
          <cell r="F238">
            <v>6.3766828835186959E-2</v>
          </cell>
          <cell r="G238">
            <v>0</v>
          </cell>
        </row>
        <row r="239">
          <cell r="D239">
            <v>43006</v>
          </cell>
          <cell r="E239">
            <v>43006</v>
          </cell>
          <cell r="F239">
            <v>6.6191875938450828E-2</v>
          </cell>
          <cell r="G239">
            <v>0</v>
          </cell>
        </row>
        <row r="240">
          <cell r="D240">
            <v>43007</v>
          </cell>
          <cell r="E240">
            <v>43007</v>
          </cell>
          <cell r="F240">
            <v>6.8623930651979442E-2</v>
          </cell>
          <cell r="G240">
            <v>0</v>
          </cell>
        </row>
        <row r="241">
          <cell r="D241">
            <v>43008</v>
          </cell>
          <cell r="E241">
            <v>43008</v>
          </cell>
          <cell r="F241">
            <v>7.1062992975772801E-2</v>
          </cell>
          <cell r="G241">
            <v>0</v>
          </cell>
        </row>
        <row r="242">
          <cell r="D242">
            <v>43009</v>
          </cell>
          <cell r="E242">
            <v>43009</v>
          </cell>
          <cell r="F242">
            <v>7.3509062909830905E-2</v>
          </cell>
          <cell r="G242">
            <v>0</v>
          </cell>
        </row>
        <row r="243">
          <cell r="D243">
            <v>43010</v>
          </cell>
          <cell r="E243">
            <v>43010</v>
          </cell>
          <cell r="F243">
            <v>7.5962140454153754E-2</v>
          </cell>
          <cell r="G243">
            <v>0</v>
          </cell>
        </row>
        <row r="244">
          <cell r="D244">
            <v>43011</v>
          </cell>
          <cell r="E244">
            <v>43011</v>
          </cell>
          <cell r="F244">
            <v>7.8422225608741361E-2</v>
          </cell>
          <cell r="G244">
            <v>0</v>
          </cell>
        </row>
        <row r="245">
          <cell r="D245">
            <v>43012</v>
          </cell>
          <cell r="E245">
            <v>43012</v>
          </cell>
          <cell r="F245">
            <v>8.0889318373593713E-2</v>
          </cell>
          <cell r="G245">
            <v>0</v>
          </cell>
        </row>
        <row r="246">
          <cell r="D246">
            <v>43013</v>
          </cell>
          <cell r="E246">
            <v>43013</v>
          </cell>
          <cell r="F246">
            <v>8.336341874871081E-2</v>
          </cell>
          <cell r="G246">
            <v>0</v>
          </cell>
        </row>
        <row r="247">
          <cell r="D247">
            <v>43014</v>
          </cell>
          <cell r="E247">
            <v>43014</v>
          </cell>
          <cell r="F247">
            <v>8.5844526734092652E-2</v>
          </cell>
          <cell r="G247">
            <v>0</v>
          </cell>
        </row>
        <row r="248">
          <cell r="D248">
            <v>43015</v>
          </cell>
          <cell r="E248">
            <v>43015</v>
          </cell>
          <cell r="F248">
            <v>8.8332642329739239E-2</v>
          </cell>
          <cell r="G248">
            <v>0</v>
          </cell>
        </row>
        <row r="249">
          <cell r="D249">
            <v>43016</v>
          </cell>
          <cell r="E249">
            <v>43016</v>
          </cell>
          <cell r="F249">
            <v>9.0827765535650584E-2</v>
          </cell>
          <cell r="G249">
            <v>0</v>
          </cell>
        </row>
        <row r="250">
          <cell r="D250">
            <v>43017</v>
          </cell>
          <cell r="E250">
            <v>43017</v>
          </cell>
          <cell r="F250">
            <v>9.3329896351826674E-2</v>
          </cell>
          <cell r="G250">
            <v>0</v>
          </cell>
        </row>
        <row r="251">
          <cell r="D251">
            <v>43018</v>
          </cell>
          <cell r="E251">
            <v>43018</v>
          </cell>
          <cell r="F251">
            <v>9.5839034778267509E-2</v>
          </cell>
          <cell r="G251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occ"/>
      <sheetName val="steel"/>
    </sheetNames>
    <sheetDataSet>
      <sheetData sheetId="0"/>
      <sheetData sheetId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ESOS"/>
      <sheetName val="CIVIL"/>
      <sheetName val="ESTRUCTURAS"/>
      <sheetName val="MEC_TUB"/>
      <sheetName val="INSTRUMENTACION"/>
      <sheetName val="ELECTRICIDAD"/>
      <sheetName val="GENERAL"/>
      <sheetName val="CURV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Semanal"/>
      <sheetName val="pRESUP dETALL."/>
      <sheetName val="Inversion A21020"/>
      <sheetName val="Curva"/>
      <sheetName val="Módulo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54"/>
      <sheetName val="Estimate"/>
      <sheetName val="Equipment"/>
      <sheetName val="Concrete"/>
      <sheetName val="Steel"/>
      <sheetName val="Paint"/>
      <sheetName val="Electrical"/>
      <sheetName val="Insulation"/>
      <sheetName val="OtherCost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(50)"/>
      <sheetName val="Estimate"/>
      <sheetName val="Equipment"/>
      <sheetName val="SitePrep"/>
      <sheetName val="Concrete"/>
      <sheetName val="Pipe"/>
      <sheetName val="Steel"/>
      <sheetName val="Instruments"/>
      <sheetName val="Paint"/>
      <sheetName val="Electrical"/>
      <sheetName val="SiteDevelopment"/>
      <sheetName val="Other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and Notes"/>
      <sheetName val="PHOTOS"/>
      <sheetName val="CANTIDADES"/>
      <sheetName val="AVANCE"/>
      <sheetName val="COSTO"/>
      <sheetName val="SETUP"/>
      <sheetName val="CurvaS"/>
      <sheetName val="HORAS PERDIDAS"/>
    </sheetNames>
    <sheetDataSet>
      <sheetData sheetId="0">
        <row r="6">
          <cell r="I6">
            <v>43206</v>
          </cell>
        </row>
      </sheetData>
      <sheetData sheetId="1"/>
      <sheetData sheetId="2">
        <row r="1">
          <cell r="A1">
            <v>1</v>
          </cell>
        </row>
      </sheetData>
      <sheetData sheetId="3">
        <row r="1">
          <cell r="I1">
            <v>0.89196587418317852</v>
          </cell>
        </row>
      </sheetData>
      <sheetData sheetId="4">
        <row r="3">
          <cell r="I3">
            <v>2841664145.8366027</v>
          </cell>
        </row>
      </sheetData>
      <sheetData sheetId="5">
        <row r="3">
          <cell r="C3" t="str">
            <v>17500 BBLS TANK CONSTRUCTION  TK - 865B  ( ACORDIONERO )</v>
          </cell>
        </row>
        <row r="19">
          <cell r="H19" t="str">
            <v>Saul Barbosa</v>
          </cell>
        </row>
        <row r="20">
          <cell r="H20" t="str">
            <v>Camilo Cifuentes</v>
          </cell>
        </row>
        <row r="21">
          <cell r="H21" t="str">
            <v>Sergio Moreno</v>
          </cell>
        </row>
        <row r="22">
          <cell r="H22" t="str">
            <v>Nestor Urbano</v>
          </cell>
        </row>
        <row r="23">
          <cell r="H23" t="str">
            <v>Mario Medrano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</sheetData>
      <sheetData sheetId="6">
        <row r="5">
          <cell r="AB5">
            <v>24</v>
          </cell>
        </row>
      </sheetData>
      <sheetData sheetId="7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8_bombas"/>
      <sheetName val="Form8_h2"/>
      <sheetName val="Form8_lubricacion"/>
      <sheetName val="Form8_regeneracion"/>
      <sheetName val="tub"/>
      <sheetName val="val"/>
      <sheetName val="tub_lub"/>
      <sheetName val="pintura"/>
      <sheetName val="partidas_cant_tub_final_04"/>
      <sheetName val="steel"/>
      <sheetName val="CALID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C1" t="str">
            <v>ESPEC</v>
          </cell>
          <cell r="D1" t="str">
            <v>COD</v>
          </cell>
          <cell r="E1" t="str">
            <v>DESCRIPCION</v>
          </cell>
          <cell r="F1" t="str">
            <v>ESP</v>
          </cell>
          <cell r="G1" t="str">
            <v>DIAM</v>
          </cell>
          <cell r="H1" t="str">
            <v>CANT</v>
          </cell>
          <cell r="I1" t="str">
            <v>UND</v>
          </cell>
          <cell r="J1" t="str">
            <v>PESO UNIT</v>
          </cell>
        </row>
        <row r="2">
          <cell r="C2" t="str">
            <v>A2-3F</v>
          </cell>
          <cell r="D2" t="str">
            <v>PIP</v>
          </cell>
          <cell r="E2" t="str">
            <v>PIPE, C.S., PE, ASTM A106 Gr.B.</v>
          </cell>
          <cell r="F2" t="str">
            <v>80</v>
          </cell>
          <cell r="G2" t="str">
            <v>1/2"</v>
          </cell>
          <cell r="H2">
            <v>11.4</v>
          </cell>
          <cell r="I2" t="str">
            <v>m</v>
          </cell>
          <cell r="J2">
            <v>1.8</v>
          </cell>
        </row>
        <row r="3">
          <cell r="C3" t="str">
            <v>A2-3F</v>
          </cell>
          <cell r="D3" t="str">
            <v>SOL</v>
          </cell>
          <cell r="E3" t="str">
            <v>SOCKOLET, C.S., 3000#, SW, ASTM A105.</v>
          </cell>
          <cell r="G3" t="str">
            <v>2"</v>
          </cell>
          <cell r="H3">
            <v>1</v>
          </cell>
          <cell r="I3" t="str">
            <v>un</v>
          </cell>
          <cell r="J3">
            <v>2</v>
          </cell>
        </row>
        <row r="4">
          <cell r="C4" t="str">
            <v>A2-3F</v>
          </cell>
          <cell r="D4" t="str">
            <v>90E</v>
          </cell>
          <cell r="E4" t="str">
            <v>90° ELBOW, C.S., 3000#, SW, ASTM A105.</v>
          </cell>
          <cell r="G4" t="str">
            <v>3/4"</v>
          </cell>
          <cell r="H4">
            <v>6</v>
          </cell>
          <cell r="I4" t="str">
            <v>un</v>
          </cell>
          <cell r="J4">
            <v>0.6</v>
          </cell>
        </row>
        <row r="5">
          <cell r="C5" t="str">
            <v>A2-3F</v>
          </cell>
          <cell r="D5" t="str">
            <v>PIP</v>
          </cell>
          <cell r="E5" t="str">
            <v>PIPE, C.S., PE, ASTM A106 Gr.B.</v>
          </cell>
          <cell r="F5" t="str">
            <v>80</v>
          </cell>
          <cell r="G5" t="str">
            <v>3/4"</v>
          </cell>
          <cell r="H5">
            <v>8</v>
          </cell>
          <cell r="I5" t="str">
            <v>m</v>
          </cell>
          <cell r="J5">
            <v>2.2000000000000002</v>
          </cell>
        </row>
        <row r="6">
          <cell r="C6" t="str">
            <v>A2-3F</v>
          </cell>
          <cell r="D6" t="str">
            <v>SCP</v>
          </cell>
          <cell r="E6" t="str">
            <v>SWAGE CONCENTRIC, PE, ASTM A106 Gr.B.</v>
          </cell>
          <cell r="F6" t="str">
            <v>80</v>
          </cell>
          <cell r="G6" t="str">
            <v>3/4"</v>
          </cell>
          <cell r="H6">
            <v>5</v>
          </cell>
          <cell r="I6" t="str">
            <v>un</v>
          </cell>
          <cell r="J6">
            <v>0.5</v>
          </cell>
        </row>
        <row r="7">
          <cell r="C7" t="str">
            <v>A2-3F</v>
          </cell>
          <cell r="D7" t="str">
            <v>SOL</v>
          </cell>
          <cell r="E7" t="str">
            <v>SOCKOLET, C.S., 3000#, SW, ASTM A105. HEADER 6"-12".</v>
          </cell>
          <cell r="G7" t="str">
            <v>3/4"</v>
          </cell>
          <cell r="H7">
            <v>2</v>
          </cell>
          <cell r="I7" t="str">
            <v>un</v>
          </cell>
          <cell r="J7">
            <v>0.5</v>
          </cell>
        </row>
        <row r="8">
          <cell r="C8" t="str">
            <v>A2-3F</v>
          </cell>
          <cell r="D8" t="str">
            <v>SOL</v>
          </cell>
          <cell r="E8" t="str">
            <v>SOCKOLET, C.S., 3000#, SW, ASTM A105. HEADER 6"-12".</v>
          </cell>
          <cell r="G8" t="str">
            <v>3/4"</v>
          </cell>
          <cell r="H8">
            <v>5</v>
          </cell>
          <cell r="I8" t="str">
            <v>un</v>
          </cell>
          <cell r="J8">
            <v>0.5</v>
          </cell>
        </row>
        <row r="9">
          <cell r="C9" t="str">
            <v>A2-3F</v>
          </cell>
          <cell r="D9" t="str">
            <v>90E</v>
          </cell>
          <cell r="E9" t="str">
            <v>90° ELBOW, C.S., BW, ASTM A234-WPB.</v>
          </cell>
          <cell r="F9" t="str">
            <v>40</v>
          </cell>
          <cell r="G9" t="str">
            <v>10"</v>
          </cell>
          <cell r="H9">
            <v>4</v>
          </cell>
          <cell r="I9" t="str">
            <v>un</v>
          </cell>
          <cell r="J9">
            <v>36.700000000000003</v>
          </cell>
        </row>
        <row r="10">
          <cell r="C10" t="str">
            <v>A2-3F</v>
          </cell>
          <cell r="D10" t="str">
            <v>CRE</v>
          </cell>
          <cell r="E10" t="str">
            <v>REDUCER CONCENTRIC, C.S., BW, ASTM A234-WPB.</v>
          </cell>
          <cell r="F10" t="str">
            <v>40</v>
          </cell>
          <cell r="G10" t="str">
            <v>10"</v>
          </cell>
          <cell r="H10">
            <v>2</v>
          </cell>
          <cell r="I10" t="str">
            <v>un</v>
          </cell>
          <cell r="J10">
            <v>22</v>
          </cell>
        </row>
        <row r="11">
          <cell r="C11" t="str">
            <v>A2-3F</v>
          </cell>
          <cell r="D11" t="str">
            <v>PIP</v>
          </cell>
          <cell r="E11" t="str">
            <v>PIPE, C.S., BE, ASTM A106 Gr.B.</v>
          </cell>
          <cell r="F11" t="str">
            <v>40</v>
          </cell>
          <cell r="G11" t="str">
            <v>10"</v>
          </cell>
          <cell r="H11">
            <v>13.7</v>
          </cell>
          <cell r="I11" t="str">
            <v>m</v>
          </cell>
          <cell r="J11">
            <v>60.3</v>
          </cell>
        </row>
        <row r="12">
          <cell r="C12" t="str">
            <v>A2-3F</v>
          </cell>
          <cell r="D12" t="str">
            <v>TEE</v>
          </cell>
          <cell r="E12" t="str">
            <v>TEE, C.S.,  BW, ASTM A234-WPB.</v>
          </cell>
          <cell r="F12" t="str">
            <v>40</v>
          </cell>
          <cell r="G12" t="str">
            <v>10"</v>
          </cell>
          <cell r="H12">
            <v>1</v>
          </cell>
          <cell r="I12" t="str">
            <v>un</v>
          </cell>
          <cell r="J12">
            <v>40.4</v>
          </cell>
        </row>
        <row r="13">
          <cell r="C13" t="str">
            <v>A2-3F</v>
          </cell>
          <cell r="D13" t="str">
            <v>WR3</v>
          </cell>
          <cell r="E13" t="str">
            <v>WELDING NECK  FLANGE, C.S., 300#, RF, ASTM A105.</v>
          </cell>
          <cell r="F13" t="str">
            <v>40</v>
          </cell>
          <cell r="G13" t="str">
            <v>3"</v>
          </cell>
          <cell r="H13">
            <v>2</v>
          </cell>
          <cell r="I13" t="str">
            <v>un</v>
          </cell>
          <cell r="J13">
            <v>6.8</v>
          </cell>
        </row>
        <row r="14">
          <cell r="C14" t="str">
            <v>A2-3F</v>
          </cell>
          <cell r="D14" t="str">
            <v>90E</v>
          </cell>
          <cell r="E14" t="str">
            <v>90° ELBOW, C.S., BW, ASTM A234-WPB.</v>
          </cell>
          <cell r="F14" t="str">
            <v>40</v>
          </cell>
          <cell r="G14" t="str">
            <v>6"</v>
          </cell>
          <cell r="H14">
            <v>7</v>
          </cell>
          <cell r="I14" t="str">
            <v>un</v>
          </cell>
          <cell r="J14">
            <v>10.4</v>
          </cell>
        </row>
        <row r="15">
          <cell r="C15" t="str">
            <v>A2-3F</v>
          </cell>
          <cell r="D15" t="str">
            <v>CRE</v>
          </cell>
          <cell r="E15" t="str">
            <v>REDUCER CONCENTRIC, C.S., BW, ASTM A234-WPB.</v>
          </cell>
          <cell r="F15" t="str">
            <v>40</v>
          </cell>
          <cell r="G15" t="str">
            <v>6"</v>
          </cell>
          <cell r="H15">
            <v>1</v>
          </cell>
          <cell r="I15" t="str">
            <v>un</v>
          </cell>
          <cell r="J15">
            <v>7.4</v>
          </cell>
        </row>
        <row r="16">
          <cell r="C16" t="str">
            <v>A2-3F</v>
          </cell>
          <cell r="D16" t="str">
            <v>CRE</v>
          </cell>
          <cell r="E16" t="str">
            <v>REDUCER CONCENTRIC, C.S., BW, ASTM A234-WPB.</v>
          </cell>
          <cell r="F16" t="str">
            <v>40</v>
          </cell>
          <cell r="G16" t="str">
            <v>6"</v>
          </cell>
          <cell r="H16">
            <v>1</v>
          </cell>
          <cell r="I16" t="str">
            <v>un</v>
          </cell>
          <cell r="J16">
            <v>7.4</v>
          </cell>
        </row>
        <row r="17">
          <cell r="C17" t="str">
            <v>A2-3F</v>
          </cell>
          <cell r="D17" t="str">
            <v>PIP</v>
          </cell>
          <cell r="E17" t="str">
            <v>PIPE, C.S., BE, ASTM A106 Gr.B.</v>
          </cell>
          <cell r="F17" t="str">
            <v>40</v>
          </cell>
          <cell r="G17" t="str">
            <v>6"</v>
          </cell>
          <cell r="H17">
            <v>7.4</v>
          </cell>
          <cell r="I17" t="str">
            <v>m</v>
          </cell>
          <cell r="J17">
            <v>28.3</v>
          </cell>
        </row>
        <row r="18">
          <cell r="C18" t="str">
            <v>A2-3F</v>
          </cell>
          <cell r="D18" t="str">
            <v>TEE</v>
          </cell>
          <cell r="E18" t="str">
            <v>TEE, C.S.,  BW, ASTM A234-WPB.</v>
          </cell>
          <cell r="F18" t="str">
            <v>40</v>
          </cell>
          <cell r="G18" t="str">
            <v>6"</v>
          </cell>
          <cell r="H18">
            <v>1</v>
          </cell>
          <cell r="I18" t="str">
            <v>un</v>
          </cell>
          <cell r="J18">
            <v>14.4</v>
          </cell>
        </row>
        <row r="19">
          <cell r="C19" t="str">
            <v>A2-3F</v>
          </cell>
          <cell r="D19" t="str">
            <v>WR3</v>
          </cell>
          <cell r="E19" t="str">
            <v>WELDING NECK  FLANGE, C.S., 300#, RF, ASTM A105.</v>
          </cell>
          <cell r="F19" t="str">
            <v>40</v>
          </cell>
          <cell r="G19" t="str">
            <v>6"</v>
          </cell>
          <cell r="H19">
            <v>10</v>
          </cell>
          <cell r="I19" t="str">
            <v>un</v>
          </cell>
          <cell r="J19">
            <v>19</v>
          </cell>
        </row>
        <row r="20">
          <cell r="C20" t="str">
            <v>A2-3F</v>
          </cell>
          <cell r="D20" t="str">
            <v>90E</v>
          </cell>
          <cell r="E20" t="str">
            <v>90° ELBOW, C.S., BW, ASTM A234-WPB.</v>
          </cell>
          <cell r="F20" t="str">
            <v>40</v>
          </cell>
          <cell r="G20" t="str">
            <v>8"</v>
          </cell>
          <cell r="H20">
            <v>6</v>
          </cell>
          <cell r="I20" t="str">
            <v>un</v>
          </cell>
          <cell r="J20">
            <v>20.9</v>
          </cell>
        </row>
        <row r="21">
          <cell r="C21" t="str">
            <v>A2-3F</v>
          </cell>
          <cell r="D21" t="str">
            <v>ERE</v>
          </cell>
          <cell r="E21" t="str">
            <v>REDUCER ECCENTRIC, C.S., BW, ASTM A234-WPB.</v>
          </cell>
          <cell r="F21" t="str">
            <v>40</v>
          </cell>
          <cell r="G21" t="str">
            <v>8"</v>
          </cell>
          <cell r="H21">
            <v>2</v>
          </cell>
          <cell r="I21" t="str">
            <v>un</v>
          </cell>
          <cell r="J21">
            <v>12.3</v>
          </cell>
        </row>
        <row r="22">
          <cell r="C22" t="str">
            <v>A2-3F</v>
          </cell>
          <cell r="D22" t="str">
            <v>PIP</v>
          </cell>
          <cell r="E22" t="str">
            <v>PIPE, C.S., BE, ASTM A106 Gr.B.</v>
          </cell>
          <cell r="F22" t="str">
            <v>40</v>
          </cell>
          <cell r="G22" t="str">
            <v>8"</v>
          </cell>
          <cell r="H22">
            <v>4.3</v>
          </cell>
          <cell r="I22" t="str">
            <v>m</v>
          </cell>
          <cell r="J22">
            <v>42.5</v>
          </cell>
        </row>
        <row r="23">
          <cell r="C23" t="str">
            <v>A2-3F</v>
          </cell>
          <cell r="D23" t="str">
            <v>WR3</v>
          </cell>
          <cell r="E23" t="str">
            <v>WELDING NECK  FLANGE, C.S., 300#, RF, ASTM A105.</v>
          </cell>
          <cell r="F23" t="str">
            <v>40</v>
          </cell>
          <cell r="G23" t="str">
            <v>8"</v>
          </cell>
          <cell r="H23">
            <v>12</v>
          </cell>
          <cell r="I23" t="str">
            <v>un</v>
          </cell>
          <cell r="J23">
            <v>30.4</v>
          </cell>
        </row>
        <row r="24">
          <cell r="C24" t="str">
            <v>A2-3J</v>
          </cell>
          <cell r="D24" t="str">
            <v>WJ3</v>
          </cell>
          <cell r="E24" t="str">
            <v>WELDING NECK FLANGE, C.S., 300#, RTJ, ASTM A105.</v>
          </cell>
          <cell r="F24" t="str">
            <v>80</v>
          </cell>
          <cell r="G24" t="str">
            <v>1 1/2"</v>
          </cell>
          <cell r="H24">
            <v>2</v>
          </cell>
          <cell r="I24" t="str">
            <v>un</v>
          </cell>
          <cell r="J24">
            <v>3.6</v>
          </cell>
        </row>
        <row r="25">
          <cell r="C25" t="str">
            <v>A2-3J</v>
          </cell>
          <cell r="D25" t="str">
            <v>SOL</v>
          </cell>
          <cell r="E25" t="str">
            <v>SOCKOLET, C.S., 3000#, SW, ASTM A105. HEADER 3"-8".</v>
          </cell>
          <cell r="G25" t="str">
            <v>1/2"</v>
          </cell>
          <cell r="H25">
            <v>2</v>
          </cell>
          <cell r="I25" t="str">
            <v>un</v>
          </cell>
          <cell r="J25">
            <v>0.4</v>
          </cell>
        </row>
        <row r="26">
          <cell r="C26" t="str">
            <v>A2-1F</v>
          </cell>
          <cell r="D26" t="str">
            <v>PIP</v>
          </cell>
          <cell r="E26" t="str">
            <v>PIPE, C.S., BE, ASTM A106 Gr.B.</v>
          </cell>
          <cell r="F26" t="str">
            <v>40</v>
          </cell>
          <cell r="G26" t="str">
            <v>4"</v>
          </cell>
          <cell r="H26">
            <v>6</v>
          </cell>
          <cell r="I26" t="str">
            <v>m</v>
          </cell>
          <cell r="J26">
            <v>16.100000000000001</v>
          </cell>
        </row>
        <row r="27">
          <cell r="C27" t="str">
            <v>A2-3J</v>
          </cell>
          <cell r="D27" t="str">
            <v>PIP</v>
          </cell>
          <cell r="E27" t="str">
            <v>PIPE, C.S., BE, ASTM A106 Gr.B.</v>
          </cell>
          <cell r="F27" t="str">
            <v>40</v>
          </cell>
          <cell r="G27" t="str">
            <v>4"</v>
          </cell>
          <cell r="H27">
            <v>20</v>
          </cell>
          <cell r="I27" t="str">
            <v>m</v>
          </cell>
          <cell r="J27">
            <v>16.100000000000001</v>
          </cell>
        </row>
        <row r="28">
          <cell r="C28" t="str">
            <v>A2-3J</v>
          </cell>
          <cell r="D28" t="str">
            <v>WJ3</v>
          </cell>
          <cell r="E28" t="str">
            <v>WELDING NECK  FLANGE, C.S., 300#, RTJ, ASTM A105.</v>
          </cell>
          <cell r="F28" t="str">
            <v>40</v>
          </cell>
          <cell r="G28" t="str">
            <v>3"</v>
          </cell>
          <cell r="H28">
            <v>2</v>
          </cell>
          <cell r="I28" t="str">
            <v>un</v>
          </cell>
          <cell r="J28">
            <v>6.8</v>
          </cell>
        </row>
        <row r="29">
          <cell r="C29" t="str">
            <v>A2-1F</v>
          </cell>
          <cell r="D29" t="str">
            <v>90E</v>
          </cell>
          <cell r="E29" t="str">
            <v>90° ELBOW, C.S., BW, ASTM A234-WPB.</v>
          </cell>
          <cell r="F29" t="str">
            <v>40</v>
          </cell>
          <cell r="G29" t="str">
            <v>4"</v>
          </cell>
          <cell r="H29">
            <v>4</v>
          </cell>
          <cell r="I29" t="str">
            <v>un</v>
          </cell>
          <cell r="J29">
            <v>3.95</v>
          </cell>
        </row>
        <row r="30">
          <cell r="C30" t="str">
            <v>A2-3J</v>
          </cell>
          <cell r="D30" t="str">
            <v>90E</v>
          </cell>
          <cell r="E30" t="str">
            <v>90° ELBOW, C.S., BW, ASTM A234-WPB.</v>
          </cell>
          <cell r="F30" t="str">
            <v>40</v>
          </cell>
          <cell r="G30" t="str">
            <v>4"</v>
          </cell>
          <cell r="H30">
            <v>15</v>
          </cell>
          <cell r="I30" t="str">
            <v>un</v>
          </cell>
          <cell r="J30">
            <v>3.95</v>
          </cell>
        </row>
        <row r="31">
          <cell r="C31" t="str">
            <v>A2-3J</v>
          </cell>
          <cell r="D31" t="str">
            <v>ERE</v>
          </cell>
          <cell r="E31" t="str">
            <v>REDUCER CONCENTRIC, C.S., BW, ASTM A234-WPB.</v>
          </cell>
          <cell r="F31" t="str">
            <v>40</v>
          </cell>
          <cell r="G31" t="str">
            <v>4"</v>
          </cell>
          <cell r="H31">
            <v>2</v>
          </cell>
          <cell r="I31" t="str">
            <v>un</v>
          </cell>
          <cell r="J31">
            <v>3.3</v>
          </cell>
        </row>
        <row r="32">
          <cell r="C32" t="str">
            <v>A2-3J</v>
          </cell>
          <cell r="D32" t="str">
            <v>ERE</v>
          </cell>
          <cell r="E32" t="str">
            <v>REDUCER ECCENTRIC, C.S., BW, ASTM A234-WPB.</v>
          </cell>
          <cell r="F32" t="str">
            <v>40</v>
          </cell>
          <cell r="G32" t="str">
            <v>4"</v>
          </cell>
          <cell r="H32">
            <v>2</v>
          </cell>
          <cell r="I32" t="str">
            <v>un</v>
          </cell>
          <cell r="J32">
            <v>3.3</v>
          </cell>
        </row>
        <row r="33">
          <cell r="C33" t="str">
            <v>A2-1F</v>
          </cell>
          <cell r="D33" t="str">
            <v>PIP</v>
          </cell>
          <cell r="E33" t="str">
            <v>PIPE, C.S., BE, ASTM A106 Gr.B.</v>
          </cell>
          <cell r="F33" t="str">
            <v>40</v>
          </cell>
          <cell r="G33" t="str">
            <v>4"</v>
          </cell>
          <cell r="H33">
            <v>6</v>
          </cell>
          <cell r="I33" t="str">
            <v>m</v>
          </cell>
          <cell r="J33">
            <v>16.100000000000001</v>
          </cell>
        </row>
        <row r="34">
          <cell r="C34" t="str">
            <v>A2-3J</v>
          </cell>
          <cell r="D34" t="str">
            <v>PIP</v>
          </cell>
          <cell r="E34" t="str">
            <v>PIPE, C.S., BE, ASTM A106 Gr.B.</v>
          </cell>
          <cell r="F34" t="str">
            <v>40</v>
          </cell>
          <cell r="G34" t="str">
            <v>4"</v>
          </cell>
          <cell r="H34">
            <v>8.1199999999999992</v>
          </cell>
          <cell r="I34" t="str">
            <v>m</v>
          </cell>
          <cell r="J34">
            <v>16.100000000000001</v>
          </cell>
        </row>
        <row r="35">
          <cell r="C35" t="str">
            <v>A2-1F</v>
          </cell>
          <cell r="D35" t="str">
            <v>TEE</v>
          </cell>
          <cell r="E35" t="str">
            <v>TEE, C.S.,  BW, ASTM A234-WPB.</v>
          </cell>
          <cell r="F35" t="str">
            <v>40</v>
          </cell>
          <cell r="G35" t="str">
            <v>4"</v>
          </cell>
          <cell r="H35">
            <v>2</v>
          </cell>
          <cell r="I35" t="str">
            <v>un</v>
          </cell>
          <cell r="J35">
            <v>5.6</v>
          </cell>
        </row>
        <row r="36">
          <cell r="C36" t="str">
            <v>A2-3J</v>
          </cell>
          <cell r="D36" t="str">
            <v>TEE</v>
          </cell>
          <cell r="E36" t="str">
            <v>TEE, C.S.,  BW, ASTM A234-WPB.</v>
          </cell>
          <cell r="F36" t="str">
            <v>40</v>
          </cell>
          <cell r="G36" t="str">
            <v>4"</v>
          </cell>
          <cell r="H36">
            <v>3</v>
          </cell>
          <cell r="I36" t="str">
            <v>un</v>
          </cell>
          <cell r="J36">
            <v>5.6</v>
          </cell>
        </row>
        <row r="37">
          <cell r="C37" t="str">
            <v>A2-3J</v>
          </cell>
          <cell r="D37" t="str">
            <v>WJ3</v>
          </cell>
          <cell r="E37" t="str">
            <v>WELDING NECK  FLANGE, C.S., 300#, RTJ, ASTM A105.</v>
          </cell>
          <cell r="F37" t="str">
            <v>40</v>
          </cell>
          <cell r="G37" t="str">
            <v>4"</v>
          </cell>
          <cell r="H37">
            <v>15</v>
          </cell>
          <cell r="I37" t="str">
            <v>un</v>
          </cell>
          <cell r="J37">
            <v>11.3</v>
          </cell>
        </row>
        <row r="38">
          <cell r="C38" t="str">
            <v>A2-3J</v>
          </cell>
          <cell r="D38" t="str">
            <v>WOL</v>
          </cell>
          <cell r="E38" t="str">
            <v>WELDOLET C.S., BW. ASTM A105.</v>
          </cell>
          <cell r="F38" t="str">
            <v>40</v>
          </cell>
          <cell r="G38" t="str">
            <v>4"</v>
          </cell>
          <cell r="H38">
            <v>2</v>
          </cell>
          <cell r="I38" t="str">
            <v>un</v>
          </cell>
          <cell r="J38">
            <v>2</v>
          </cell>
        </row>
        <row r="39">
          <cell r="C39" t="str">
            <v>A2-1F</v>
          </cell>
          <cell r="D39" t="str">
            <v>WR1</v>
          </cell>
          <cell r="E39" t="str">
            <v>WELDING NECK  FLANGE, C.S., 150#, RF, ASTM A105.</v>
          </cell>
          <cell r="F39" t="str">
            <v>40</v>
          </cell>
          <cell r="G39" t="str">
            <v>4"</v>
          </cell>
          <cell r="H39">
            <v>2</v>
          </cell>
          <cell r="I39" t="str">
            <v>un</v>
          </cell>
          <cell r="J39">
            <v>6.8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 DE CAJA"/>
      <sheetName val="RESUMEN CIERRE "/>
      <sheetName val="PRESUPUESTO"/>
      <sheetName val="EQUIPO"/>
      <sheetName val="INDIRECTOS"/>
      <sheetName val="PERSONAL POR FRENTE"/>
      <sheetName val="CAL1_NORMAL"/>
      <sheetName val="CAL2_DOBLE_TURNO"/>
      <sheetName val="ANALISIS DE HORAS EXTRAS"/>
      <sheetName val="TABLA DE SALARIOS"/>
      <sheetName val="ANALISIS  SALARIOS "/>
      <sheetName val="ALIMENTACION"/>
      <sheetName val="PROV. CONST"/>
      <sheetName val="PROV. OPERACION"/>
      <sheetName val="CAMP CONST"/>
      <sheetName val="VIVIENDA DIRECCION"/>
      <sheetName val="CONSUMO ENERGIA"/>
      <sheetName val="POLIZAS"/>
      <sheetName val="Cot. CV y AP"/>
      <sheetName val="Flujo"/>
    </sheetNames>
    <sheetDataSet>
      <sheetData sheetId="0"/>
      <sheetData sheetId="1"/>
      <sheetData sheetId="2">
        <row r="893">
          <cell r="AD893">
            <v>3220388391.1413279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INST"/>
      <sheetName val="Hoja2"/>
      <sheetName val="INDICADORE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OS"/>
      <sheetName val="RESUMEN"/>
      <sheetName val="CONCRETO"/>
      <sheetName val="PRESENTACION"/>
      <sheetName val="ACERO"/>
      <sheetName val="EXCZANJAS"/>
      <sheetName val="RELLPIED"/>
      <sheetName val="TUBOCONC"/>
      <sheetName val="DEMOLIC"/>
      <sheetName val="EXCAVAC"/>
      <sheetName val="EXCAVAC2"/>
      <sheetName val="RELLENO"/>
      <sheetName val="TRANSBOT"/>
      <sheetName val="MONTUBE"/>
      <sheetName val="ESTMETAL"/>
      <sheetName val="ALBAÑIL"/>
      <sheetName val="ENCOFRAD"/>
      <sheetName val="PINESTME"/>
      <sheetName val="PINTTUB"/>
      <sheetName val="CONCASF"/>
      <sheetName val="EXCAPRES"/>
      <sheetName val="RIEGO"/>
      <sheetName val="TOPOGRAF"/>
      <sheetName val="EXCAMANO"/>
      <sheetName val="LIMPIEZA"/>
      <sheetName val="DEFOREST"/>
      <sheetName val="MOVILIZ"/>
      <sheetName val="REMCAPVEG"/>
      <sheetName val="RELLMASIVO"/>
      <sheetName val="EXCAVTOPO"/>
    </sheetNames>
    <sheetDataSet>
      <sheetData sheetId="0">
        <row r="2">
          <cell r="A2" t="str">
            <v>CAPORAL</v>
          </cell>
          <cell r="B2">
            <v>1044.875</v>
          </cell>
        </row>
        <row r="3">
          <cell r="A3" t="str">
            <v>OBRERO</v>
          </cell>
          <cell r="B3">
            <v>1029.125</v>
          </cell>
        </row>
        <row r="4">
          <cell r="A4" t="str">
            <v>ALBAÑIL</v>
          </cell>
          <cell r="B4">
            <v>1044.875</v>
          </cell>
        </row>
        <row r="5">
          <cell r="A5" t="str">
            <v>AYUDANTE</v>
          </cell>
          <cell r="B5">
            <v>1029.125</v>
          </cell>
        </row>
        <row r="6">
          <cell r="A6" t="str">
            <v>CHOFER 1RA</v>
          </cell>
          <cell r="B6">
            <v>1040.75</v>
          </cell>
        </row>
        <row r="7">
          <cell r="A7" t="str">
            <v>CABILLERO</v>
          </cell>
          <cell r="B7">
            <v>1044.875</v>
          </cell>
        </row>
        <row r="8">
          <cell r="A8" t="str">
            <v>OPERADOR</v>
          </cell>
          <cell r="B8">
            <v>1044.875</v>
          </cell>
        </row>
        <row r="9">
          <cell r="A9" t="str">
            <v>CHOFER 2DA</v>
          </cell>
          <cell r="B9">
            <v>1040.75</v>
          </cell>
        </row>
        <row r="10">
          <cell r="A10" t="str">
            <v>OPERADOR DE GRUA</v>
          </cell>
          <cell r="B10">
            <v>1044.875</v>
          </cell>
        </row>
        <row r="11">
          <cell r="A11" t="str">
            <v>OPERADOR MARTILLO</v>
          </cell>
          <cell r="B11">
            <v>1044.875</v>
          </cell>
        </row>
        <row r="12">
          <cell r="A12" t="str">
            <v>OPERADOR EQ. PERFORADOR</v>
          </cell>
          <cell r="B12">
            <v>1044.875</v>
          </cell>
        </row>
        <row r="13">
          <cell r="A13" t="str">
            <v>OPERADOR DE EQ. PESADO</v>
          </cell>
          <cell r="B13">
            <v>1044.875</v>
          </cell>
        </row>
        <row r="14">
          <cell r="A14" t="str">
            <v>OPERADOR DE EQ. LIVIANO</v>
          </cell>
          <cell r="B14">
            <v>1044.875</v>
          </cell>
        </row>
        <row r="15">
          <cell r="A15" t="str">
            <v>SOLDADOR 1RA</v>
          </cell>
          <cell r="B15">
            <v>1053.75</v>
          </cell>
        </row>
        <row r="16">
          <cell r="A16" t="str">
            <v>ARMADOR DE TUBERIAS</v>
          </cell>
          <cell r="B16">
            <v>1049</v>
          </cell>
        </row>
        <row r="17">
          <cell r="A17" t="str">
            <v>MONTADOR</v>
          </cell>
          <cell r="B17">
            <v>1049</v>
          </cell>
        </row>
        <row r="18">
          <cell r="A18" t="str">
            <v>CARPINTERO</v>
          </cell>
          <cell r="B18">
            <v>1044.875</v>
          </cell>
        </row>
        <row r="19">
          <cell r="A19" t="str">
            <v>MAESTRO PINTOR</v>
          </cell>
          <cell r="B19">
            <v>1044.875</v>
          </cell>
        </row>
        <row r="20">
          <cell r="A20" t="str">
            <v>PINTOR 1RA</v>
          </cell>
          <cell r="B20">
            <v>1044.875</v>
          </cell>
        </row>
        <row r="21">
          <cell r="A21" t="str">
            <v>SANDBLACISTA</v>
          </cell>
          <cell r="B21">
            <v>1044.875</v>
          </cell>
        </row>
        <row r="22">
          <cell r="A22" t="str">
            <v>CAPORAL DE EQUIPO</v>
          </cell>
          <cell r="B22">
            <v>1044.875</v>
          </cell>
        </row>
        <row r="23">
          <cell r="A23" t="str">
            <v>TRACTORISTA</v>
          </cell>
          <cell r="B23">
            <v>1044.875</v>
          </cell>
        </row>
        <row r="24">
          <cell r="A24" t="str">
            <v>TOPOGRAFO</v>
          </cell>
          <cell r="B24">
            <v>2500</v>
          </cell>
        </row>
        <row r="25">
          <cell r="B2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entacion"/>
      <sheetName val="Cuadro"/>
      <sheetName val="Listado Material"/>
    </sheetNames>
    <sheetDataSet>
      <sheetData sheetId="0"/>
      <sheetData sheetId="1"/>
      <sheetData sheetId="2">
        <row r="4">
          <cell r="A4">
            <v>2</v>
          </cell>
          <cell r="B4" t="str">
            <v>Cable de cobre desnudo 2/0 awg.</v>
          </cell>
          <cell r="C4" t="str">
            <v>m</v>
          </cell>
          <cell r="D4">
            <v>11652</v>
          </cell>
        </row>
        <row r="5">
          <cell r="A5">
            <v>3</v>
          </cell>
          <cell r="B5" t="str">
            <v>Cable de cobre desnudo, thw, 600 V, 75oC, verde, calibre 2 awg.</v>
          </cell>
          <cell r="C5" t="str">
            <v>m</v>
          </cell>
          <cell r="D5">
            <v>6882</v>
          </cell>
        </row>
        <row r="6">
          <cell r="A6">
            <v>4</v>
          </cell>
          <cell r="B6" t="str">
            <v>Terminal de compresion, calibre 2 awg.</v>
          </cell>
          <cell r="C6" t="str">
            <v>und</v>
          </cell>
          <cell r="D6">
            <v>1600</v>
          </cell>
        </row>
        <row r="7">
          <cell r="A7">
            <v>5</v>
          </cell>
          <cell r="B7" t="str">
            <v>Masilla tipo sika.</v>
          </cell>
          <cell r="C7" t="str">
            <v>kg</v>
          </cell>
          <cell r="D7">
            <v>5000</v>
          </cell>
        </row>
        <row r="8">
          <cell r="A8">
            <v>6</v>
          </cell>
          <cell r="B8" t="str">
            <v>Tubo conduit ( por definir tipo ), diametro 1".</v>
          </cell>
          <cell r="C8" t="str">
            <v>m</v>
          </cell>
          <cell r="D8">
            <v>1200</v>
          </cell>
        </row>
        <row r="9">
          <cell r="A9">
            <v>7</v>
          </cell>
          <cell r="B9" t="str">
            <v>Varilla cooperweld X mm x X m</v>
          </cell>
          <cell r="C9" t="str">
            <v>und</v>
          </cell>
          <cell r="D9">
            <v>60000</v>
          </cell>
        </row>
        <row r="10">
          <cell r="A10">
            <v>8</v>
          </cell>
          <cell r="B10" t="str">
            <v>Conector Cu, varilla X mm a 2 cables 2/0 awg, BURNDY, GP G429</v>
          </cell>
          <cell r="C10" t="str">
            <v>und</v>
          </cell>
          <cell r="D10">
            <v>35000</v>
          </cell>
        </row>
        <row r="11">
          <cell r="A11">
            <v>9</v>
          </cell>
          <cell r="B11" t="str">
            <v>Tubo de gres, diametro 40 x 60 cms</v>
          </cell>
          <cell r="C11" t="str">
            <v>und</v>
          </cell>
          <cell r="D11">
            <v>30000</v>
          </cell>
        </row>
        <row r="12">
          <cell r="A12">
            <v>10</v>
          </cell>
          <cell r="B12" t="str">
            <v>Tapa en concreto, diametro 42 cm, espesor 6 cm, refuerzo malla.</v>
          </cell>
          <cell r="C12" t="str">
            <v>und</v>
          </cell>
          <cell r="D12">
            <v>15000</v>
          </cell>
        </row>
        <row r="13">
          <cell r="A13">
            <v>11</v>
          </cell>
          <cell r="B13" t="str">
            <v>Arena</v>
          </cell>
          <cell r="C13" t="str">
            <v>m3</v>
          </cell>
          <cell r="D13">
            <v>28000</v>
          </cell>
        </row>
        <row r="14">
          <cell r="A14">
            <v>12</v>
          </cell>
          <cell r="B14" t="str">
            <v>Carga 115 grms, soldadura exotermica</v>
          </cell>
          <cell r="C14" t="str">
            <v>und</v>
          </cell>
          <cell r="D14">
            <v>20000</v>
          </cell>
        </row>
        <row r="15">
          <cell r="A15">
            <v>13</v>
          </cell>
          <cell r="B15" t="str">
            <v>Molde de grafito, carga 115 grms</v>
          </cell>
          <cell r="C15" t="str">
            <v>und</v>
          </cell>
          <cell r="D15">
            <v>100000</v>
          </cell>
        </row>
        <row r="16">
          <cell r="A16">
            <v>14</v>
          </cell>
          <cell r="B16" t="str">
            <v>Pinza para molde</v>
          </cell>
          <cell r="C16" t="str">
            <v>und</v>
          </cell>
          <cell r="D16">
            <v>60000</v>
          </cell>
        </row>
        <row r="17">
          <cell r="A17">
            <v>15</v>
          </cell>
          <cell r="B17" t="str">
            <v>Chispero</v>
          </cell>
          <cell r="C17" t="str">
            <v>und</v>
          </cell>
          <cell r="D17">
            <v>50000</v>
          </cell>
        </row>
        <row r="18">
          <cell r="A18">
            <v>16</v>
          </cell>
          <cell r="B18" t="str">
            <v>Carga 90 grms, soldadura exotermica</v>
          </cell>
          <cell r="C18" t="str">
            <v>und</v>
          </cell>
          <cell r="D18">
            <v>20000</v>
          </cell>
        </row>
        <row r="19">
          <cell r="A19">
            <v>17</v>
          </cell>
          <cell r="B19" t="str">
            <v>Molde de grafito, carga 90 grms</v>
          </cell>
          <cell r="C19" t="str">
            <v>und</v>
          </cell>
          <cell r="D19">
            <v>100000</v>
          </cell>
        </row>
        <row r="20">
          <cell r="A20">
            <v>18</v>
          </cell>
          <cell r="B20" t="str">
            <v>Carga 65 grms, soldadura exotermica</v>
          </cell>
          <cell r="C20" t="str">
            <v>und</v>
          </cell>
          <cell r="D20">
            <v>20000</v>
          </cell>
        </row>
        <row r="21">
          <cell r="A21">
            <v>19</v>
          </cell>
          <cell r="B21" t="str">
            <v>Molde de grafito, carga 65 grms</v>
          </cell>
          <cell r="C21" t="str">
            <v>und</v>
          </cell>
          <cell r="D21">
            <v>100000</v>
          </cell>
        </row>
        <row r="22">
          <cell r="A22">
            <v>20</v>
          </cell>
          <cell r="B22" t="str">
            <v>Varilla Cu, 20 mm x 1.20 m, punta captadora, extremo roscado</v>
          </cell>
          <cell r="C22" t="str">
            <v>und</v>
          </cell>
          <cell r="D22">
            <v>45000</v>
          </cell>
        </row>
        <row r="23">
          <cell r="A23">
            <v>21</v>
          </cell>
          <cell r="B23" t="str">
            <v>Base terminal en bronce con rotula niveladora</v>
          </cell>
          <cell r="C23" t="str">
            <v>und</v>
          </cell>
          <cell r="D23">
            <v>20000</v>
          </cell>
        </row>
        <row r="24">
          <cell r="A24">
            <v>22</v>
          </cell>
          <cell r="B24" t="str">
            <v>Grapa para sujetar cable calibre 2 awg</v>
          </cell>
          <cell r="C24" t="str">
            <v>und</v>
          </cell>
          <cell r="D24">
            <v>1800</v>
          </cell>
        </row>
        <row r="25">
          <cell r="A25">
            <v>23</v>
          </cell>
          <cell r="B25" t="str">
            <v xml:space="preserve">Perno expansion, 5/16" x 2 1/2" </v>
          </cell>
          <cell r="C25" t="str">
            <v>und</v>
          </cell>
          <cell r="D25">
            <v>1750</v>
          </cell>
        </row>
        <row r="26">
          <cell r="A26">
            <v>24</v>
          </cell>
          <cell r="B26" t="str">
            <v>Varilla acero 3/8"</v>
          </cell>
          <cell r="C26" t="str">
            <v>m</v>
          </cell>
          <cell r="D26">
            <v>1100</v>
          </cell>
        </row>
        <row r="27">
          <cell r="A27">
            <v>25</v>
          </cell>
          <cell r="B27" t="str">
            <v>Alambre negro</v>
          </cell>
          <cell r="C27" t="str">
            <v>kg</v>
          </cell>
          <cell r="D27">
            <v>1450</v>
          </cell>
        </row>
        <row r="28">
          <cell r="A28">
            <v>26</v>
          </cell>
          <cell r="B28" t="str">
            <v>Boquilla 3" RGS, con puesta a tierra</v>
          </cell>
          <cell r="C28" t="str">
            <v>und</v>
          </cell>
          <cell r="D28">
            <v>8500</v>
          </cell>
        </row>
        <row r="29">
          <cell r="A29">
            <v>27</v>
          </cell>
          <cell r="B29" t="str">
            <v>Campana 3" PVC</v>
          </cell>
          <cell r="C29" t="str">
            <v>und</v>
          </cell>
          <cell r="D29">
            <v>4500</v>
          </cell>
        </row>
        <row r="30">
          <cell r="A30">
            <v>28</v>
          </cell>
          <cell r="B30" t="str">
            <v>Soldadura liquido PVC</v>
          </cell>
          <cell r="C30" t="str">
            <v>gln</v>
          </cell>
          <cell r="D30">
            <v>85000</v>
          </cell>
        </row>
        <row r="31">
          <cell r="A31">
            <v>29</v>
          </cell>
          <cell r="B31" t="str">
            <v>Boquilla 2" RGS, con puesta a tierra</v>
          </cell>
          <cell r="C31" t="str">
            <v>und</v>
          </cell>
          <cell r="D31">
            <v>6500</v>
          </cell>
        </row>
        <row r="32">
          <cell r="A32">
            <v>30</v>
          </cell>
          <cell r="B32" t="str">
            <v>Campana 2" PVC</v>
          </cell>
          <cell r="C32" t="str">
            <v>und</v>
          </cell>
          <cell r="D32">
            <v>3750</v>
          </cell>
        </row>
        <row r="33">
          <cell r="A33">
            <v>31</v>
          </cell>
          <cell r="B33" t="str">
            <v>Boquilla 1 1/2" RGS, con puesta a tierra</v>
          </cell>
          <cell r="C33" t="str">
            <v>und</v>
          </cell>
          <cell r="D33">
            <v>5650</v>
          </cell>
        </row>
        <row r="34">
          <cell r="A34">
            <v>32</v>
          </cell>
          <cell r="B34" t="str">
            <v>Campana 1 1/2" PVC</v>
          </cell>
          <cell r="C34" t="str">
            <v>und</v>
          </cell>
          <cell r="D34">
            <v>3100</v>
          </cell>
        </row>
        <row r="35">
          <cell r="A35">
            <v>33</v>
          </cell>
          <cell r="B35" t="str">
            <v>Boquilla 1" RGS, con puesta a tierra</v>
          </cell>
          <cell r="C35" t="str">
            <v>und</v>
          </cell>
          <cell r="D35">
            <v>4900</v>
          </cell>
        </row>
        <row r="36">
          <cell r="A36">
            <v>34</v>
          </cell>
          <cell r="B36" t="str">
            <v>Campana 1" PVC</v>
          </cell>
          <cell r="C36" t="str">
            <v>und</v>
          </cell>
          <cell r="D36">
            <v>2750</v>
          </cell>
        </row>
        <row r="37">
          <cell r="A37">
            <v>35</v>
          </cell>
          <cell r="B37" t="str">
            <v>Perno en U, para tubo 1"</v>
          </cell>
          <cell r="C37" t="str">
            <v>und</v>
          </cell>
          <cell r="D37">
            <v>3850</v>
          </cell>
        </row>
        <row r="38">
          <cell r="A38">
            <v>36</v>
          </cell>
          <cell r="B38" t="str">
            <v>Grapa doble ala para sujetar tubo 1"</v>
          </cell>
          <cell r="C38" t="str">
            <v>und</v>
          </cell>
          <cell r="D38">
            <v>2400</v>
          </cell>
        </row>
        <row r="39">
          <cell r="A39">
            <v>37</v>
          </cell>
          <cell r="B39" t="str">
            <v>Union universal 1"</v>
          </cell>
          <cell r="C39" t="str">
            <v>und</v>
          </cell>
          <cell r="D39">
            <v>9800</v>
          </cell>
        </row>
        <row r="40">
          <cell r="A40">
            <v>38</v>
          </cell>
          <cell r="B40" t="str">
            <v>Formaleta madera</v>
          </cell>
          <cell r="C40" t="str">
            <v>m2</v>
          </cell>
          <cell r="D40">
            <v>14340</v>
          </cell>
        </row>
        <row r="41">
          <cell r="A41">
            <v>39</v>
          </cell>
          <cell r="B41" t="str">
            <v>Curador (antisol)</v>
          </cell>
          <cell r="C41" t="str">
            <v>kg</v>
          </cell>
          <cell r="D41">
            <v>4302</v>
          </cell>
        </row>
        <row r="42">
          <cell r="A42">
            <v>40</v>
          </cell>
          <cell r="B42" t="str">
            <v>Recebo</v>
          </cell>
          <cell r="C42" t="str">
            <v>m3</v>
          </cell>
          <cell r="D42">
            <v>20600</v>
          </cell>
        </row>
        <row r="43">
          <cell r="A43">
            <v>41</v>
          </cell>
          <cell r="B43" t="str">
            <v>Concreto 1500 psi</v>
          </cell>
          <cell r="C43" t="str">
            <v>m3</v>
          </cell>
          <cell r="D43">
            <v>214885</v>
          </cell>
        </row>
        <row r="44">
          <cell r="A44">
            <v>42</v>
          </cell>
          <cell r="B44" t="str">
            <v>Concreto 2500 psi impermeabilizado</v>
          </cell>
          <cell r="C44" t="str">
            <v>m3</v>
          </cell>
          <cell r="D44">
            <v>238632</v>
          </cell>
        </row>
        <row r="45">
          <cell r="A45">
            <v>43</v>
          </cell>
          <cell r="B45" t="str">
            <v>Ladrillo recocido</v>
          </cell>
          <cell r="C45" t="str">
            <v>und</v>
          </cell>
          <cell r="D45">
            <v>252</v>
          </cell>
        </row>
        <row r="46">
          <cell r="A46">
            <v>44</v>
          </cell>
          <cell r="B46" t="str">
            <v>Mortero 1:2</v>
          </cell>
          <cell r="C46" t="str">
            <v>m3</v>
          </cell>
          <cell r="D46">
            <v>317327</v>
          </cell>
        </row>
        <row r="47">
          <cell r="A47">
            <v>45</v>
          </cell>
          <cell r="B47" t="str">
            <v>Tapa y marco para caja</v>
          </cell>
          <cell r="C47" t="str">
            <v>und</v>
          </cell>
          <cell r="D47">
            <v>176831</v>
          </cell>
        </row>
        <row r="48">
          <cell r="A48">
            <v>46</v>
          </cell>
          <cell r="B48" t="str">
            <v>Gravilla fina</v>
          </cell>
          <cell r="C48" t="str">
            <v>m3</v>
          </cell>
          <cell r="D48">
            <v>40000</v>
          </cell>
        </row>
        <row r="49">
          <cell r="A49">
            <v>47</v>
          </cell>
          <cell r="B49" t="str">
            <v>Terminal estañado, 2 huecos, barril largo, calibre 2/0 awg</v>
          </cell>
          <cell r="C49" t="str">
            <v>und</v>
          </cell>
          <cell r="D49">
            <v>4500</v>
          </cell>
        </row>
        <row r="50">
          <cell r="A50">
            <v>48</v>
          </cell>
          <cell r="B50" t="str">
            <v>Correa de amarre, tipo exterior, 18".</v>
          </cell>
          <cell r="C50" t="str">
            <v>und</v>
          </cell>
          <cell r="D50">
            <v>450</v>
          </cell>
        </row>
        <row r="51">
          <cell r="A51">
            <v>49</v>
          </cell>
          <cell r="B51" t="str">
            <v>Marquilla termoencogible, para cable 2/0 awg</v>
          </cell>
          <cell r="C51" t="str">
            <v>und</v>
          </cell>
          <cell r="D51">
            <v>2400</v>
          </cell>
        </row>
        <row r="52">
          <cell r="A52">
            <v>50</v>
          </cell>
          <cell r="B52" t="str">
            <v>Marquilla termoencogible, para cable 3x2/0 awg</v>
          </cell>
          <cell r="C52" t="str">
            <v>und</v>
          </cell>
          <cell r="D52">
            <v>4500</v>
          </cell>
        </row>
      </sheetData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</sheetNames>
    <sheetDataSet>
      <sheetData sheetId="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0798"/>
      <sheetName val="EST0798.XLS"/>
      <sheetName val="DATOS"/>
      <sheetName val="Data Tables"/>
      <sheetName val="Info"/>
      <sheetName val="Resultados"/>
      <sheetName val="\\archivo07\PAR\Documents and S"/>
      <sheetName val="Hoja2"/>
      <sheetName val="Análisis determinístico"/>
      <sheetName val="#¡REF"/>
      <sheetName val="Modelo financiero"/>
      <sheetName val="Análisis_determinístico"/>
      <sheetName val="Modelo_financiero"/>
      <sheetName val="Análisis_determinístico1"/>
      <sheetName val="Modelo_financiero1"/>
      <sheetName val="1"/>
      <sheetName val="280000 Crude"/>
      <sheetName val="Settings"/>
      <sheetName val="M_PROY"/>
      <sheetName val="CRUDOS"/>
      <sheetName val="API93"/>
      <sheetName val="\\Elc001\groups\William\Excel\W"/>
      <sheetName val="\WINDOWS\TEMP\WINDOWS\TEMP\EST0"/>
      <sheetName val="\PLANTA_2000\personal1\Ruth\EST"/>
      <sheetName val="\A\WINDOWS\TEMP\WINDOWS\TEMP\ES"/>
      <sheetName val="OFS TOTAL"/>
      <sheetName val="\William\Excel\WINDOWS\TEMP\EST"/>
      <sheetName val="\INFORMACION REPORTE SEMANAL\A\"/>
      <sheetName val="\INFORMACION REPORTE SEMANAL\ar"/>
      <sheetName val="ANEXO No. 4.8 MOVILIZACIÓN"/>
      <sheetName val="INST"/>
      <sheetName val="__archivo07_PAR_Documents and S"/>
      <sheetName val="__Elc001_groups_William_Excel_W"/>
      <sheetName val="_WINDOWS_TEMP_WINDOWS_TEMP_EST0"/>
      <sheetName val="_PLANTA_2000_personal1_Ruth_EST"/>
      <sheetName val="_A_WINDOWS_TEMP_WINDOWS_TEMP_ES"/>
      <sheetName val="_INFORMACION REPORTE SEMANAL_A_"/>
      <sheetName val="_INFORMACION REPORTE SEMANAL_ar"/>
    </sheetNames>
    <definedNames>
      <definedName name="Módulo3.anexo1"/>
      <definedName name="Módulo3.anexo10"/>
      <definedName name="Módulo3.anexo11"/>
      <definedName name="Módulo3.anexo12"/>
      <definedName name="Módulo3.anexo3"/>
      <definedName name="Módulo3.anexo4"/>
      <definedName name="Módulo3.anexo5"/>
      <definedName name="Módulo3.anexo6"/>
      <definedName name="Módulo8.anexo16"/>
      <definedName name="resu8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$ Directo"/>
      <sheetName val="equip"/>
      <sheetName val="mat&amp;sub"/>
      <sheetName val="indir"/>
      <sheetName val="gene"/>
      <sheetName val="tot"/>
      <sheetName val="prog "/>
      <sheetName val="pres_comp"/>
      <sheetName val="civ_1"/>
      <sheetName val="kp_civ1"/>
      <sheetName val="KP"/>
      <sheetName val="civpl1"/>
      <sheetName val="STRSUMM0"/>
      <sheetName val="Tablas"/>
      <sheetName val="$_Directo"/>
      <sheetName val="prog_"/>
      <sheetName val="INST"/>
      <sheetName val="7417stiA"/>
      <sheetName val="C21_G115"/>
      <sheetName val="original_sist"/>
      <sheetName val="Análisis determinístico"/>
      <sheetName val="Hoja1"/>
      <sheetName val="1"/>
      <sheetName val="7422CW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1. ING DETALLE"/>
      <sheetName val="2. ASESORIAS"/>
      <sheetName val="3. SUMINISTRO EQUI PPLES"/>
      <sheetName val="4. SUMINISTRO EQUI AUX"/>
      <sheetName val="4.1"/>
      <sheetName val="4.2"/>
      <sheetName val="4.3"/>
      <sheetName val="4.4"/>
      <sheetName val="4.5"/>
      <sheetName val="4.6"/>
      <sheetName val="4.7"/>
      <sheetName val="4.8"/>
      <sheetName val="5. MATERIALES"/>
      <sheetName val="5.1"/>
      <sheetName val="5.2"/>
      <sheetName val="5.3 "/>
      <sheetName val="5.4 "/>
      <sheetName val="5.5"/>
      <sheetName val="5.6"/>
      <sheetName val="5.7"/>
      <sheetName val="6. FLETES Y ARANC"/>
      <sheetName val="7. CONST Y MONTAJE"/>
      <sheetName val="7.1 "/>
      <sheetName val="7.2"/>
      <sheetName val="7.3"/>
      <sheetName val="7.4"/>
      <sheetName val="7.5 "/>
      <sheetName val="7.6"/>
      <sheetName val="7.7"/>
      <sheetName val="8. PREALIST Y ARRANQUE"/>
      <sheetName val="9. DESMANTELAM"/>
      <sheetName val="Hoja1"/>
    </sheetNames>
    <sheetDataSet>
      <sheetData sheetId="0">
        <row r="3">
          <cell r="B3" t="str">
            <v>ACTUALIZACION DE FORMATO DE OFERTA ECONÓMICA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1"/>
      <sheetName val="Pag2_A"/>
      <sheetName val="Currencies"/>
      <sheetName val="Services Summary"/>
      <sheetName val="SOFTWARE"/>
      <sheetName val="HO_hrs"/>
      <sheetName val="Pag2_B"/>
      <sheetName val="Module1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SUMM0"/>
    </sheetNames>
    <sheetDataSet>
      <sheetData sheetId="0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_G105"/>
      <sheetName val="A_G200"/>
      <sheetName val="A_A110"/>
      <sheetName val="A_A210"/>
      <sheetName val="A_A310"/>
      <sheetName val="A_A410"/>
      <sheetName val="C21_G105"/>
      <sheetName val="C21_G110"/>
      <sheetName val="C21_G115"/>
      <sheetName val="C21_G210"/>
      <sheetName val="C21_G215"/>
      <sheetName val="C21_G220"/>
      <sheetName val="C21_A310"/>
      <sheetName val="C21_A410"/>
      <sheetName val="Cases description"/>
      <sheetName val="A"/>
      <sheetName val="B"/>
      <sheetName val="C2 A37"/>
      <sheetName val="C2 A32"/>
      <sheetName val="C2 B37"/>
      <sheetName val="C2 B32"/>
      <sheetName val="Prod prof Ay 59.3"/>
      <sheetName val="Prod prof Ay 30"/>
      <sheetName val="st plot-A1 59.3 bcf "/>
      <sheetName val="st plot-A1 30 bcf"/>
      <sheetName val="lt plot-A1 59.3 bcf"/>
      <sheetName val="lt plot-A1 30 bcf"/>
      <sheetName val="2_etapa compresion_apr99"/>
      <sheetName val="STRSUMM0"/>
      <sheetName val="Puntos"/>
      <sheetName val="#¡REF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9">
          <cell r="A19">
            <v>34335</v>
          </cell>
          <cell r="B19">
            <v>4827.7</v>
          </cell>
          <cell r="C19">
            <v>12.8</v>
          </cell>
          <cell r="D19">
            <v>24</v>
          </cell>
          <cell r="E19">
            <v>12</v>
          </cell>
          <cell r="F19">
            <v>0.1</v>
          </cell>
          <cell r="G19">
            <v>23.463000000000001</v>
          </cell>
          <cell r="H19">
            <v>9.5</v>
          </cell>
          <cell r="I19">
            <v>0.1</v>
          </cell>
          <cell r="J19">
            <v>4699.01</v>
          </cell>
          <cell r="K19">
            <v>0.84909999999999997</v>
          </cell>
          <cell r="L19">
            <v>0.15090000000000001</v>
          </cell>
          <cell r="M19">
            <v>3250.34</v>
          </cell>
          <cell r="N19">
            <v>0</v>
          </cell>
          <cell r="O19">
            <v>3.8800000000000002E-3</v>
          </cell>
          <cell r="P19">
            <v>1.014</v>
          </cell>
          <cell r="Q19">
            <v>2.3470000000000001E-2</v>
          </cell>
          <cell r="R19">
            <v>0.38301000000000002</v>
          </cell>
          <cell r="S19">
            <v>11.61</v>
          </cell>
          <cell r="T19">
            <v>0</v>
          </cell>
          <cell r="U19">
            <v>0</v>
          </cell>
          <cell r="V19">
            <v>0.5</v>
          </cell>
          <cell r="W19">
            <v>0</v>
          </cell>
          <cell r="X19">
            <v>0.02</v>
          </cell>
          <cell r="Y19">
            <v>2.2599999999999998</v>
          </cell>
          <cell r="Z19">
            <v>3.0400000000000001E-6</v>
          </cell>
          <cell r="AA19">
            <v>3.7699999999999999E-6</v>
          </cell>
          <cell r="AB19">
            <v>3.0000000000000001E-3</v>
          </cell>
          <cell r="AC19">
            <v>8564</v>
          </cell>
          <cell r="AD19">
            <v>0</v>
          </cell>
          <cell r="AE19">
            <v>1</v>
          </cell>
        </row>
        <row r="20">
          <cell r="A20">
            <v>34700</v>
          </cell>
          <cell r="B20">
            <v>3953.6</v>
          </cell>
          <cell r="C20">
            <v>25.9</v>
          </cell>
          <cell r="D20">
            <v>24</v>
          </cell>
          <cell r="E20">
            <v>12</v>
          </cell>
          <cell r="F20">
            <v>0.2</v>
          </cell>
          <cell r="G20">
            <v>24</v>
          </cell>
          <cell r="H20">
            <v>12</v>
          </cell>
          <cell r="I20">
            <v>0.2</v>
          </cell>
          <cell r="J20">
            <v>4001.76</v>
          </cell>
          <cell r="K20">
            <v>0.84819999999999995</v>
          </cell>
          <cell r="L20">
            <v>0.15179999999999999</v>
          </cell>
          <cell r="M20">
            <v>2324.63</v>
          </cell>
          <cell r="N20">
            <v>0.01</v>
          </cell>
          <cell r="O20">
            <v>4.5500000000000002E-3</v>
          </cell>
          <cell r="P20">
            <v>1.0166999999999999</v>
          </cell>
          <cell r="Q20">
            <v>2.104E-2</v>
          </cell>
          <cell r="R20">
            <v>0.38301000000000002</v>
          </cell>
          <cell r="S20">
            <v>10.02</v>
          </cell>
          <cell r="T20">
            <v>0</v>
          </cell>
          <cell r="U20">
            <v>0</v>
          </cell>
          <cell r="V20">
            <v>0.5</v>
          </cell>
          <cell r="W20">
            <v>0</v>
          </cell>
          <cell r="X20">
            <v>0.02</v>
          </cell>
          <cell r="Y20">
            <v>2.2599999999999998</v>
          </cell>
          <cell r="Z20">
            <v>3.0400000000000001E-6</v>
          </cell>
          <cell r="AA20">
            <v>3.7699999999999999E-6</v>
          </cell>
          <cell r="AB20">
            <v>8.0000000000000002E-3</v>
          </cell>
          <cell r="AC20">
            <v>17324</v>
          </cell>
          <cell r="AD20">
            <v>0</v>
          </cell>
          <cell r="AE20">
            <v>1</v>
          </cell>
        </row>
        <row r="21">
          <cell r="A21">
            <v>35065</v>
          </cell>
          <cell r="B21">
            <v>3223.35</v>
          </cell>
          <cell r="C21">
            <v>38.1</v>
          </cell>
          <cell r="D21">
            <v>7</v>
          </cell>
          <cell r="E21">
            <v>3.5</v>
          </cell>
          <cell r="F21">
            <v>0.1</v>
          </cell>
          <cell r="G21">
            <v>22.507200000000001</v>
          </cell>
          <cell r="H21">
            <v>11.3</v>
          </cell>
          <cell r="I21">
            <v>0.3</v>
          </cell>
          <cell r="J21">
            <v>3328.3</v>
          </cell>
          <cell r="K21">
            <v>0.84740000000000004</v>
          </cell>
          <cell r="L21">
            <v>0.15260000000000001</v>
          </cell>
          <cell r="M21">
            <v>2434.6799999999998</v>
          </cell>
          <cell r="N21">
            <v>0.01</v>
          </cell>
          <cell r="O21">
            <v>5.4299999999999999E-3</v>
          </cell>
          <cell r="P21">
            <v>1.0189999999999999</v>
          </cell>
          <cell r="Q21">
            <v>1.9120000000000002E-2</v>
          </cell>
          <cell r="R21">
            <v>0.38301000000000002</v>
          </cell>
          <cell r="S21">
            <v>8.4559999999999995</v>
          </cell>
          <cell r="T21">
            <v>0</v>
          </cell>
          <cell r="U21">
            <v>0</v>
          </cell>
          <cell r="V21">
            <v>0.5</v>
          </cell>
          <cell r="W21">
            <v>0</v>
          </cell>
          <cell r="X21">
            <v>0.02</v>
          </cell>
          <cell r="Y21">
            <v>2.2599999999999998</v>
          </cell>
          <cell r="Z21">
            <v>3.0299999999999998E-6</v>
          </cell>
          <cell r="AA21">
            <v>3.7699999999999999E-6</v>
          </cell>
          <cell r="AB21">
            <v>1.2E-2</v>
          </cell>
          <cell r="AC21">
            <v>25539.1</v>
          </cell>
          <cell r="AD21">
            <v>0</v>
          </cell>
          <cell r="AE21">
            <v>1</v>
          </cell>
        </row>
        <row r="22">
          <cell r="A22">
            <v>35431</v>
          </cell>
          <cell r="B22">
            <v>3012.42</v>
          </cell>
          <cell r="C22">
            <v>41.9</v>
          </cell>
          <cell r="D22">
            <v>7</v>
          </cell>
          <cell r="E22">
            <v>3.5</v>
          </cell>
          <cell r="F22">
            <v>0.1</v>
          </cell>
          <cell r="G22">
            <v>7</v>
          </cell>
          <cell r="H22">
            <v>3.5</v>
          </cell>
          <cell r="I22">
            <v>0.1</v>
          </cell>
          <cell r="J22">
            <v>3124.11</v>
          </cell>
          <cell r="K22">
            <v>0.84719999999999995</v>
          </cell>
          <cell r="L22">
            <v>0.15279999999999999</v>
          </cell>
          <cell r="M22">
            <v>2246.58</v>
          </cell>
          <cell r="N22">
            <v>0.02</v>
          </cell>
          <cell r="O22">
            <v>5.7800000000000004E-3</v>
          </cell>
          <cell r="P22">
            <v>1.0196000000000001</v>
          </cell>
          <cell r="Q22">
            <v>1.8630000000000001E-2</v>
          </cell>
          <cell r="R22">
            <v>0.38301000000000002</v>
          </cell>
          <cell r="S22">
            <v>7.9619999999999997</v>
          </cell>
          <cell r="T22">
            <v>0</v>
          </cell>
          <cell r="U22">
            <v>0</v>
          </cell>
          <cell r="V22">
            <v>0.5</v>
          </cell>
          <cell r="W22">
            <v>0</v>
          </cell>
          <cell r="X22">
            <v>0.02</v>
          </cell>
          <cell r="Y22">
            <v>2.2599999999999998</v>
          </cell>
          <cell r="Z22">
            <v>3.0299999999999998E-6</v>
          </cell>
          <cell r="AA22">
            <v>3.7699999999999999E-6</v>
          </cell>
          <cell r="AB22">
            <v>1.2999999999999999E-2</v>
          </cell>
          <cell r="AC22">
            <v>28101.1</v>
          </cell>
          <cell r="AD22">
            <v>0</v>
          </cell>
          <cell r="AE22">
            <v>1</v>
          </cell>
        </row>
        <row r="23">
          <cell r="A23">
            <v>35796</v>
          </cell>
          <cell r="B23">
            <v>2768.55</v>
          </cell>
          <cell r="C23">
            <v>46.5</v>
          </cell>
          <cell r="D23">
            <v>15</v>
          </cell>
          <cell r="E23">
            <v>7.5</v>
          </cell>
          <cell r="F23">
            <v>0.3</v>
          </cell>
          <cell r="G23">
            <v>8.3452000000000002</v>
          </cell>
          <cell r="H23">
            <v>4.2</v>
          </cell>
          <cell r="I23">
            <v>0.2</v>
          </cell>
          <cell r="J23">
            <v>2878.85</v>
          </cell>
          <cell r="K23">
            <v>0.84699999999999998</v>
          </cell>
          <cell r="L23">
            <v>0.153</v>
          </cell>
          <cell r="M23">
            <v>1627.71</v>
          </cell>
          <cell r="N23">
            <v>0.02</v>
          </cell>
          <cell r="O23">
            <v>6.2599999999999999E-3</v>
          </cell>
          <cell r="P23">
            <v>1.0204</v>
          </cell>
          <cell r="Q23">
            <v>1.7979999999999999E-2</v>
          </cell>
          <cell r="R23">
            <v>0.38301000000000002</v>
          </cell>
          <cell r="S23">
            <v>7.3680000000000003</v>
          </cell>
          <cell r="T23">
            <v>0</v>
          </cell>
          <cell r="U23">
            <v>0</v>
          </cell>
          <cell r="V23">
            <v>0.5</v>
          </cell>
          <cell r="W23">
            <v>0</v>
          </cell>
          <cell r="X23">
            <v>0.02</v>
          </cell>
          <cell r="Y23">
            <v>2.2599999999999998</v>
          </cell>
          <cell r="Z23">
            <v>3.0299999999999998E-6</v>
          </cell>
          <cell r="AA23">
            <v>3.7699999999999999E-6</v>
          </cell>
          <cell r="AB23">
            <v>1.4999999999999999E-2</v>
          </cell>
          <cell r="AC23">
            <v>31147.1</v>
          </cell>
          <cell r="AD23">
            <v>0</v>
          </cell>
          <cell r="AE23">
            <v>1</v>
          </cell>
        </row>
        <row r="24">
          <cell r="A24">
            <v>35827</v>
          </cell>
          <cell r="B24">
            <v>2728.02</v>
          </cell>
          <cell r="C24">
            <v>47.2</v>
          </cell>
          <cell r="D24">
            <v>15</v>
          </cell>
          <cell r="E24">
            <v>7.5</v>
          </cell>
          <cell r="F24">
            <v>0.3</v>
          </cell>
          <cell r="G24">
            <v>15</v>
          </cell>
          <cell r="H24">
            <v>7.5</v>
          </cell>
          <cell r="I24">
            <v>0.3</v>
          </cell>
          <cell r="J24">
            <v>2837.91</v>
          </cell>
          <cell r="K24">
            <v>0.84689999999999999</v>
          </cell>
          <cell r="L24">
            <v>0.15310000000000001</v>
          </cell>
          <cell r="M24">
            <v>1584.39</v>
          </cell>
          <cell r="N24">
            <v>0.02</v>
          </cell>
          <cell r="O24">
            <v>6.3400000000000001E-3</v>
          </cell>
          <cell r="P24">
            <v>1.0205</v>
          </cell>
          <cell r="Q24">
            <v>1.787E-2</v>
          </cell>
          <cell r="R24">
            <v>0.38301000000000002</v>
          </cell>
          <cell r="S24">
            <v>7.2679999999999998</v>
          </cell>
          <cell r="T24">
            <v>0</v>
          </cell>
          <cell r="U24">
            <v>0</v>
          </cell>
          <cell r="V24">
            <v>0.5</v>
          </cell>
          <cell r="W24">
            <v>0</v>
          </cell>
          <cell r="X24">
            <v>0.02</v>
          </cell>
          <cell r="Y24">
            <v>2.2599999999999998</v>
          </cell>
          <cell r="Z24">
            <v>3.0299999999999998E-6</v>
          </cell>
          <cell r="AA24">
            <v>3.7699999999999999E-6</v>
          </cell>
          <cell r="AB24">
            <v>1.4999999999999999E-2</v>
          </cell>
          <cell r="AC24">
            <v>31612.1</v>
          </cell>
          <cell r="AD24">
            <v>0</v>
          </cell>
          <cell r="AE24">
            <v>1</v>
          </cell>
        </row>
        <row r="25">
          <cell r="A25">
            <v>35855</v>
          </cell>
          <cell r="B25">
            <v>2692.85</v>
          </cell>
          <cell r="C25">
            <v>47.8</v>
          </cell>
          <cell r="D25">
            <v>14.7818</v>
          </cell>
          <cell r="E25">
            <v>7.4</v>
          </cell>
          <cell r="F25">
            <v>0.3</v>
          </cell>
          <cell r="G25">
            <v>15</v>
          </cell>
          <cell r="H25">
            <v>7.5</v>
          </cell>
          <cell r="I25">
            <v>0.3</v>
          </cell>
          <cell r="J25">
            <v>2802.35</v>
          </cell>
          <cell r="K25">
            <v>0.84689999999999999</v>
          </cell>
          <cell r="L25">
            <v>0.15310000000000001</v>
          </cell>
          <cell r="M25">
            <v>1560</v>
          </cell>
          <cell r="N25">
            <v>0.02</v>
          </cell>
          <cell r="O25">
            <v>6.4200000000000004E-3</v>
          </cell>
          <cell r="P25">
            <v>1.0206</v>
          </cell>
          <cell r="Q25">
            <v>1.7780000000000001E-2</v>
          </cell>
          <cell r="R25">
            <v>0.38301000000000002</v>
          </cell>
          <cell r="S25">
            <v>7.1790000000000003</v>
          </cell>
          <cell r="T25">
            <v>0</v>
          </cell>
          <cell r="U25">
            <v>0</v>
          </cell>
          <cell r="V25">
            <v>0.5</v>
          </cell>
          <cell r="W25">
            <v>0</v>
          </cell>
          <cell r="X25">
            <v>0.02</v>
          </cell>
          <cell r="Y25">
            <v>2.2599999999999998</v>
          </cell>
          <cell r="Z25">
            <v>3.0299999999999998E-6</v>
          </cell>
          <cell r="AA25">
            <v>3.7699999999999999E-6</v>
          </cell>
          <cell r="AB25">
            <v>1.4999999999999999E-2</v>
          </cell>
          <cell r="AC25">
            <v>32032.1</v>
          </cell>
          <cell r="AD25">
            <v>0</v>
          </cell>
          <cell r="AE25">
            <v>1</v>
          </cell>
        </row>
        <row r="26">
          <cell r="A26">
            <v>35886</v>
          </cell>
          <cell r="B26">
            <v>2661.53</v>
          </cell>
          <cell r="C26">
            <v>48.5</v>
          </cell>
          <cell r="D26">
            <v>12</v>
          </cell>
          <cell r="E26">
            <v>6</v>
          </cell>
          <cell r="F26">
            <v>0.2</v>
          </cell>
          <cell r="G26">
            <v>14.6578</v>
          </cell>
          <cell r="H26">
            <v>7.3</v>
          </cell>
          <cell r="I26">
            <v>0.3</v>
          </cell>
          <cell r="J26">
            <v>2770.65</v>
          </cell>
          <cell r="K26">
            <v>0.84689999999999999</v>
          </cell>
          <cell r="L26">
            <v>0.15310000000000001</v>
          </cell>
          <cell r="M26">
            <v>1704.55</v>
          </cell>
          <cell r="N26">
            <v>0.02</v>
          </cell>
          <cell r="O26">
            <v>6.4999999999999997E-3</v>
          </cell>
          <cell r="P26">
            <v>1.0206999999999999</v>
          </cell>
          <cell r="Q26">
            <v>1.771E-2</v>
          </cell>
          <cell r="R26">
            <v>0.38301000000000002</v>
          </cell>
          <cell r="S26">
            <v>7.101</v>
          </cell>
          <cell r="T26">
            <v>0</v>
          </cell>
          <cell r="U26">
            <v>0</v>
          </cell>
          <cell r="V26">
            <v>0.5</v>
          </cell>
          <cell r="W26">
            <v>0</v>
          </cell>
          <cell r="X26">
            <v>0.02</v>
          </cell>
          <cell r="Y26">
            <v>2.2599999999999998</v>
          </cell>
          <cell r="Z26">
            <v>3.0199999999999999E-6</v>
          </cell>
          <cell r="AA26">
            <v>3.7699999999999999E-6</v>
          </cell>
          <cell r="AB26">
            <v>1.4999999999999999E-2</v>
          </cell>
          <cell r="AC26">
            <v>32486.5</v>
          </cell>
          <cell r="AD26">
            <v>0</v>
          </cell>
          <cell r="AE26">
            <v>1</v>
          </cell>
        </row>
        <row r="27">
          <cell r="A27">
            <v>35916</v>
          </cell>
          <cell r="B27">
            <v>2636.12</v>
          </cell>
          <cell r="C27">
            <v>49</v>
          </cell>
          <cell r="D27">
            <v>12</v>
          </cell>
          <cell r="E27">
            <v>6</v>
          </cell>
          <cell r="F27">
            <v>0.3</v>
          </cell>
          <cell r="G27">
            <v>12</v>
          </cell>
          <cell r="H27">
            <v>6</v>
          </cell>
          <cell r="I27">
            <v>0.2</v>
          </cell>
          <cell r="J27">
            <v>2744.93</v>
          </cell>
          <cell r="K27">
            <v>0.8468</v>
          </cell>
          <cell r="L27">
            <v>0.1532</v>
          </cell>
          <cell r="M27">
            <v>1678.69</v>
          </cell>
          <cell r="N27">
            <v>0.02</v>
          </cell>
          <cell r="O27">
            <v>6.5700000000000003E-3</v>
          </cell>
          <cell r="P27">
            <v>1.0207999999999999</v>
          </cell>
          <cell r="Q27">
            <v>1.7649999999999999E-2</v>
          </cell>
          <cell r="R27">
            <v>0.38301000000000002</v>
          </cell>
          <cell r="S27">
            <v>7.0359999999999996</v>
          </cell>
          <cell r="T27">
            <v>0</v>
          </cell>
          <cell r="U27">
            <v>0</v>
          </cell>
          <cell r="V27">
            <v>0.5</v>
          </cell>
          <cell r="W27">
            <v>0</v>
          </cell>
          <cell r="X27">
            <v>0.02</v>
          </cell>
          <cell r="Y27">
            <v>2.2599999999999998</v>
          </cell>
          <cell r="Z27">
            <v>3.0199999999999999E-6</v>
          </cell>
          <cell r="AA27">
            <v>3.7699999999999999E-6</v>
          </cell>
          <cell r="AB27">
            <v>1.6E-2</v>
          </cell>
          <cell r="AC27">
            <v>32846.5</v>
          </cell>
          <cell r="AD27">
            <v>0</v>
          </cell>
          <cell r="AE27">
            <v>1</v>
          </cell>
        </row>
        <row r="28">
          <cell r="A28">
            <v>35947</v>
          </cell>
          <cell r="B28">
            <v>2609.31</v>
          </cell>
          <cell r="C28">
            <v>49.6</v>
          </cell>
          <cell r="D28">
            <v>12</v>
          </cell>
          <cell r="E28">
            <v>6</v>
          </cell>
          <cell r="F28">
            <v>0.3</v>
          </cell>
          <cell r="G28">
            <v>12</v>
          </cell>
          <cell r="H28">
            <v>6</v>
          </cell>
          <cell r="I28">
            <v>0.3</v>
          </cell>
          <cell r="J28">
            <v>2717.77</v>
          </cell>
          <cell r="K28">
            <v>0.8468</v>
          </cell>
          <cell r="L28">
            <v>0.1532</v>
          </cell>
          <cell r="M28">
            <v>1651.34</v>
          </cell>
          <cell r="N28">
            <v>0.02</v>
          </cell>
          <cell r="O28">
            <v>6.6400000000000001E-3</v>
          </cell>
          <cell r="P28">
            <v>1.0208999999999999</v>
          </cell>
          <cell r="Q28">
            <v>1.7590000000000001E-2</v>
          </cell>
          <cell r="R28">
            <v>0.38301000000000002</v>
          </cell>
          <cell r="S28">
            <v>6.968</v>
          </cell>
          <cell r="T28">
            <v>0</v>
          </cell>
          <cell r="U28">
            <v>0</v>
          </cell>
          <cell r="V28">
            <v>0.5</v>
          </cell>
          <cell r="W28">
            <v>0</v>
          </cell>
          <cell r="X28">
            <v>0.02</v>
          </cell>
          <cell r="Y28">
            <v>2.2599999999999998</v>
          </cell>
          <cell r="Z28">
            <v>3.0199999999999999E-6</v>
          </cell>
          <cell r="AA28">
            <v>3.7699999999999999E-6</v>
          </cell>
          <cell r="AB28">
            <v>1.6E-2</v>
          </cell>
          <cell r="AC28">
            <v>33218.5</v>
          </cell>
          <cell r="AD28">
            <v>0</v>
          </cell>
          <cell r="AE28">
            <v>1</v>
          </cell>
        </row>
        <row r="29">
          <cell r="A29">
            <v>35977</v>
          </cell>
          <cell r="B29">
            <v>2582.8000000000002</v>
          </cell>
          <cell r="C29">
            <v>50.1</v>
          </cell>
          <cell r="D29">
            <v>12</v>
          </cell>
          <cell r="E29">
            <v>6</v>
          </cell>
          <cell r="F29">
            <v>0.3</v>
          </cell>
          <cell r="G29">
            <v>12</v>
          </cell>
          <cell r="H29">
            <v>6</v>
          </cell>
          <cell r="I29">
            <v>0.3</v>
          </cell>
          <cell r="J29">
            <v>2690.9</v>
          </cell>
          <cell r="K29">
            <v>0.8468</v>
          </cell>
          <cell r="L29">
            <v>0.1532</v>
          </cell>
          <cell r="M29">
            <v>1624.25</v>
          </cell>
          <cell r="N29">
            <v>0.02</v>
          </cell>
          <cell r="O29">
            <v>6.7099999999999998E-3</v>
          </cell>
          <cell r="P29">
            <v>1.0209999999999999</v>
          </cell>
          <cell r="Q29">
            <v>1.753E-2</v>
          </cell>
          <cell r="R29">
            <v>0.38301000000000002</v>
          </cell>
          <cell r="S29">
            <v>6.9009999999999998</v>
          </cell>
          <cell r="T29">
            <v>0</v>
          </cell>
          <cell r="U29">
            <v>0</v>
          </cell>
          <cell r="V29">
            <v>0.5</v>
          </cell>
          <cell r="W29">
            <v>0</v>
          </cell>
          <cell r="X29">
            <v>0.02</v>
          </cell>
          <cell r="Y29">
            <v>2.2599999999999998</v>
          </cell>
          <cell r="Z29">
            <v>3.0199999999999999E-6</v>
          </cell>
          <cell r="AA29">
            <v>3.7699999999999999E-6</v>
          </cell>
          <cell r="AB29">
            <v>1.6E-2</v>
          </cell>
          <cell r="AC29">
            <v>33578.5</v>
          </cell>
          <cell r="AD29">
            <v>0</v>
          </cell>
          <cell r="AE29">
            <v>1</v>
          </cell>
        </row>
        <row r="30">
          <cell r="A30">
            <v>36008</v>
          </cell>
          <cell r="B30">
            <v>2554.81</v>
          </cell>
          <cell r="C30">
            <v>50.7</v>
          </cell>
          <cell r="D30">
            <v>12</v>
          </cell>
          <cell r="E30">
            <v>6</v>
          </cell>
          <cell r="F30">
            <v>0.3</v>
          </cell>
          <cell r="G30">
            <v>12</v>
          </cell>
          <cell r="H30">
            <v>6</v>
          </cell>
          <cell r="I30">
            <v>0.3</v>
          </cell>
          <cell r="J30">
            <v>2662.51</v>
          </cell>
          <cell r="K30">
            <v>0.8468</v>
          </cell>
          <cell r="L30">
            <v>0.1532</v>
          </cell>
          <cell r="M30">
            <v>1595.49</v>
          </cell>
          <cell r="N30">
            <v>0.02</v>
          </cell>
          <cell r="O30">
            <v>6.79E-3</v>
          </cell>
          <cell r="P30">
            <v>1.0210999999999999</v>
          </cell>
          <cell r="Q30">
            <v>1.746E-2</v>
          </cell>
          <cell r="R30">
            <v>0.38301000000000002</v>
          </cell>
          <cell r="S30">
            <v>6.8289999999999997</v>
          </cell>
          <cell r="T30">
            <v>0</v>
          </cell>
          <cell r="U30">
            <v>0</v>
          </cell>
          <cell r="V30">
            <v>0.5</v>
          </cell>
          <cell r="W30">
            <v>0</v>
          </cell>
          <cell r="X30">
            <v>0.02</v>
          </cell>
          <cell r="Y30">
            <v>2.2599999999999998</v>
          </cell>
          <cell r="Z30">
            <v>3.0199999999999999E-6</v>
          </cell>
          <cell r="AA30">
            <v>3.7699999999999999E-6</v>
          </cell>
          <cell r="AB30">
            <v>1.6E-2</v>
          </cell>
          <cell r="AC30">
            <v>33950.5</v>
          </cell>
          <cell r="AD30">
            <v>0</v>
          </cell>
          <cell r="AE30">
            <v>1</v>
          </cell>
        </row>
        <row r="31">
          <cell r="A31">
            <v>36039</v>
          </cell>
          <cell r="B31">
            <v>2526.19</v>
          </cell>
          <cell r="C31">
            <v>51.2</v>
          </cell>
          <cell r="D31">
            <v>12</v>
          </cell>
          <cell r="E31">
            <v>6</v>
          </cell>
          <cell r="F31">
            <v>0.3</v>
          </cell>
          <cell r="G31">
            <v>12</v>
          </cell>
          <cell r="H31">
            <v>6</v>
          </cell>
          <cell r="I31">
            <v>0.3</v>
          </cell>
          <cell r="J31">
            <v>2633.47</v>
          </cell>
          <cell r="K31">
            <v>0.84670000000000001</v>
          </cell>
          <cell r="L31">
            <v>0.15329999999999999</v>
          </cell>
          <cell r="M31">
            <v>1566.02</v>
          </cell>
          <cell r="N31">
            <v>0.02</v>
          </cell>
          <cell r="O31">
            <v>6.8599999999999998E-3</v>
          </cell>
          <cell r="P31">
            <v>1.0210999999999999</v>
          </cell>
          <cell r="Q31">
            <v>1.7389999999999999E-2</v>
          </cell>
          <cell r="R31">
            <v>0.38301000000000002</v>
          </cell>
          <cell r="S31">
            <v>6.7560000000000002</v>
          </cell>
          <cell r="T31">
            <v>0</v>
          </cell>
          <cell r="U31">
            <v>0</v>
          </cell>
          <cell r="V31">
            <v>0.5</v>
          </cell>
          <cell r="W31">
            <v>0</v>
          </cell>
          <cell r="X31">
            <v>0.02</v>
          </cell>
          <cell r="Y31">
            <v>2.2599999999999998</v>
          </cell>
          <cell r="Z31">
            <v>3.0199999999999999E-6</v>
          </cell>
          <cell r="AA31">
            <v>3.7699999999999999E-6</v>
          </cell>
          <cell r="AB31">
            <v>1.6E-2</v>
          </cell>
          <cell r="AC31">
            <v>34322.5</v>
          </cell>
          <cell r="AD31">
            <v>0</v>
          </cell>
          <cell r="AE31">
            <v>1</v>
          </cell>
        </row>
        <row r="32">
          <cell r="A32">
            <v>36069</v>
          </cell>
          <cell r="B32">
            <v>2498.0300000000002</v>
          </cell>
          <cell r="C32">
            <v>51.8</v>
          </cell>
          <cell r="D32">
            <v>10</v>
          </cell>
          <cell r="E32">
            <v>5</v>
          </cell>
          <cell r="F32">
            <v>0.2</v>
          </cell>
          <cell r="G32">
            <v>11.9343</v>
          </cell>
          <cell r="H32">
            <v>6</v>
          </cell>
          <cell r="I32">
            <v>0.3</v>
          </cell>
          <cell r="J32">
            <v>2604.88</v>
          </cell>
          <cell r="K32">
            <v>0.84670000000000001</v>
          </cell>
          <cell r="L32">
            <v>0.15329999999999999</v>
          </cell>
          <cell r="M32">
            <v>1650.89</v>
          </cell>
          <cell r="N32">
            <v>0.02</v>
          </cell>
          <cell r="O32">
            <v>6.94E-3</v>
          </cell>
          <cell r="P32">
            <v>1.0212000000000001</v>
          </cell>
          <cell r="Q32">
            <v>1.7330000000000002E-2</v>
          </cell>
          <cell r="R32">
            <v>0.38301000000000002</v>
          </cell>
          <cell r="S32">
            <v>6.6840000000000002</v>
          </cell>
          <cell r="T32">
            <v>0</v>
          </cell>
          <cell r="U32">
            <v>0</v>
          </cell>
          <cell r="V32">
            <v>0.5</v>
          </cell>
          <cell r="W32">
            <v>0</v>
          </cell>
          <cell r="X32">
            <v>0.02</v>
          </cell>
          <cell r="Y32">
            <v>2.2599999999999998</v>
          </cell>
          <cell r="Z32">
            <v>3.0199999999999999E-6</v>
          </cell>
          <cell r="AA32">
            <v>3.7699999999999999E-6</v>
          </cell>
          <cell r="AB32">
            <v>1.7000000000000001E-2</v>
          </cell>
          <cell r="AC32">
            <v>34680.5</v>
          </cell>
          <cell r="AD32">
            <v>0</v>
          </cell>
          <cell r="AE32">
            <v>1</v>
          </cell>
        </row>
        <row r="33">
          <cell r="A33">
            <v>36100</v>
          </cell>
          <cell r="B33">
            <v>2473.14</v>
          </cell>
          <cell r="C33">
            <v>52.2</v>
          </cell>
          <cell r="D33">
            <v>10</v>
          </cell>
          <cell r="E33">
            <v>5</v>
          </cell>
          <cell r="F33">
            <v>0.2</v>
          </cell>
          <cell r="G33">
            <v>10</v>
          </cell>
          <cell r="H33">
            <v>5</v>
          </cell>
          <cell r="I33">
            <v>0.2</v>
          </cell>
          <cell r="J33">
            <v>2579.6</v>
          </cell>
          <cell r="K33">
            <v>0.84670000000000001</v>
          </cell>
          <cell r="L33">
            <v>0.15329999999999999</v>
          </cell>
          <cell r="M33">
            <v>1626.48</v>
          </cell>
          <cell r="N33">
            <v>0.02</v>
          </cell>
          <cell r="O33">
            <v>7.0000000000000001E-3</v>
          </cell>
          <cell r="P33">
            <v>1.0213000000000001</v>
          </cell>
          <cell r="Q33">
            <v>1.7270000000000001E-2</v>
          </cell>
          <cell r="R33">
            <v>0.38301000000000002</v>
          </cell>
          <cell r="S33">
            <v>6.6189999999999998</v>
          </cell>
          <cell r="T33">
            <v>0</v>
          </cell>
          <cell r="U33">
            <v>0</v>
          </cell>
          <cell r="V33">
            <v>0.5</v>
          </cell>
          <cell r="W33">
            <v>0</v>
          </cell>
          <cell r="X33">
            <v>0.02</v>
          </cell>
          <cell r="Y33">
            <v>2.2599999999999998</v>
          </cell>
          <cell r="Z33">
            <v>3.0199999999999999E-6</v>
          </cell>
          <cell r="AA33">
            <v>3.7699999999999999E-6</v>
          </cell>
          <cell r="AB33">
            <v>1.7000000000000001E-2</v>
          </cell>
          <cell r="AC33">
            <v>34990.5</v>
          </cell>
          <cell r="AD33">
            <v>0</v>
          </cell>
          <cell r="AE33">
            <v>1</v>
          </cell>
        </row>
        <row r="34">
          <cell r="A34">
            <v>36130</v>
          </cell>
          <cell r="B34">
            <v>2448.6</v>
          </cell>
          <cell r="C34">
            <v>52.7</v>
          </cell>
          <cell r="D34">
            <v>10</v>
          </cell>
          <cell r="E34">
            <v>5</v>
          </cell>
          <cell r="F34">
            <v>0.2</v>
          </cell>
          <cell r="G34">
            <v>10</v>
          </cell>
          <cell r="H34">
            <v>5</v>
          </cell>
          <cell r="I34">
            <v>0.2</v>
          </cell>
          <cell r="J34">
            <v>2554.65</v>
          </cell>
          <cell r="K34">
            <v>0.84660000000000002</v>
          </cell>
          <cell r="L34">
            <v>0.15340000000000001</v>
          </cell>
          <cell r="M34">
            <v>1602.36</v>
          </cell>
          <cell r="N34">
            <v>0.02</v>
          </cell>
          <cell r="O34">
            <v>7.0699999999999999E-3</v>
          </cell>
          <cell r="P34">
            <v>1.0214000000000001</v>
          </cell>
          <cell r="Q34">
            <v>1.721E-2</v>
          </cell>
          <cell r="R34">
            <v>0.38301000000000002</v>
          </cell>
          <cell r="S34">
            <v>6.556</v>
          </cell>
          <cell r="T34">
            <v>0</v>
          </cell>
          <cell r="U34">
            <v>0</v>
          </cell>
          <cell r="V34">
            <v>0.5</v>
          </cell>
          <cell r="W34">
            <v>0</v>
          </cell>
          <cell r="X34">
            <v>0.02</v>
          </cell>
          <cell r="Y34">
            <v>2.2599999999999998</v>
          </cell>
          <cell r="Z34">
            <v>3.0199999999999999E-6</v>
          </cell>
          <cell r="AA34">
            <v>3.7699999999999999E-6</v>
          </cell>
          <cell r="AB34">
            <v>1.7000000000000001E-2</v>
          </cell>
          <cell r="AC34">
            <v>35290.5</v>
          </cell>
          <cell r="AD34">
            <v>0</v>
          </cell>
          <cell r="AE34">
            <v>1</v>
          </cell>
        </row>
        <row r="35">
          <cell r="A35">
            <v>36161</v>
          </cell>
          <cell r="B35">
            <v>2422.75</v>
          </cell>
          <cell r="C35">
            <v>53.1</v>
          </cell>
          <cell r="D35">
            <v>15</v>
          </cell>
          <cell r="E35">
            <v>7.5</v>
          </cell>
          <cell r="F35">
            <v>0.4</v>
          </cell>
          <cell r="G35">
            <v>10</v>
          </cell>
          <cell r="H35">
            <v>5</v>
          </cell>
          <cell r="I35">
            <v>0.2</v>
          </cell>
          <cell r="J35">
            <v>2528.37</v>
          </cell>
          <cell r="K35">
            <v>0.84660000000000002</v>
          </cell>
          <cell r="L35">
            <v>0.15340000000000001</v>
          </cell>
          <cell r="M35">
            <v>1211.57</v>
          </cell>
          <cell r="N35">
            <v>0.02</v>
          </cell>
          <cell r="O35">
            <v>7.1399999999999996E-3</v>
          </cell>
          <cell r="P35">
            <v>1.0215000000000001</v>
          </cell>
          <cell r="Q35">
            <v>1.7149999999999999E-2</v>
          </cell>
          <cell r="R35">
            <v>0.38301000000000002</v>
          </cell>
          <cell r="S35">
            <v>6.4880000000000004</v>
          </cell>
          <cell r="T35">
            <v>0</v>
          </cell>
          <cell r="U35">
            <v>0</v>
          </cell>
          <cell r="V35">
            <v>0.5</v>
          </cell>
          <cell r="W35">
            <v>0</v>
          </cell>
          <cell r="X35">
            <v>0.02</v>
          </cell>
          <cell r="Y35">
            <v>2.2599999999999998</v>
          </cell>
          <cell r="Z35">
            <v>3.0199999999999999E-6</v>
          </cell>
          <cell r="AA35">
            <v>3.7699999999999999E-6</v>
          </cell>
          <cell r="AB35">
            <v>1.7000000000000001E-2</v>
          </cell>
          <cell r="AC35">
            <v>35600.5</v>
          </cell>
          <cell r="AD35">
            <v>0</v>
          </cell>
          <cell r="AE35">
            <v>1</v>
          </cell>
        </row>
        <row r="36">
          <cell r="A36">
            <v>36192</v>
          </cell>
          <cell r="B36">
            <v>2386.39</v>
          </cell>
          <cell r="C36">
            <v>53.8</v>
          </cell>
          <cell r="D36">
            <v>15</v>
          </cell>
          <cell r="E36">
            <v>7.5</v>
          </cell>
          <cell r="F36">
            <v>0.4</v>
          </cell>
          <cell r="G36">
            <v>15</v>
          </cell>
          <cell r="H36">
            <v>7.5</v>
          </cell>
          <cell r="I36">
            <v>0.4</v>
          </cell>
          <cell r="J36">
            <v>2490.77</v>
          </cell>
          <cell r="K36">
            <v>0.84660000000000002</v>
          </cell>
          <cell r="L36">
            <v>0.15340000000000001</v>
          </cell>
          <cell r="M36">
            <v>1164.98</v>
          </cell>
          <cell r="N36">
            <v>0.02</v>
          </cell>
          <cell r="O36">
            <v>7.2500000000000004E-3</v>
          </cell>
          <cell r="P36">
            <v>1.0216000000000001</v>
          </cell>
          <cell r="Q36">
            <v>1.7069999999999998E-2</v>
          </cell>
          <cell r="R36">
            <v>0.38301000000000002</v>
          </cell>
          <cell r="S36">
            <v>6.3929999999999998</v>
          </cell>
          <cell r="T36">
            <v>0</v>
          </cell>
          <cell r="U36">
            <v>0</v>
          </cell>
          <cell r="V36">
            <v>0.5</v>
          </cell>
          <cell r="W36">
            <v>0</v>
          </cell>
          <cell r="X36">
            <v>0.02</v>
          </cell>
          <cell r="Y36">
            <v>2.2599999999999998</v>
          </cell>
          <cell r="Z36">
            <v>3.0199999999999999E-6</v>
          </cell>
          <cell r="AA36">
            <v>3.7699999999999999E-6</v>
          </cell>
          <cell r="AB36">
            <v>1.7000000000000001E-2</v>
          </cell>
          <cell r="AC36">
            <v>36065.5</v>
          </cell>
          <cell r="AD36">
            <v>0</v>
          </cell>
          <cell r="AE36">
            <v>1</v>
          </cell>
        </row>
        <row r="37">
          <cell r="A37">
            <v>36220</v>
          </cell>
          <cell r="B37">
            <v>2356.7800000000002</v>
          </cell>
          <cell r="C37">
            <v>54.5</v>
          </cell>
          <cell r="D37">
            <v>15</v>
          </cell>
          <cell r="E37">
            <v>7.5</v>
          </cell>
          <cell r="F37">
            <v>0.4</v>
          </cell>
          <cell r="G37">
            <v>15</v>
          </cell>
          <cell r="H37">
            <v>7.5</v>
          </cell>
          <cell r="I37">
            <v>0.4</v>
          </cell>
          <cell r="J37">
            <v>2459.36</v>
          </cell>
          <cell r="K37">
            <v>0.84650000000000003</v>
          </cell>
          <cell r="L37">
            <v>0.1535</v>
          </cell>
          <cell r="M37">
            <v>1126.79</v>
          </cell>
          <cell r="N37">
            <v>0.02</v>
          </cell>
          <cell r="O37">
            <v>7.3400000000000002E-3</v>
          </cell>
          <cell r="P37">
            <v>1.0217000000000001</v>
          </cell>
          <cell r="Q37">
            <v>1.7010000000000001E-2</v>
          </cell>
          <cell r="R37">
            <v>0.38301000000000002</v>
          </cell>
          <cell r="S37">
            <v>6.3159999999999998</v>
          </cell>
          <cell r="T37">
            <v>0</v>
          </cell>
          <cell r="U37">
            <v>0</v>
          </cell>
          <cell r="V37">
            <v>0.5</v>
          </cell>
          <cell r="W37">
            <v>0</v>
          </cell>
          <cell r="X37">
            <v>0.02</v>
          </cell>
          <cell r="Y37">
            <v>2.2599999999999998</v>
          </cell>
          <cell r="Z37">
            <v>3.0199999999999999E-6</v>
          </cell>
          <cell r="AA37">
            <v>3.7699999999999999E-6</v>
          </cell>
          <cell r="AB37">
            <v>1.7000000000000001E-2</v>
          </cell>
          <cell r="AC37">
            <v>36485.5</v>
          </cell>
          <cell r="AD37">
            <v>0</v>
          </cell>
          <cell r="AE37">
            <v>1</v>
          </cell>
        </row>
        <row r="38">
          <cell r="A38">
            <v>36251</v>
          </cell>
          <cell r="B38">
            <v>2323.04</v>
          </cell>
          <cell r="C38">
            <v>55.2</v>
          </cell>
          <cell r="D38">
            <v>15</v>
          </cell>
          <cell r="E38">
            <v>7.5</v>
          </cell>
          <cell r="F38">
            <v>0.4</v>
          </cell>
          <cell r="G38">
            <v>15</v>
          </cell>
          <cell r="H38">
            <v>7.5</v>
          </cell>
          <cell r="I38">
            <v>0.4</v>
          </cell>
          <cell r="J38">
            <v>2423.59</v>
          </cell>
          <cell r="K38">
            <v>0.84650000000000003</v>
          </cell>
          <cell r="L38">
            <v>0.1535</v>
          </cell>
          <cell r="M38">
            <v>1082.23</v>
          </cell>
          <cell r="N38">
            <v>0.02</v>
          </cell>
          <cell r="O38">
            <v>7.4599999999999996E-3</v>
          </cell>
          <cell r="P38">
            <v>1.0218</v>
          </cell>
          <cell r="Q38">
            <v>1.695E-2</v>
          </cell>
          <cell r="R38">
            <v>0.38301000000000002</v>
          </cell>
          <cell r="S38">
            <v>6.2270000000000003</v>
          </cell>
          <cell r="T38">
            <v>0</v>
          </cell>
          <cell r="U38">
            <v>0</v>
          </cell>
          <cell r="V38">
            <v>0.5</v>
          </cell>
          <cell r="W38">
            <v>0</v>
          </cell>
          <cell r="X38">
            <v>0.02</v>
          </cell>
          <cell r="Y38">
            <v>2.2599999999999998</v>
          </cell>
          <cell r="Z38">
            <v>3.0199999999999999E-6</v>
          </cell>
          <cell r="AA38">
            <v>3.7699999999999999E-6</v>
          </cell>
          <cell r="AB38">
            <v>1.7999999999999999E-2</v>
          </cell>
          <cell r="AC38">
            <v>36950.5</v>
          </cell>
          <cell r="AD38">
            <v>0</v>
          </cell>
          <cell r="AE38">
            <v>1</v>
          </cell>
        </row>
        <row r="39">
          <cell r="A39">
            <v>36281</v>
          </cell>
          <cell r="B39">
            <v>2289.39</v>
          </cell>
          <cell r="C39">
            <v>55.8</v>
          </cell>
          <cell r="D39">
            <v>15</v>
          </cell>
          <cell r="E39">
            <v>7.5</v>
          </cell>
          <cell r="F39">
            <v>0.4</v>
          </cell>
          <cell r="G39">
            <v>15</v>
          </cell>
          <cell r="H39">
            <v>7.5</v>
          </cell>
          <cell r="I39">
            <v>0.4</v>
          </cell>
          <cell r="J39">
            <v>2387.92</v>
          </cell>
          <cell r="K39">
            <v>0.84650000000000003</v>
          </cell>
          <cell r="L39">
            <v>0.1535</v>
          </cell>
          <cell r="M39">
            <v>1038.6400000000001</v>
          </cell>
          <cell r="N39">
            <v>0.03</v>
          </cell>
          <cell r="O39">
            <v>7.5700000000000003E-3</v>
          </cell>
          <cell r="P39">
            <v>1.0219</v>
          </cell>
          <cell r="Q39">
            <v>1.6879999999999999E-2</v>
          </cell>
          <cell r="R39">
            <v>0.38301000000000002</v>
          </cell>
          <cell r="S39">
            <v>6.1379999999999999</v>
          </cell>
          <cell r="T39">
            <v>0</v>
          </cell>
          <cell r="U39">
            <v>0</v>
          </cell>
          <cell r="V39">
            <v>0.5</v>
          </cell>
          <cell r="W39">
            <v>0</v>
          </cell>
          <cell r="X39">
            <v>0.02</v>
          </cell>
          <cell r="Y39">
            <v>2.2599999999999998</v>
          </cell>
          <cell r="Z39">
            <v>3.0199999999999999E-6</v>
          </cell>
          <cell r="AA39">
            <v>3.7699999999999999E-6</v>
          </cell>
          <cell r="AB39">
            <v>1.7999999999999999E-2</v>
          </cell>
          <cell r="AC39">
            <v>37400.5</v>
          </cell>
          <cell r="AD39">
            <v>0</v>
          </cell>
          <cell r="AE39">
            <v>1</v>
          </cell>
        </row>
        <row r="40">
          <cell r="A40">
            <v>36312</v>
          </cell>
          <cell r="B40">
            <v>2253.54</v>
          </cell>
          <cell r="C40">
            <v>56.5</v>
          </cell>
          <cell r="D40">
            <v>15</v>
          </cell>
          <cell r="E40">
            <v>7.5</v>
          </cell>
          <cell r="F40">
            <v>0.4</v>
          </cell>
          <cell r="G40">
            <v>15</v>
          </cell>
          <cell r="H40">
            <v>7.5</v>
          </cell>
          <cell r="I40">
            <v>0.4</v>
          </cell>
          <cell r="J40">
            <v>2349.9499999999998</v>
          </cell>
          <cell r="K40">
            <v>0.84640000000000004</v>
          </cell>
          <cell r="L40">
            <v>0.15359999999999999</v>
          </cell>
          <cell r="M40">
            <v>988.28</v>
          </cell>
          <cell r="N40">
            <v>0.03</v>
          </cell>
          <cell r="O40">
            <v>7.6899999999999998E-3</v>
          </cell>
          <cell r="P40">
            <v>1.022</v>
          </cell>
          <cell r="Q40">
            <v>1.6809999999999999E-2</v>
          </cell>
          <cell r="R40">
            <v>0.38301000000000002</v>
          </cell>
          <cell r="S40">
            <v>6.0430000000000001</v>
          </cell>
          <cell r="T40">
            <v>0</v>
          </cell>
          <cell r="U40">
            <v>0</v>
          </cell>
          <cell r="V40">
            <v>0.5</v>
          </cell>
          <cell r="W40">
            <v>0</v>
          </cell>
          <cell r="X40">
            <v>0.02</v>
          </cell>
          <cell r="Y40">
            <v>2.2599999999999998</v>
          </cell>
          <cell r="Z40">
            <v>3.0199999999999999E-6</v>
          </cell>
          <cell r="AA40">
            <v>3.7699999999999999E-6</v>
          </cell>
          <cell r="AB40">
            <v>1.7999999999999999E-2</v>
          </cell>
          <cell r="AC40">
            <v>37865.5</v>
          </cell>
          <cell r="AD40">
            <v>0</v>
          </cell>
          <cell r="AE40">
            <v>1</v>
          </cell>
        </row>
        <row r="41">
          <cell r="A41">
            <v>36342</v>
          </cell>
          <cell r="B41">
            <v>2217.7600000000002</v>
          </cell>
          <cell r="C41">
            <v>57.2</v>
          </cell>
          <cell r="D41">
            <v>15</v>
          </cell>
          <cell r="E41">
            <v>7.5</v>
          </cell>
          <cell r="F41">
            <v>0.4</v>
          </cell>
          <cell r="G41">
            <v>15</v>
          </cell>
          <cell r="H41">
            <v>7.5</v>
          </cell>
          <cell r="I41">
            <v>0.4</v>
          </cell>
          <cell r="J41">
            <v>2312.0500000000002</v>
          </cell>
          <cell r="K41">
            <v>0.84640000000000004</v>
          </cell>
          <cell r="L41">
            <v>0.15359999999999999</v>
          </cell>
          <cell r="M41">
            <v>924.76</v>
          </cell>
          <cell r="N41">
            <v>0.03</v>
          </cell>
          <cell r="O41">
            <v>7.8100000000000001E-3</v>
          </cell>
          <cell r="P41">
            <v>1.0221</v>
          </cell>
          <cell r="Q41">
            <v>1.6740000000000001E-2</v>
          </cell>
          <cell r="R41">
            <v>0.38301000000000002</v>
          </cell>
          <cell r="S41">
            <v>5.9480000000000004</v>
          </cell>
          <cell r="T41">
            <v>0</v>
          </cell>
          <cell r="U41">
            <v>0</v>
          </cell>
          <cell r="V41">
            <v>0.5</v>
          </cell>
          <cell r="W41">
            <v>0</v>
          </cell>
          <cell r="X41">
            <v>0.02</v>
          </cell>
          <cell r="Y41">
            <v>2.2599999999999998</v>
          </cell>
          <cell r="Z41">
            <v>3.0199999999999999E-6</v>
          </cell>
          <cell r="AA41">
            <v>3.7699999999999999E-6</v>
          </cell>
          <cell r="AB41">
            <v>1.7999999999999999E-2</v>
          </cell>
          <cell r="AC41">
            <v>38315.5</v>
          </cell>
          <cell r="AD41">
            <v>0</v>
          </cell>
          <cell r="AE41">
            <v>1</v>
          </cell>
        </row>
        <row r="42">
          <cell r="A42">
            <v>36373</v>
          </cell>
          <cell r="B42">
            <v>2179.59</v>
          </cell>
          <cell r="C42">
            <v>57.9</v>
          </cell>
          <cell r="D42">
            <v>15</v>
          </cell>
          <cell r="E42">
            <v>7.5</v>
          </cell>
          <cell r="F42">
            <v>0.4</v>
          </cell>
          <cell r="G42">
            <v>15</v>
          </cell>
          <cell r="H42">
            <v>7.5</v>
          </cell>
          <cell r="I42">
            <v>0.4</v>
          </cell>
          <cell r="J42">
            <v>2271.66</v>
          </cell>
          <cell r="K42">
            <v>0.84640000000000004</v>
          </cell>
          <cell r="L42">
            <v>0.15359999999999999</v>
          </cell>
          <cell r="M42">
            <v>856.93</v>
          </cell>
          <cell r="N42">
            <v>0.03</v>
          </cell>
          <cell r="O42">
            <v>7.9299999999999995E-3</v>
          </cell>
          <cell r="P42">
            <v>1.0222</v>
          </cell>
          <cell r="Q42">
            <v>1.6660000000000001E-2</v>
          </cell>
          <cell r="R42">
            <v>0.38301000000000002</v>
          </cell>
          <cell r="S42">
            <v>5.8460000000000001</v>
          </cell>
          <cell r="T42">
            <v>0</v>
          </cell>
          <cell r="U42">
            <v>0</v>
          </cell>
          <cell r="V42">
            <v>0.5</v>
          </cell>
          <cell r="W42">
            <v>0</v>
          </cell>
          <cell r="X42">
            <v>0.02</v>
          </cell>
          <cell r="Y42">
            <v>2.2599999999999998</v>
          </cell>
          <cell r="Z42">
            <v>3.0199999999999999E-6</v>
          </cell>
          <cell r="AA42">
            <v>3.7699999999999999E-6</v>
          </cell>
          <cell r="AB42">
            <v>1.9E-2</v>
          </cell>
          <cell r="AC42">
            <v>38780.5</v>
          </cell>
          <cell r="AD42">
            <v>0</v>
          </cell>
          <cell r="AE42">
            <v>1</v>
          </cell>
        </row>
        <row r="43">
          <cell r="A43">
            <v>36404</v>
          </cell>
          <cell r="B43">
            <v>2140.16</v>
          </cell>
          <cell r="C43">
            <v>58.6</v>
          </cell>
          <cell r="D43">
            <v>15</v>
          </cell>
          <cell r="E43">
            <v>7.5</v>
          </cell>
          <cell r="F43">
            <v>0.4</v>
          </cell>
          <cell r="G43">
            <v>15</v>
          </cell>
          <cell r="H43">
            <v>7.5</v>
          </cell>
          <cell r="I43">
            <v>0.4</v>
          </cell>
          <cell r="J43">
            <v>2229.96</v>
          </cell>
          <cell r="K43">
            <v>0.84630000000000005</v>
          </cell>
          <cell r="L43">
            <v>0.1537</v>
          </cell>
          <cell r="M43">
            <v>786.14</v>
          </cell>
          <cell r="N43">
            <v>0.03</v>
          </cell>
          <cell r="O43">
            <v>8.0700000000000008E-3</v>
          </cell>
          <cell r="P43">
            <v>1.0223</v>
          </cell>
          <cell r="Q43">
            <v>1.6580000000000001E-2</v>
          </cell>
          <cell r="R43">
            <v>0.38301000000000002</v>
          </cell>
          <cell r="S43">
            <v>5.7409999999999997</v>
          </cell>
          <cell r="T43">
            <v>0</v>
          </cell>
          <cell r="U43">
            <v>0</v>
          </cell>
          <cell r="V43">
            <v>0.5</v>
          </cell>
          <cell r="W43">
            <v>0</v>
          </cell>
          <cell r="X43">
            <v>0.02</v>
          </cell>
          <cell r="Y43">
            <v>2.2599999999999998</v>
          </cell>
          <cell r="Z43">
            <v>3.0199999999999999E-6</v>
          </cell>
          <cell r="AA43">
            <v>3.7699999999999999E-6</v>
          </cell>
          <cell r="AB43">
            <v>1.9E-2</v>
          </cell>
          <cell r="AC43">
            <v>39245.5</v>
          </cell>
          <cell r="AD43">
            <v>0</v>
          </cell>
          <cell r="AE43">
            <v>1</v>
          </cell>
        </row>
        <row r="44">
          <cell r="A44">
            <v>36434</v>
          </cell>
          <cell r="B44">
            <v>2100.7399999999998</v>
          </cell>
          <cell r="C44">
            <v>59.2</v>
          </cell>
          <cell r="D44">
            <v>15</v>
          </cell>
          <cell r="E44">
            <v>7.5</v>
          </cell>
          <cell r="F44">
            <v>0.4</v>
          </cell>
          <cell r="G44">
            <v>15</v>
          </cell>
          <cell r="H44">
            <v>7.5</v>
          </cell>
          <cell r="I44">
            <v>0.4</v>
          </cell>
          <cell r="J44">
            <v>2188.2800000000002</v>
          </cell>
          <cell r="K44">
            <v>0.84630000000000005</v>
          </cell>
          <cell r="L44">
            <v>0.1537</v>
          </cell>
          <cell r="M44">
            <v>714.43</v>
          </cell>
          <cell r="N44">
            <v>0.03</v>
          </cell>
          <cell r="O44">
            <v>8.2000000000000007E-3</v>
          </cell>
          <cell r="P44">
            <v>1.0225</v>
          </cell>
          <cell r="Q44">
            <v>1.6500000000000001E-2</v>
          </cell>
          <cell r="R44">
            <v>0.38301000000000002</v>
          </cell>
          <cell r="S44">
            <v>5.6349999999999998</v>
          </cell>
          <cell r="T44">
            <v>0</v>
          </cell>
          <cell r="U44">
            <v>0</v>
          </cell>
          <cell r="V44">
            <v>0.5</v>
          </cell>
          <cell r="W44">
            <v>0</v>
          </cell>
          <cell r="X44">
            <v>0.02</v>
          </cell>
          <cell r="Y44">
            <v>2.2599999999999998</v>
          </cell>
          <cell r="Z44">
            <v>3.0199999999999999E-6</v>
          </cell>
          <cell r="AA44">
            <v>3.7699999999999999E-6</v>
          </cell>
          <cell r="AB44">
            <v>1.9E-2</v>
          </cell>
          <cell r="AC44">
            <v>39695.5</v>
          </cell>
          <cell r="AD44">
            <v>0</v>
          </cell>
          <cell r="AE44">
            <v>1</v>
          </cell>
        </row>
        <row r="45">
          <cell r="A45">
            <v>36465</v>
          </cell>
          <cell r="B45">
            <v>2072.31</v>
          </cell>
          <cell r="C45">
            <v>59.9</v>
          </cell>
          <cell r="D45">
            <v>15</v>
          </cell>
          <cell r="E45">
            <v>7.5</v>
          </cell>
          <cell r="F45">
            <v>0.4</v>
          </cell>
          <cell r="G45">
            <v>15</v>
          </cell>
          <cell r="H45">
            <v>7.5</v>
          </cell>
          <cell r="I45">
            <v>0.4</v>
          </cell>
          <cell r="J45">
            <v>2157.61</v>
          </cell>
          <cell r="K45">
            <v>0.84619999999999995</v>
          </cell>
          <cell r="L45">
            <v>0.15379999999999999</v>
          </cell>
          <cell r="M45">
            <v>662.2</v>
          </cell>
          <cell r="N45">
            <v>0.03</v>
          </cell>
          <cell r="O45">
            <v>8.3400000000000002E-3</v>
          </cell>
          <cell r="P45">
            <v>1.0225</v>
          </cell>
          <cell r="Q45">
            <v>1.644E-2</v>
          </cell>
          <cell r="R45">
            <v>0.38301000000000002</v>
          </cell>
          <cell r="S45">
            <v>5.5579999999999998</v>
          </cell>
          <cell r="T45">
            <v>0</v>
          </cell>
          <cell r="U45">
            <v>0</v>
          </cell>
          <cell r="V45">
            <v>0.5</v>
          </cell>
          <cell r="W45">
            <v>0</v>
          </cell>
          <cell r="X45">
            <v>0.02</v>
          </cell>
          <cell r="Y45">
            <v>2.2599999999999998</v>
          </cell>
          <cell r="Z45">
            <v>3.0199999999999999E-6</v>
          </cell>
          <cell r="AA45">
            <v>3.7699999999999999E-6</v>
          </cell>
          <cell r="AB45">
            <v>1.9E-2</v>
          </cell>
          <cell r="AC45">
            <v>40160.5</v>
          </cell>
          <cell r="AD45">
            <v>0</v>
          </cell>
          <cell r="AE45">
            <v>1</v>
          </cell>
        </row>
        <row r="46">
          <cell r="A46">
            <v>36495</v>
          </cell>
          <cell r="B46">
            <v>2044.09</v>
          </cell>
          <cell r="C46">
            <v>60.6</v>
          </cell>
          <cell r="D46">
            <v>10.000500000000001</v>
          </cell>
          <cell r="E46">
            <v>5</v>
          </cell>
          <cell r="F46">
            <v>0.3</v>
          </cell>
          <cell r="G46">
            <v>15</v>
          </cell>
          <cell r="H46">
            <v>7.5</v>
          </cell>
          <cell r="I46">
            <v>0.4</v>
          </cell>
          <cell r="J46">
            <v>2127.19</v>
          </cell>
          <cell r="K46">
            <v>0.84619999999999995</v>
          </cell>
          <cell r="L46">
            <v>0.15379999999999999</v>
          </cell>
          <cell r="M46">
            <v>1174.9100000000001</v>
          </cell>
          <cell r="N46">
            <v>0.03</v>
          </cell>
          <cell r="O46">
            <v>8.4799999999999997E-3</v>
          </cell>
          <cell r="P46">
            <v>1.0226</v>
          </cell>
          <cell r="Q46">
            <v>1.6369999999999999E-2</v>
          </cell>
          <cell r="R46">
            <v>0.38301000000000002</v>
          </cell>
          <cell r="S46">
            <v>5.4820000000000002</v>
          </cell>
          <cell r="T46">
            <v>0</v>
          </cell>
          <cell r="U46">
            <v>0</v>
          </cell>
          <cell r="V46">
            <v>0.5</v>
          </cell>
          <cell r="W46">
            <v>0</v>
          </cell>
          <cell r="X46">
            <v>0.02</v>
          </cell>
          <cell r="Y46">
            <v>2.2599999999999998</v>
          </cell>
          <cell r="Z46">
            <v>3.0199999999999999E-6</v>
          </cell>
          <cell r="AA46">
            <v>3.7699999999999999E-6</v>
          </cell>
          <cell r="AB46">
            <v>1.9E-2</v>
          </cell>
          <cell r="AC46">
            <v>40610.5</v>
          </cell>
          <cell r="AD46">
            <v>1E-3</v>
          </cell>
          <cell r="AE46">
            <v>1</v>
          </cell>
        </row>
        <row r="47">
          <cell r="A47">
            <v>36526</v>
          </cell>
          <cell r="B47">
            <v>2024.08</v>
          </cell>
          <cell r="C47">
            <v>61.1</v>
          </cell>
          <cell r="D47">
            <v>10</v>
          </cell>
          <cell r="E47">
            <v>5</v>
          </cell>
          <cell r="F47">
            <v>0.3</v>
          </cell>
          <cell r="G47">
            <v>10.0002</v>
          </cell>
          <cell r="H47">
            <v>5</v>
          </cell>
          <cell r="I47">
            <v>0.3</v>
          </cell>
          <cell r="J47">
            <v>2105.65</v>
          </cell>
          <cell r="K47">
            <v>0.84619999999999995</v>
          </cell>
          <cell r="L47">
            <v>0.15379999999999999</v>
          </cell>
          <cell r="M47">
            <v>1152.6400000000001</v>
          </cell>
          <cell r="N47">
            <v>0.03</v>
          </cell>
          <cell r="O47">
            <v>8.5800000000000008E-3</v>
          </cell>
          <cell r="P47">
            <v>1.0226999999999999</v>
          </cell>
          <cell r="Q47">
            <v>1.6320000000000001E-2</v>
          </cell>
          <cell r="R47">
            <v>0.38301000000000002</v>
          </cell>
          <cell r="S47">
            <v>5.4279999999999999</v>
          </cell>
          <cell r="T47">
            <v>0</v>
          </cell>
          <cell r="U47">
            <v>0</v>
          </cell>
          <cell r="V47">
            <v>0.5</v>
          </cell>
          <cell r="W47">
            <v>0</v>
          </cell>
          <cell r="X47">
            <v>0.02</v>
          </cell>
          <cell r="Y47">
            <v>2.2599999999999998</v>
          </cell>
          <cell r="Z47">
            <v>3.0199999999999999E-6</v>
          </cell>
          <cell r="AA47">
            <v>3.7699999999999999E-6</v>
          </cell>
          <cell r="AB47">
            <v>0.02</v>
          </cell>
          <cell r="AC47">
            <v>40920.5</v>
          </cell>
          <cell r="AD47">
            <v>1E-3</v>
          </cell>
          <cell r="AE47">
            <v>1</v>
          </cell>
        </row>
        <row r="48">
          <cell r="A48">
            <v>36557</v>
          </cell>
          <cell r="B48">
            <v>2003.6</v>
          </cell>
          <cell r="C48">
            <v>61.5</v>
          </cell>
          <cell r="D48">
            <v>10</v>
          </cell>
          <cell r="E48">
            <v>5</v>
          </cell>
          <cell r="F48">
            <v>0.3</v>
          </cell>
          <cell r="G48">
            <v>10</v>
          </cell>
          <cell r="H48">
            <v>5</v>
          </cell>
          <cell r="I48">
            <v>0.3</v>
          </cell>
          <cell r="J48">
            <v>2083.6</v>
          </cell>
          <cell r="K48">
            <v>0.84619999999999995</v>
          </cell>
          <cell r="L48">
            <v>0.15379999999999999</v>
          </cell>
          <cell r="M48">
            <v>1129.8800000000001</v>
          </cell>
          <cell r="N48">
            <v>0.03</v>
          </cell>
          <cell r="O48">
            <v>8.6800000000000002E-3</v>
          </cell>
          <cell r="P48">
            <v>1.0227999999999999</v>
          </cell>
          <cell r="Q48">
            <v>1.6279999999999999E-2</v>
          </cell>
          <cell r="R48">
            <v>0.38301000000000002</v>
          </cell>
          <cell r="S48">
            <v>5.3719999999999999</v>
          </cell>
          <cell r="T48">
            <v>0</v>
          </cell>
          <cell r="U48">
            <v>0</v>
          </cell>
          <cell r="V48">
            <v>0.5</v>
          </cell>
          <cell r="W48">
            <v>0</v>
          </cell>
          <cell r="X48">
            <v>0.02</v>
          </cell>
          <cell r="Y48">
            <v>2.2599999999999998</v>
          </cell>
          <cell r="Z48">
            <v>3.0199999999999999E-6</v>
          </cell>
          <cell r="AA48">
            <v>3.7699999999999999E-6</v>
          </cell>
          <cell r="AB48">
            <v>0.02</v>
          </cell>
          <cell r="AC48">
            <v>41230.5</v>
          </cell>
          <cell r="AD48">
            <v>1E-3</v>
          </cell>
          <cell r="AE48">
            <v>1</v>
          </cell>
        </row>
        <row r="49">
          <cell r="A49">
            <v>36586</v>
          </cell>
          <cell r="B49">
            <v>1984.68</v>
          </cell>
          <cell r="C49">
            <v>62</v>
          </cell>
          <cell r="D49">
            <v>10</v>
          </cell>
          <cell r="E49">
            <v>5</v>
          </cell>
          <cell r="F49">
            <v>0.3</v>
          </cell>
          <cell r="G49">
            <v>10</v>
          </cell>
          <cell r="H49">
            <v>5</v>
          </cell>
          <cell r="I49">
            <v>0.3</v>
          </cell>
          <cell r="J49">
            <v>2063.25</v>
          </cell>
          <cell r="K49">
            <v>0.84619999999999995</v>
          </cell>
          <cell r="L49">
            <v>0.15379999999999999</v>
          </cell>
          <cell r="M49">
            <v>1108.7</v>
          </cell>
          <cell r="N49">
            <v>0.03</v>
          </cell>
          <cell r="O49">
            <v>8.7799999999999996E-3</v>
          </cell>
          <cell r="P49">
            <v>1.0227999999999999</v>
          </cell>
          <cell r="Q49">
            <v>1.6230000000000001E-2</v>
          </cell>
          <cell r="R49">
            <v>0.38301000000000002</v>
          </cell>
          <cell r="S49">
            <v>5.3209999999999997</v>
          </cell>
          <cell r="T49">
            <v>0</v>
          </cell>
          <cell r="U49">
            <v>0</v>
          </cell>
          <cell r="V49">
            <v>0.5</v>
          </cell>
          <cell r="W49">
            <v>0</v>
          </cell>
          <cell r="X49">
            <v>0.02</v>
          </cell>
          <cell r="Y49">
            <v>2.2599999999999998</v>
          </cell>
          <cell r="Z49">
            <v>3.0199999999999999E-6</v>
          </cell>
          <cell r="AA49">
            <v>3.7699999999999999E-6</v>
          </cell>
          <cell r="AB49">
            <v>0.02</v>
          </cell>
          <cell r="AC49">
            <v>41510.5</v>
          </cell>
          <cell r="AD49">
            <v>1E-3</v>
          </cell>
          <cell r="AE49">
            <v>1</v>
          </cell>
        </row>
        <row r="50">
          <cell r="A50">
            <v>36617</v>
          </cell>
          <cell r="B50">
            <v>1963.25</v>
          </cell>
          <cell r="C50">
            <v>62.4</v>
          </cell>
          <cell r="D50">
            <v>10</v>
          </cell>
          <cell r="E50">
            <v>5</v>
          </cell>
          <cell r="F50">
            <v>0.3</v>
          </cell>
          <cell r="G50">
            <v>10</v>
          </cell>
          <cell r="H50">
            <v>5</v>
          </cell>
          <cell r="I50">
            <v>0.3</v>
          </cell>
          <cell r="J50">
            <v>2040.2</v>
          </cell>
          <cell r="K50">
            <v>0.84609999999999996</v>
          </cell>
          <cell r="L50">
            <v>0.15390000000000001</v>
          </cell>
          <cell r="M50">
            <v>1084.55</v>
          </cell>
          <cell r="N50">
            <v>0.03</v>
          </cell>
          <cell r="O50">
            <v>8.8800000000000007E-3</v>
          </cell>
          <cell r="P50">
            <v>1.0228999999999999</v>
          </cell>
          <cell r="Q50">
            <v>1.618E-2</v>
          </cell>
          <cell r="R50">
            <v>0.38301000000000002</v>
          </cell>
          <cell r="S50">
            <v>5.2629999999999999</v>
          </cell>
          <cell r="T50">
            <v>0</v>
          </cell>
          <cell r="U50">
            <v>0</v>
          </cell>
          <cell r="V50">
            <v>0.5</v>
          </cell>
          <cell r="W50">
            <v>0</v>
          </cell>
          <cell r="X50">
            <v>0.02</v>
          </cell>
          <cell r="Y50">
            <v>2.2599999999999998</v>
          </cell>
          <cell r="Z50">
            <v>3.0199999999999999E-6</v>
          </cell>
          <cell r="AA50">
            <v>3.7699999999999999E-6</v>
          </cell>
          <cell r="AB50">
            <v>0.02</v>
          </cell>
          <cell r="AC50">
            <v>41820.5</v>
          </cell>
          <cell r="AD50">
            <v>1E-3</v>
          </cell>
          <cell r="AE50">
            <v>1</v>
          </cell>
        </row>
        <row r="51">
          <cell r="A51">
            <v>36647</v>
          </cell>
          <cell r="B51">
            <v>1942</v>
          </cell>
          <cell r="C51">
            <v>62.9</v>
          </cell>
          <cell r="D51">
            <v>10</v>
          </cell>
          <cell r="E51">
            <v>5</v>
          </cell>
          <cell r="F51">
            <v>0.3</v>
          </cell>
          <cell r="G51">
            <v>10</v>
          </cell>
          <cell r="H51">
            <v>5</v>
          </cell>
          <cell r="I51">
            <v>0.3</v>
          </cell>
          <cell r="J51">
            <v>2017.38</v>
          </cell>
          <cell r="K51">
            <v>0.84609999999999996</v>
          </cell>
          <cell r="L51">
            <v>0.15390000000000001</v>
          </cell>
          <cell r="M51">
            <v>1060.4100000000001</v>
          </cell>
          <cell r="N51">
            <v>0.03</v>
          </cell>
          <cell r="O51">
            <v>8.9899999999999997E-3</v>
          </cell>
          <cell r="P51">
            <v>1.0229999999999999</v>
          </cell>
          <cell r="Q51">
            <v>1.6129999999999999E-2</v>
          </cell>
          <cell r="R51">
            <v>0.38301000000000002</v>
          </cell>
          <cell r="S51">
            <v>5.2050000000000001</v>
          </cell>
          <cell r="T51">
            <v>0</v>
          </cell>
          <cell r="U51">
            <v>0</v>
          </cell>
          <cell r="V51">
            <v>0.5</v>
          </cell>
          <cell r="W51">
            <v>0</v>
          </cell>
          <cell r="X51">
            <v>0.02</v>
          </cell>
          <cell r="Y51">
            <v>2.2599999999999998</v>
          </cell>
          <cell r="Z51">
            <v>3.0199999999999999E-6</v>
          </cell>
          <cell r="AA51">
            <v>3.7699999999999999E-6</v>
          </cell>
          <cell r="AB51">
            <v>0.02</v>
          </cell>
          <cell r="AC51">
            <v>42120.5</v>
          </cell>
          <cell r="AD51">
            <v>1E-3</v>
          </cell>
          <cell r="AE51">
            <v>1</v>
          </cell>
        </row>
        <row r="52">
          <cell r="A52">
            <v>36678</v>
          </cell>
          <cell r="B52">
            <v>1919.5</v>
          </cell>
          <cell r="C52">
            <v>63.3</v>
          </cell>
          <cell r="D52">
            <v>10</v>
          </cell>
          <cell r="E52">
            <v>5</v>
          </cell>
          <cell r="F52">
            <v>0.3</v>
          </cell>
          <cell r="G52">
            <v>10</v>
          </cell>
          <cell r="H52">
            <v>5</v>
          </cell>
          <cell r="I52">
            <v>0.3</v>
          </cell>
          <cell r="J52">
            <v>1993.23</v>
          </cell>
          <cell r="K52">
            <v>0.84609999999999996</v>
          </cell>
          <cell r="L52">
            <v>0.15390000000000001</v>
          </cell>
          <cell r="M52">
            <v>1034.81</v>
          </cell>
          <cell r="N52">
            <v>0.03</v>
          </cell>
          <cell r="O52">
            <v>9.1000000000000004E-3</v>
          </cell>
          <cell r="P52">
            <v>1.0229999999999999</v>
          </cell>
          <cell r="Q52">
            <v>1.6080000000000001E-2</v>
          </cell>
          <cell r="R52">
            <v>0.38301000000000002</v>
          </cell>
          <cell r="S52">
            <v>5.1429999999999998</v>
          </cell>
          <cell r="T52">
            <v>0</v>
          </cell>
          <cell r="U52">
            <v>0</v>
          </cell>
          <cell r="V52">
            <v>0.5</v>
          </cell>
          <cell r="W52">
            <v>0</v>
          </cell>
          <cell r="X52">
            <v>0.02</v>
          </cell>
          <cell r="Y52">
            <v>2.2599999999999998</v>
          </cell>
          <cell r="Z52">
            <v>3.0199999999999999E-6</v>
          </cell>
          <cell r="AA52">
            <v>3.7699999999999999E-6</v>
          </cell>
          <cell r="AB52">
            <v>0.02</v>
          </cell>
          <cell r="AC52">
            <v>42430.5</v>
          </cell>
          <cell r="AD52">
            <v>1E-3</v>
          </cell>
          <cell r="AE52">
            <v>1</v>
          </cell>
        </row>
        <row r="53">
          <cell r="A53">
            <v>36708</v>
          </cell>
          <cell r="B53">
            <v>1897.18</v>
          </cell>
          <cell r="C53">
            <v>63.8</v>
          </cell>
          <cell r="D53">
            <v>10</v>
          </cell>
          <cell r="E53">
            <v>5</v>
          </cell>
          <cell r="F53">
            <v>0.3</v>
          </cell>
          <cell r="G53">
            <v>10</v>
          </cell>
          <cell r="H53">
            <v>5</v>
          </cell>
          <cell r="I53">
            <v>0.3</v>
          </cell>
          <cell r="J53">
            <v>1969.3</v>
          </cell>
          <cell r="K53">
            <v>0.84609999999999996</v>
          </cell>
          <cell r="L53">
            <v>0.15390000000000001</v>
          </cell>
          <cell r="M53">
            <v>1009.36</v>
          </cell>
          <cell r="N53">
            <v>0.03</v>
          </cell>
          <cell r="O53">
            <v>9.2099999999999994E-3</v>
          </cell>
          <cell r="P53">
            <v>1.0230999999999999</v>
          </cell>
          <cell r="Q53">
            <v>1.6029999999999999E-2</v>
          </cell>
          <cell r="R53">
            <v>0.38301000000000002</v>
          </cell>
          <cell r="S53">
            <v>5.0830000000000002</v>
          </cell>
          <cell r="T53">
            <v>0</v>
          </cell>
          <cell r="U53">
            <v>0</v>
          </cell>
          <cell r="V53">
            <v>0.5</v>
          </cell>
          <cell r="W53">
            <v>0</v>
          </cell>
          <cell r="X53">
            <v>0.02</v>
          </cell>
          <cell r="Y53">
            <v>2.2599999999999998</v>
          </cell>
          <cell r="Z53">
            <v>3.0199999999999999E-6</v>
          </cell>
          <cell r="AA53">
            <v>3.7699999999999999E-6</v>
          </cell>
          <cell r="AB53">
            <v>2.1000000000000001E-2</v>
          </cell>
          <cell r="AC53">
            <v>42730.5</v>
          </cell>
          <cell r="AD53">
            <v>1E-3</v>
          </cell>
          <cell r="AE53">
            <v>1</v>
          </cell>
        </row>
        <row r="54">
          <cell r="A54">
            <v>36739</v>
          </cell>
          <cell r="B54">
            <v>1873.54</v>
          </cell>
          <cell r="C54">
            <v>64.2</v>
          </cell>
          <cell r="D54">
            <v>10</v>
          </cell>
          <cell r="E54">
            <v>5</v>
          </cell>
          <cell r="F54">
            <v>0.3</v>
          </cell>
          <cell r="G54">
            <v>10</v>
          </cell>
          <cell r="H54">
            <v>5</v>
          </cell>
          <cell r="I54">
            <v>0.3</v>
          </cell>
          <cell r="J54">
            <v>1943.96</v>
          </cell>
          <cell r="K54">
            <v>0.84599999999999997</v>
          </cell>
          <cell r="L54">
            <v>0.154</v>
          </cell>
          <cell r="M54">
            <v>978.84</v>
          </cell>
          <cell r="N54">
            <v>0.03</v>
          </cell>
          <cell r="O54">
            <v>9.3299999999999998E-3</v>
          </cell>
          <cell r="P54">
            <v>1.0232000000000001</v>
          </cell>
          <cell r="Q54">
            <v>1.5970000000000002E-2</v>
          </cell>
          <cell r="R54">
            <v>0.38301000000000002</v>
          </cell>
          <cell r="S54">
            <v>5.0179999999999998</v>
          </cell>
          <cell r="T54">
            <v>0</v>
          </cell>
          <cell r="U54">
            <v>0</v>
          </cell>
          <cell r="V54">
            <v>0.5</v>
          </cell>
          <cell r="W54">
            <v>0</v>
          </cell>
          <cell r="X54">
            <v>0.02</v>
          </cell>
          <cell r="Y54">
            <v>2.2599999999999998</v>
          </cell>
          <cell r="Z54">
            <v>3.0199999999999999E-6</v>
          </cell>
          <cell r="AA54">
            <v>3.7699999999999999E-6</v>
          </cell>
          <cell r="AB54">
            <v>2.1000000000000001E-2</v>
          </cell>
          <cell r="AC54">
            <v>43040.5</v>
          </cell>
          <cell r="AD54">
            <v>1E-3</v>
          </cell>
          <cell r="AE54">
            <v>1</v>
          </cell>
        </row>
        <row r="55">
          <cell r="A55">
            <v>36770</v>
          </cell>
          <cell r="B55">
            <v>1849.29</v>
          </cell>
          <cell r="C55">
            <v>64.7</v>
          </cell>
          <cell r="D55">
            <v>10</v>
          </cell>
          <cell r="E55">
            <v>5</v>
          </cell>
          <cell r="F55">
            <v>0.3</v>
          </cell>
          <cell r="G55">
            <v>9.9999000000000002</v>
          </cell>
          <cell r="H55">
            <v>5</v>
          </cell>
          <cell r="I55">
            <v>0.3</v>
          </cell>
          <cell r="J55">
            <v>1917.99</v>
          </cell>
          <cell r="K55">
            <v>0.84599999999999997</v>
          </cell>
          <cell r="L55">
            <v>0.154</v>
          </cell>
          <cell r="M55">
            <v>945.43</v>
          </cell>
          <cell r="N55">
            <v>0.03</v>
          </cell>
          <cell r="O55">
            <v>9.4500000000000001E-3</v>
          </cell>
          <cell r="P55">
            <v>1.0232000000000001</v>
          </cell>
          <cell r="Q55">
            <v>1.592E-2</v>
          </cell>
          <cell r="R55">
            <v>0.38301000000000002</v>
          </cell>
          <cell r="S55">
            <v>4.952</v>
          </cell>
          <cell r="T55">
            <v>0</v>
          </cell>
          <cell r="U55">
            <v>0</v>
          </cell>
          <cell r="V55">
            <v>0.5</v>
          </cell>
          <cell r="W55">
            <v>0</v>
          </cell>
          <cell r="X55">
            <v>0.02</v>
          </cell>
          <cell r="Y55">
            <v>2.2599999999999998</v>
          </cell>
          <cell r="Z55">
            <v>3.0199999999999999E-6</v>
          </cell>
          <cell r="AA55">
            <v>3.7699999999999999E-6</v>
          </cell>
          <cell r="AB55">
            <v>2.1000000000000001E-2</v>
          </cell>
          <cell r="AC55">
            <v>43350.5</v>
          </cell>
          <cell r="AD55">
            <v>1E-3</v>
          </cell>
          <cell r="AE55">
            <v>1</v>
          </cell>
        </row>
        <row r="56">
          <cell r="A56">
            <v>36800</v>
          </cell>
          <cell r="B56">
            <v>1825.2</v>
          </cell>
          <cell r="C56">
            <v>65.2</v>
          </cell>
          <cell r="D56">
            <v>10</v>
          </cell>
          <cell r="E56">
            <v>5</v>
          </cell>
          <cell r="F56">
            <v>0.3</v>
          </cell>
          <cell r="G56">
            <v>10</v>
          </cell>
          <cell r="H56">
            <v>5</v>
          </cell>
          <cell r="I56">
            <v>0.3</v>
          </cell>
          <cell r="J56">
            <v>1892.23</v>
          </cell>
          <cell r="K56">
            <v>0.84599999999999997</v>
          </cell>
          <cell r="L56">
            <v>0.154</v>
          </cell>
          <cell r="M56">
            <v>912.23</v>
          </cell>
          <cell r="N56">
            <v>0.03</v>
          </cell>
          <cell r="O56">
            <v>9.5700000000000004E-3</v>
          </cell>
          <cell r="P56">
            <v>1.0233000000000001</v>
          </cell>
          <cell r="Q56">
            <v>1.5859999999999999E-2</v>
          </cell>
          <cell r="R56">
            <v>0.38301000000000002</v>
          </cell>
          <cell r="S56">
            <v>4.8860000000000001</v>
          </cell>
          <cell r="T56">
            <v>0</v>
          </cell>
          <cell r="U56">
            <v>0</v>
          </cell>
          <cell r="V56">
            <v>0.5</v>
          </cell>
          <cell r="W56">
            <v>0</v>
          </cell>
          <cell r="X56">
            <v>0.02</v>
          </cell>
          <cell r="Y56">
            <v>2.2599999999999998</v>
          </cell>
          <cell r="Z56">
            <v>3.0199999999999999E-6</v>
          </cell>
          <cell r="AA56">
            <v>3.7699999999999999E-6</v>
          </cell>
          <cell r="AB56">
            <v>2.1000000000000001E-2</v>
          </cell>
          <cell r="AC56">
            <v>43650.5</v>
          </cell>
          <cell r="AD56">
            <v>1E-3</v>
          </cell>
          <cell r="AE56">
            <v>1</v>
          </cell>
        </row>
        <row r="57">
          <cell r="A57">
            <v>36831</v>
          </cell>
          <cell r="B57">
            <v>1799.74</v>
          </cell>
          <cell r="C57">
            <v>65.599999999999994</v>
          </cell>
          <cell r="D57">
            <v>10</v>
          </cell>
          <cell r="E57">
            <v>5</v>
          </cell>
          <cell r="F57">
            <v>0.4</v>
          </cell>
          <cell r="G57">
            <v>10</v>
          </cell>
          <cell r="H57">
            <v>5</v>
          </cell>
          <cell r="I57">
            <v>0.3</v>
          </cell>
          <cell r="J57">
            <v>1865</v>
          </cell>
          <cell r="K57">
            <v>0.84599999999999997</v>
          </cell>
          <cell r="L57">
            <v>0.154</v>
          </cell>
          <cell r="M57">
            <v>876.73</v>
          </cell>
          <cell r="N57">
            <v>0.03</v>
          </cell>
          <cell r="O57">
            <v>9.7000000000000003E-3</v>
          </cell>
          <cell r="P57">
            <v>1.0234000000000001</v>
          </cell>
          <cell r="Q57">
            <v>1.5800000000000002E-2</v>
          </cell>
          <cell r="R57">
            <v>0.38301000000000002</v>
          </cell>
          <cell r="S57">
            <v>4.8159999999999998</v>
          </cell>
          <cell r="T57">
            <v>0</v>
          </cell>
          <cell r="U57">
            <v>0</v>
          </cell>
          <cell r="V57">
            <v>0.5</v>
          </cell>
          <cell r="W57">
            <v>0</v>
          </cell>
          <cell r="X57">
            <v>0.02</v>
          </cell>
          <cell r="Y57">
            <v>2.2599999999999998</v>
          </cell>
          <cell r="Z57">
            <v>3.0199999999999999E-6</v>
          </cell>
          <cell r="AA57">
            <v>3.7699999999999999E-6</v>
          </cell>
          <cell r="AB57">
            <v>2.1000000000000001E-2</v>
          </cell>
          <cell r="AC57">
            <v>43960.5</v>
          </cell>
          <cell r="AD57">
            <v>1E-3</v>
          </cell>
          <cell r="AE57">
            <v>1</v>
          </cell>
        </row>
        <row r="58">
          <cell r="A58">
            <v>36861</v>
          </cell>
          <cell r="B58">
            <v>1779.67</v>
          </cell>
          <cell r="C58">
            <v>66.099999999999994</v>
          </cell>
          <cell r="D58">
            <v>10</v>
          </cell>
          <cell r="E58">
            <v>5</v>
          </cell>
          <cell r="F58">
            <v>0.4</v>
          </cell>
          <cell r="G58">
            <v>10</v>
          </cell>
          <cell r="H58">
            <v>5</v>
          </cell>
          <cell r="I58">
            <v>0.4</v>
          </cell>
          <cell r="J58">
            <v>1843.18</v>
          </cell>
          <cell r="K58">
            <v>0.84589999999999999</v>
          </cell>
          <cell r="L58">
            <v>0.15409999999999999</v>
          </cell>
          <cell r="M58">
            <v>848.4</v>
          </cell>
          <cell r="N58">
            <v>0.04</v>
          </cell>
          <cell r="O58">
            <v>9.8300000000000002E-3</v>
          </cell>
          <cell r="P58">
            <v>1.0235000000000001</v>
          </cell>
          <cell r="Q58">
            <v>1.5769999999999999E-2</v>
          </cell>
          <cell r="R58">
            <v>0.38301000000000002</v>
          </cell>
          <cell r="S58">
            <v>4.7610000000000001</v>
          </cell>
          <cell r="T58">
            <v>0</v>
          </cell>
          <cell r="U58">
            <v>0</v>
          </cell>
          <cell r="V58">
            <v>0.5</v>
          </cell>
          <cell r="W58">
            <v>0</v>
          </cell>
          <cell r="X58">
            <v>0.02</v>
          </cell>
          <cell r="Y58">
            <v>2.2599999999999998</v>
          </cell>
          <cell r="Z58">
            <v>3.0199999999999999E-6</v>
          </cell>
          <cell r="AA58">
            <v>3.7699999999999999E-6</v>
          </cell>
          <cell r="AB58">
            <v>2.1000000000000001E-2</v>
          </cell>
          <cell r="AC58">
            <v>44260.5</v>
          </cell>
          <cell r="AD58">
            <v>1E-3</v>
          </cell>
          <cell r="AE58">
            <v>1</v>
          </cell>
        </row>
        <row r="59">
          <cell r="A59">
            <v>36892</v>
          </cell>
          <cell r="B59">
            <v>1757.67</v>
          </cell>
          <cell r="C59">
            <v>66.5</v>
          </cell>
          <cell r="D59">
            <v>10</v>
          </cell>
          <cell r="E59">
            <v>5</v>
          </cell>
          <cell r="F59">
            <v>0.4</v>
          </cell>
          <cell r="G59">
            <v>10</v>
          </cell>
          <cell r="H59">
            <v>5</v>
          </cell>
          <cell r="I59">
            <v>0.4</v>
          </cell>
          <cell r="J59">
            <v>1819.29</v>
          </cell>
          <cell r="K59">
            <v>0.84589999999999999</v>
          </cell>
          <cell r="L59">
            <v>0.15409999999999999</v>
          </cell>
          <cell r="M59">
            <v>817.36</v>
          </cell>
          <cell r="N59">
            <v>0.04</v>
          </cell>
          <cell r="O59">
            <v>9.9699999999999997E-3</v>
          </cell>
          <cell r="P59">
            <v>1.0235000000000001</v>
          </cell>
          <cell r="Q59">
            <v>1.5730000000000001E-2</v>
          </cell>
          <cell r="R59">
            <v>0.38301000000000002</v>
          </cell>
          <cell r="S59">
            <v>4.7</v>
          </cell>
          <cell r="T59">
            <v>0</v>
          </cell>
          <cell r="U59">
            <v>0</v>
          </cell>
          <cell r="V59">
            <v>0.5</v>
          </cell>
          <cell r="W59">
            <v>0</v>
          </cell>
          <cell r="X59">
            <v>0.02</v>
          </cell>
          <cell r="Y59">
            <v>2.2599999999999998</v>
          </cell>
          <cell r="Z59">
            <v>3.0199999999999999E-6</v>
          </cell>
          <cell r="AA59">
            <v>3.7699999999999999E-6</v>
          </cell>
          <cell r="AB59">
            <v>2.1000000000000001E-2</v>
          </cell>
          <cell r="AC59">
            <v>44580.5</v>
          </cell>
          <cell r="AD59">
            <v>1E-3</v>
          </cell>
          <cell r="AE59">
            <v>1</v>
          </cell>
        </row>
        <row r="60">
          <cell r="A60">
            <v>36923</v>
          </cell>
          <cell r="B60">
            <v>1735.76</v>
          </cell>
          <cell r="C60">
            <v>67</v>
          </cell>
          <cell r="D60">
            <v>10</v>
          </cell>
          <cell r="E60">
            <v>5</v>
          </cell>
          <cell r="F60">
            <v>0.4</v>
          </cell>
          <cell r="G60">
            <v>10</v>
          </cell>
          <cell r="H60">
            <v>5</v>
          </cell>
          <cell r="I60">
            <v>0.4</v>
          </cell>
          <cell r="J60">
            <v>1795.52</v>
          </cell>
          <cell r="K60">
            <v>0.84589999999999999</v>
          </cell>
          <cell r="L60">
            <v>0.15409999999999999</v>
          </cell>
          <cell r="M60">
            <v>786.09</v>
          </cell>
          <cell r="N60">
            <v>0.04</v>
          </cell>
          <cell r="O60">
            <v>1.0109999999999999E-2</v>
          </cell>
          <cell r="P60">
            <v>1.0236000000000001</v>
          </cell>
          <cell r="Q60">
            <v>1.5689999999999999E-2</v>
          </cell>
          <cell r="R60">
            <v>0.38301000000000002</v>
          </cell>
          <cell r="S60">
            <v>4.6399999999999997</v>
          </cell>
          <cell r="T60">
            <v>0</v>
          </cell>
          <cell r="U60">
            <v>0</v>
          </cell>
          <cell r="V60">
            <v>0.5</v>
          </cell>
          <cell r="W60">
            <v>0</v>
          </cell>
          <cell r="X60">
            <v>0.02</v>
          </cell>
          <cell r="Y60">
            <v>2.2599999999999998</v>
          </cell>
          <cell r="Z60">
            <v>3.0199999999999999E-6</v>
          </cell>
          <cell r="AA60">
            <v>3.7699999999999999E-6</v>
          </cell>
          <cell r="AB60">
            <v>2.1999999999999999E-2</v>
          </cell>
          <cell r="AC60">
            <v>44890.5</v>
          </cell>
          <cell r="AD60">
            <v>1E-3</v>
          </cell>
          <cell r="AE60">
            <v>1</v>
          </cell>
        </row>
        <row r="61">
          <cell r="A61">
            <v>36951</v>
          </cell>
          <cell r="B61">
            <v>1715.43</v>
          </cell>
          <cell r="C61">
            <v>67.400000000000006</v>
          </cell>
          <cell r="D61">
            <v>10</v>
          </cell>
          <cell r="E61">
            <v>5</v>
          </cell>
          <cell r="F61">
            <v>0.4</v>
          </cell>
          <cell r="G61">
            <v>10</v>
          </cell>
          <cell r="H61">
            <v>5</v>
          </cell>
          <cell r="I61">
            <v>0.4</v>
          </cell>
          <cell r="J61">
            <v>1773.51</v>
          </cell>
          <cell r="K61">
            <v>0.84589999999999999</v>
          </cell>
          <cell r="L61">
            <v>0.15409999999999999</v>
          </cell>
          <cell r="M61">
            <v>756.67</v>
          </cell>
          <cell r="N61">
            <v>0.04</v>
          </cell>
          <cell r="O61">
            <v>1.0240000000000001E-2</v>
          </cell>
          <cell r="P61">
            <v>1.0237000000000001</v>
          </cell>
          <cell r="Q61">
            <v>1.566E-2</v>
          </cell>
          <cell r="R61">
            <v>0.38301000000000002</v>
          </cell>
          <cell r="S61">
            <v>4.5839999999999996</v>
          </cell>
          <cell r="T61">
            <v>0</v>
          </cell>
          <cell r="U61">
            <v>0</v>
          </cell>
          <cell r="V61">
            <v>0.5</v>
          </cell>
          <cell r="W61">
            <v>0</v>
          </cell>
          <cell r="X61">
            <v>0.02</v>
          </cell>
          <cell r="Y61">
            <v>2.2599999999999998</v>
          </cell>
          <cell r="Z61">
            <v>3.0199999999999999E-6</v>
          </cell>
          <cell r="AA61">
            <v>3.7699999999999999E-6</v>
          </cell>
          <cell r="AB61">
            <v>2.1999999999999999E-2</v>
          </cell>
          <cell r="AC61">
            <v>45170.5</v>
          </cell>
          <cell r="AD61">
            <v>1E-3</v>
          </cell>
          <cell r="AE61">
            <v>1</v>
          </cell>
        </row>
        <row r="62">
          <cell r="A62">
            <v>36982</v>
          </cell>
          <cell r="B62">
            <v>1692.32</v>
          </cell>
          <cell r="C62">
            <v>67.900000000000006</v>
          </cell>
          <cell r="D62">
            <v>10</v>
          </cell>
          <cell r="E62">
            <v>5</v>
          </cell>
          <cell r="F62">
            <v>0.4</v>
          </cell>
          <cell r="G62">
            <v>10</v>
          </cell>
          <cell r="H62">
            <v>5</v>
          </cell>
          <cell r="I62">
            <v>0.4</v>
          </cell>
          <cell r="J62">
            <v>1748.5</v>
          </cell>
          <cell r="K62">
            <v>0.84589999999999999</v>
          </cell>
          <cell r="L62">
            <v>0.15409999999999999</v>
          </cell>
          <cell r="M62">
            <v>723.17</v>
          </cell>
          <cell r="N62">
            <v>0.04</v>
          </cell>
          <cell r="O62">
            <v>1.038E-2</v>
          </cell>
          <cell r="P62">
            <v>1.0237000000000001</v>
          </cell>
          <cell r="Q62">
            <v>1.562E-2</v>
          </cell>
          <cell r="R62">
            <v>0.38301000000000002</v>
          </cell>
          <cell r="S62">
            <v>4.5199999999999996</v>
          </cell>
          <cell r="T62">
            <v>0</v>
          </cell>
          <cell r="U62">
            <v>0</v>
          </cell>
          <cell r="V62">
            <v>0.5</v>
          </cell>
          <cell r="W62">
            <v>0</v>
          </cell>
          <cell r="X62">
            <v>0.02</v>
          </cell>
          <cell r="Y62">
            <v>2.2599999999999998</v>
          </cell>
          <cell r="Z62">
            <v>3.0199999999999999E-6</v>
          </cell>
          <cell r="AA62">
            <v>3.7699999999999999E-6</v>
          </cell>
          <cell r="AB62">
            <v>2.1999999999999999E-2</v>
          </cell>
          <cell r="AC62">
            <v>45480.5</v>
          </cell>
          <cell r="AD62">
            <v>1E-3</v>
          </cell>
          <cell r="AE62">
            <v>1</v>
          </cell>
        </row>
        <row r="63">
          <cell r="A63">
            <v>37012</v>
          </cell>
          <cell r="B63">
            <v>1669.32</v>
          </cell>
          <cell r="C63">
            <v>68.3</v>
          </cell>
          <cell r="D63">
            <v>10</v>
          </cell>
          <cell r="E63">
            <v>5</v>
          </cell>
          <cell r="F63">
            <v>0.4</v>
          </cell>
          <cell r="G63">
            <v>10</v>
          </cell>
          <cell r="H63">
            <v>5</v>
          </cell>
          <cell r="I63">
            <v>0.4</v>
          </cell>
          <cell r="J63">
            <v>1723.64</v>
          </cell>
          <cell r="K63">
            <v>0.8458</v>
          </cell>
          <cell r="L63">
            <v>0.1542</v>
          </cell>
          <cell r="M63">
            <v>689.37</v>
          </cell>
          <cell r="N63">
            <v>0.04</v>
          </cell>
          <cell r="O63">
            <v>1.0529999999999999E-2</v>
          </cell>
          <cell r="P63">
            <v>1.0238</v>
          </cell>
          <cell r="Q63">
            <v>1.558E-2</v>
          </cell>
          <cell r="R63">
            <v>0.38301000000000002</v>
          </cell>
          <cell r="S63">
            <v>4.4569999999999999</v>
          </cell>
          <cell r="T63">
            <v>0</v>
          </cell>
          <cell r="U63">
            <v>0</v>
          </cell>
          <cell r="V63">
            <v>0.5</v>
          </cell>
          <cell r="W63">
            <v>0</v>
          </cell>
          <cell r="X63">
            <v>0.02</v>
          </cell>
          <cell r="Y63">
            <v>2.2599999999999998</v>
          </cell>
          <cell r="Z63">
            <v>3.0199999999999999E-6</v>
          </cell>
          <cell r="AA63">
            <v>3.7699999999999999E-6</v>
          </cell>
          <cell r="AB63">
            <v>2.1999999999999999E-2</v>
          </cell>
          <cell r="AC63">
            <v>45780.5</v>
          </cell>
          <cell r="AD63">
            <v>1E-3</v>
          </cell>
          <cell r="AE63">
            <v>1</v>
          </cell>
        </row>
        <row r="64">
          <cell r="A64">
            <v>37043</v>
          </cell>
          <cell r="B64">
            <v>1644.86</v>
          </cell>
          <cell r="C64">
            <v>68.8</v>
          </cell>
          <cell r="D64">
            <v>10</v>
          </cell>
          <cell r="E64">
            <v>5</v>
          </cell>
          <cell r="F64">
            <v>0.4</v>
          </cell>
          <cell r="G64">
            <v>10</v>
          </cell>
          <cell r="H64">
            <v>5</v>
          </cell>
          <cell r="I64">
            <v>0.4</v>
          </cell>
          <cell r="J64">
            <v>1697.24</v>
          </cell>
          <cell r="K64">
            <v>0.8458</v>
          </cell>
          <cell r="L64">
            <v>0.1542</v>
          </cell>
          <cell r="M64">
            <v>652.87</v>
          </cell>
          <cell r="N64">
            <v>0.04</v>
          </cell>
          <cell r="O64">
            <v>1.068E-2</v>
          </cell>
          <cell r="P64">
            <v>1.0239</v>
          </cell>
          <cell r="Q64">
            <v>1.554E-2</v>
          </cell>
          <cell r="R64">
            <v>0.38301000000000002</v>
          </cell>
          <cell r="S64">
            <v>4.3890000000000002</v>
          </cell>
          <cell r="T64">
            <v>0</v>
          </cell>
          <cell r="U64">
            <v>0</v>
          </cell>
          <cell r="V64">
            <v>0.5</v>
          </cell>
          <cell r="W64">
            <v>0</v>
          </cell>
          <cell r="X64">
            <v>0.02</v>
          </cell>
          <cell r="Y64">
            <v>2.2599999999999998</v>
          </cell>
          <cell r="Z64">
            <v>3.0199999999999999E-6</v>
          </cell>
          <cell r="AA64">
            <v>3.7699999999999999E-6</v>
          </cell>
          <cell r="AB64">
            <v>2.1999999999999999E-2</v>
          </cell>
          <cell r="AC64">
            <v>46090.5</v>
          </cell>
          <cell r="AD64">
            <v>1E-3</v>
          </cell>
          <cell r="AE64">
            <v>1</v>
          </cell>
        </row>
        <row r="65">
          <cell r="A65">
            <v>37073</v>
          </cell>
          <cell r="B65">
            <v>1620.49</v>
          </cell>
          <cell r="C65">
            <v>69.2</v>
          </cell>
          <cell r="D65">
            <v>10</v>
          </cell>
          <cell r="E65">
            <v>5</v>
          </cell>
          <cell r="F65">
            <v>0.4</v>
          </cell>
          <cell r="G65">
            <v>10</v>
          </cell>
          <cell r="H65">
            <v>5</v>
          </cell>
          <cell r="I65">
            <v>0.4</v>
          </cell>
          <cell r="J65">
            <v>1670.97</v>
          </cell>
          <cell r="K65">
            <v>0.8458</v>
          </cell>
          <cell r="L65">
            <v>0.1542</v>
          </cell>
          <cell r="M65">
            <v>616.33000000000004</v>
          </cell>
          <cell r="N65">
            <v>0.04</v>
          </cell>
          <cell r="O65">
            <v>1.0840000000000001E-2</v>
          </cell>
          <cell r="P65">
            <v>1.0239</v>
          </cell>
          <cell r="Q65">
            <v>1.55E-2</v>
          </cell>
          <cell r="R65">
            <v>0.38301000000000002</v>
          </cell>
          <cell r="S65">
            <v>4.3220000000000001</v>
          </cell>
          <cell r="T65">
            <v>0</v>
          </cell>
          <cell r="U65">
            <v>0</v>
          </cell>
          <cell r="V65">
            <v>0.5</v>
          </cell>
          <cell r="W65">
            <v>0</v>
          </cell>
          <cell r="X65">
            <v>0.02</v>
          </cell>
          <cell r="Y65">
            <v>2.2599999999999998</v>
          </cell>
          <cell r="Z65">
            <v>3.0199999999999999E-6</v>
          </cell>
          <cell r="AA65">
            <v>3.7699999999999999E-6</v>
          </cell>
          <cell r="AB65">
            <v>2.1999999999999999E-2</v>
          </cell>
          <cell r="AC65">
            <v>46390.5</v>
          </cell>
          <cell r="AD65">
            <v>1E-3</v>
          </cell>
          <cell r="AE65">
            <v>1</v>
          </cell>
        </row>
        <row r="66">
          <cell r="A66">
            <v>37104</v>
          </cell>
          <cell r="B66">
            <v>1594.56</v>
          </cell>
          <cell r="C66">
            <v>69.7</v>
          </cell>
          <cell r="D66">
            <v>10</v>
          </cell>
          <cell r="E66">
            <v>5</v>
          </cell>
          <cell r="F66">
            <v>0.4</v>
          </cell>
          <cell r="G66">
            <v>10</v>
          </cell>
          <cell r="H66">
            <v>5</v>
          </cell>
          <cell r="I66">
            <v>0.4</v>
          </cell>
          <cell r="J66">
            <v>1643.07</v>
          </cell>
          <cell r="K66">
            <v>0.8458</v>
          </cell>
          <cell r="L66">
            <v>0.1542</v>
          </cell>
          <cell r="M66">
            <v>576.58000000000004</v>
          </cell>
          <cell r="N66">
            <v>0.04</v>
          </cell>
          <cell r="O66">
            <v>1.0999999999999999E-2</v>
          </cell>
          <cell r="P66">
            <v>1.024</v>
          </cell>
          <cell r="Q66">
            <v>1.546E-2</v>
          </cell>
          <cell r="R66">
            <v>0.38301000000000002</v>
          </cell>
          <cell r="S66">
            <v>4.2510000000000003</v>
          </cell>
          <cell r="T66">
            <v>0</v>
          </cell>
          <cell r="U66">
            <v>0</v>
          </cell>
          <cell r="V66">
            <v>0.5</v>
          </cell>
          <cell r="W66">
            <v>0</v>
          </cell>
          <cell r="X66">
            <v>0.02</v>
          </cell>
          <cell r="Y66">
            <v>2.2599999999999998</v>
          </cell>
          <cell r="Z66">
            <v>3.0199999999999999E-6</v>
          </cell>
          <cell r="AA66">
            <v>3.7699999999999999E-6</v>
          </cell>
          <cell r="AB66">
            <v>2.3E-2</v>
          </cell>
          <cell r="AC66">
            <v>46700.5</v>
          </cell>
          <cell r="AD66">
            <v>1E-3</v>
          </cell>
          <cell r="AE66">
            <v>1</v>
          </cell>
        </row>
        <row r="67">
          <cell r="A67">
            <v>37135</v>
          </cell>
          <cell r="B67">
            <v>1567.83</v>
          </cell>
          <cell r="C67">
            <v>70.2</v>
          </cell>
          <cell r="D67">
            <v>10</v>
          </cell>
          <cell r="E67">
            <v>5</v>
          </cell>
          <cell r="F67">
            <v>0.4</v>
          </cell>
          <cell r="G67">
            <v>10</v>
          </cell>
          <cell r="H67">
            <v>5</v>
          </cell>
          <cell r="I67">
            <v>0.4</v>
          </cell>
          <cell r="J67">
            <v>1614.34</v>
          </cell>
          <cell r="K67">
            <v>0.84570000000000001</v>
          </cell>
          <cell r="L67">
            <v>0.15429999999999999</v>
          </cell>
          <cell r="M67">
            <v>535.28</v>
          </cell>
          <cell r="N67">
            <v>0.04</v>
          </cell>
          <cell r="O67">
            <v>1.1169999999999999E-2</v>
          </cell>
          <cell r="P67">
            <v>1.0241</v>
          </cell>
          <cell r="Q67">
            <v>1.541E-2</v>
          </cell>
          <cell r="R67">
            <v>0.38301000000000002</v>
          </cell>
          <cell r="S67">
            <v>4.1769999999999996</v>
          </cell>
          <cell r="T67">
            <v>0</v>
          </cell>
          <cell r="U67">
            <v>0</v>
          </cell>
          <cell r="V67">
            <v>0.5</v>
          </cell>
          <cell r="W67">
            <v>0</v>
          </cell>
          <cell r="X67">
            <v>0.02</v>
          </cell>
          <cell r="Y67">
            <v>2.2599999999999998</v>
          </cell>
          <cell r="Z67">
            <v>3.01E-6</v>
          </cell>
          <cell r="AA67">
            <v>3.7699999999999999E-6</v>
          </cell>
          <cell r="AB67">
            <v>2.3E-2</v>
          </cell>
          <cell r="AC67">
            <v>47010.5</v>
          </cell>
          <cell r="AD67">
            <v>1E-3</v>
          </cell>
          <cell r="AE67">
            <v>1</v>
          </cell>
        </row>
        <row r="68">
          <cell r="A68">
            <v>37165</v>
          </cell>
          <cell r="B68">
            <v>1541.17</v>
          </cell>
          <cell r="C68">
            <v>70.599999999999994</v>
          </cell>
          <cell r="D68">
            <v>10</v>
          </cell>
          <cell r="E68">
            <v>5</v>
          </cell>
          <cell r="F68">
            <v>0.4</v>
          </cell>
          <cell r="G68">
            <v>10</v>
          </cell>
          <cell r="H68">
            <v>5</v>
          </cell>
          <cell r="I68">
            <v>0.4</v>
          </cell>
          <cell r="J68">
            <v>1585.73</v>
          </cell>
          <cell r="K68">
            <v>0.84570000000000001</v>
          </cell>
          <cell r="L68">
            <v>0.15429999999999999</v>
          </cell>
          <cell r="M68">
            <v>487.59</v>
          </cell>
          <cell r="N68">
            <v>0.04</v>
          </cell>
          <cell r="O68">
            <v>1.1339999999999999E-2</v>
          </cell>
          <cell r="P68">
            <v>1.0242</v>
          </cell>
          <cell r="Q68">
            <v>1.537E-2</v>
          </cell>
          <cell r="R68">
            <v>0.38301000000000002</v>
          </cell>
          <cell r="S68">
            <v>4.1029999999999998</v>
          </cell>
          <cell r="T68">
            <v>0</v>
          </cell>
          <cell r="U68">
            <v>0</v>
          </cell>
          <cell r="V68">
            <v>0.5</v>
          </cell>
          <cell r="W68">
            <v>0</v>
          </cell>
          <cell r="X68">
            <v>0.02</v>
          </cell>
          <cell r="Y68">
            <v>2.2599999999999998</v>
          </cell>
          <cell r="Z68">
            <v>3.01E-6</v>
          </cell>
          <cell r="AA68">
            <v>3.7699999999999999E-6</v>
          </cell>
          <cell r="AB68">
            <v>2.3E-2</v>
          </cell>
          <cell r="AC68">
            <v>47310.5</v>
          </cell>
          <cell r="AD68">
            <v>1E-3</v>
          </cell>
          <cell r="AE68">
            <v>1</v>
          </cell>
        </row>
        <row r="69">
          <cell r="A69">
            <v>37196</v>
          </cell>
          <cell r="B69">
            <v>1512.76</v>
          </cell>
          <cell r="C69">
            <v>71.099999999999994</v>
          </cell>
          <cell r="D69">
            <v>10</v>
          </cell>
          <cell r="E69">
            <v>5</v>
          </cell>
          <cell r="F69">
            <v>0.4</v>
          </cell>
          <cell r="G69">
            <v>10</v>
          </cell>
          <cell r="H69">
            <v>5</v>
          </cell>
          <cell r="I69">
            <v>0.4</v>
          </cell>
          <cell r="J69">
            <v>1555.28</v>
          </cell>
          <cell r="K69">
            <v>0.84570000000000001</v>
          </cell>
          <cell r="L69">
            <v>0.15429999999999999</v>
          </cell>
          <cell r="M69">
            <v>406.68</v>
          </cell>
          <cell r="N69">
            <v>0.04</v>
          </cell>
          <cell r="O69">
            <v>1.1520000000000001E-2</v>
          </cell>
          <cell r="P69">
            <v>1.0243</v>
          </cell>
          <cell r="Q69">
            <v>1.532E-2</v>
          </cell>
          <cell r="R69">
            <v>0.38301000000000002</v>
          </cell>
          <cell r="S69">
            <v>4.0250000000000004</v>
          </cell>
          <cell r="T69">
            <v>0</v>
          </cell>
          <cell r="U69">
            <v>0</v>
          </cell>
          <cell r="V69">
            <v>0.5</v>
          </cell>
          <cell r="W69">
            <v>0</v>
          </cell>
          <cell r="X69">
            <v>0.02</v>
          </cell>
          <cell r="Y69">
            <v>2.2599999999999998</v>
          </cell>
          <cell r="Z69">
            <v>3.01E-6</v>
          </cell>
          <cell r="AA69">
            <v>3.7699999999999999E-6</v>
          </cell>
          <cell r="AB69">
            <v>2.3E-2</v>
          </cell>
          <cell r="AC69">
            <v>47620.5</v>
          </cell>
          <cell r="AD69">
            <v>1E-3</v>
          </cell>
          <cell r="AE69">
            <v>1</v>
          </cell>
        </row>
        <row r="70">
          <cell r="A70">
            <v>37257</v>
          </cell>
          <cell r="B70">
            <v>1480.54</v>
          </cell>
          <cell r="C70">
            <v>71.8</v>
          </cell>
          <cell r="D70">
            <v>5.0061</v>
          </cell>
          <cell r="E70">
            <v>2.5</v>
          </cell>
          <cell r="F70">
            <v>0.2</v>
          </cell>
          <cell r="G70">
            <v>7.4614000000000003</v>
          </cell>
          <cell r="H70">
            <v>3.7</v>
          </cell>
          <cell r="I70">
            <v>0.3</v>
          </cell>
          <cell r="J70">
            <v>1520.71</v>
          </cell>
          <cell r="K70">
            <v>0.84560000000000002</v>
          </cell>
          <cell r="L70">
            <v>0.15440000000000001</v>
          </cell>
          <cell r="M70">
            <v>916.92</v>
          </cell>
          <cell r="N70">
            <v>0.04</v>
          </cell>
          <cell r="O70">
            <v>1.179E-2</v>
          </cell>
          <cell r="P70">
            <v>1.0244</v>
          </cell>
          <cell r="Q70">
            <v>1.5270000000000001E-2</v>
          </cell>
          <cell r="R70">
            <v>0.38301000000000002</v>
          </cell>
          <cell r="S70">
            <v>3.9359999999999999</v>
          </cell>
          <cell r="T70">
            <v>0</v>
          </cell>
          <cell r="U70">
            <v>0</v>
          </cell>
          <cell r="V70">
            <v>0.5</v>
          </cell>
          <cell r="W70">
            <v>0</v>
          </cell>
          <cell r="X70">
            <v>0.02</v>
          </cell>
          <cell r="Y70">
            <v>2.2599999999999998</v>
          </cell>
          <cell r="Z70">
            <v>3.01E-6</v>
          </cell>
          <cell r="AA70">
            <v>3.7699999999999999E-6</v>
          </cell>
          <cell r="AB70">
            <v>2.3E-2</v>
          </cell>
          <cell r="AC70">
            <v>48075.7</v>
          </cell>
          <cell r="AD70">
            <v>1E-3</v>
          </cell>
          <cell r="AE70">
            <v>1</v>
          </cell>
        </row>
        <row r="71">
          <cell r="A71">
            <v>37622</v>
          </cell>
          <cell r="B71">
            <v>1355.22</v>
          </cell>
          <cell r="C71">
            <v>74.5</v>
          </cell>
          <cell r="D71">
            <v>5.0789999999999997</v>
          </cell>
          <cell r="E71">
            <v>2.5</v>
          </cell>
          <cell r="F71">
            <v>0.3</v>
          </cell>
          <cell r="G71">
            <v>5.0038</v>
          </cell>
          <cell r="H71">
            <v>2.5</v>
          </cell>
          <cell r="I71">
            <v>0.2</v>
          </cell>
          <cell r="J71">
            <v>1386.64</v>
          </cell>
          <cell r="K71">
            <v>0.84550000000000003</v>
          </cell>
          <cell r="L71">
            <v>0.1545</v>
          </cell>
          <cell r="M71">
            <v>778.52</v>
          </cell>
          <cell r="N71">
            <v>0.05</v>
          </cell>
          <cell r="O71">
            <v>1.3050000000000001E-2</v>
          </cell>
          <cell r="P71">
            <v>1.0247999999999999</v>
          </cell>
          <cell r="Q71">
            <v>1.506E-2</v>
          </cell>
          <cell r="R71">
            <v>0.38301000000000002</v>
          </cell>
          <cell r="S71">
            <v>3.59</v>
          </cell>
          <cell r="T71">
            <v>0</v>
          </cell>
          <cell r="U71">
            <v>0</v>
          </cell>
          <cell r="V71">
            <v>0.5</v>
          </cell>
          <cell r="W71">
            <v>0</v>
          </cell>
          <cell r="X71">
            <v>0.02</v>
          </cell>
          <cell r="Y71">
            <v>2.2599999999999998</v>
          </cell>
          <cell r="Z71">
            <v>3.01E-6</v>
          </cell>
          <cell r="AA71">
            <v>3.7699999999999999E-6</v>
          </cell>
          <cell r="AB71">
            <v>2.4E-2</v>
          </cell>
          <cell r="AC71">
            <v>49902.1</v>
          </cell>
          <cell r="AD71">
            <v>1E-3</v>
          </cell>
          <cell r="AE71">
            <v>1</v>
          </cell>
        </row>
        <row r="72">
          <cell r="A72">
            <v>37987</v>
          </cell>
          <cell r="B72">
            <v>1198.25</v>
          </cell>
          <cell r="C72">
            <v>77.2</v>
          </cell>
          <cell r="D72">
            <v>5.0003000000000002</v>
          </cell>
          <cell r="E72">
            <v>2.5</v>
          </cell>
          <cell r="F72">
            <v>0.3</v>
          </cell>
          <cell r="G72">
            <v>5.0574000000000003</v>
          </cell>
          <cell r="H72">
            <v>2.5</v>
          </cell>
          <cell r="I72">
            <v>0.3</v>
          </cell>
          <cell r="J72">
            <v>1220.1500000000001</v>
          </cell>
          <cell r="K72">
            <v>0.84530000000000005</v>
          </cell>
          <cell r="L72">
            <v>0.1547</v>
          </cell>
          <cell r="M72">
            <v>609.98</v>
          </cell>
          <cell r="N72">
            <v>0.05</v>
          </cell>
          <cell r="O72">
            <v>1.4619999999999999E-2</v>
          </cell>
          <cell r="P72">
            <v>1.0251999999999999</v>
          </cell>
          <cell r="Q72">
            <v>1.4800000000000001E-2</v>
          </cell>
          <cell r="R72">
            <v>0.38301000000000002</v>
          </cell>
          <cell r="S72">
            <v>3.1579999999999999</v>
          </cell>
          <cell r="T72">
            <v>0</v>
          </cell>
          <cell r="U72">
            <v>0</v>
          </cell>
          <cell r="V72">
            <v>0.5</v>
          </cell>
          <cell r="W72">
            <v>0</v>
          </cell>
          <cell r="X72">
            <v>0.02</v>
          </cell>
          <cell r="Y72">
            <v>2.2599999999999998</v>
          </cell>
          <cell r="Z72">
            <v>3.01E-6</v>
          </cell>
          <cell r="AA72">
            <v>3.7699999999999999E-6</v>
          </cell>
          <cell r="AB72">
            <v>2.5000000000000001E-2</v>
          </cell>
          <cell r="AC72">
            <v>51748.1</v>
          </cell>
          <cell r="AD72">
            <v>1E-3</v>
          </cell>
          <cell r="AE72">
            <v>1</v>
          </cell>
        </row>
        <row r="73">
          <cell r="A73">
            <v>38353</v>
          </cell>
          <cell r="B73">
            <v>1018.76</v>
          </cell>
          <cell r="C73">
            <v>79.7</v>
          </cell>
          <cell r="D73">
            <v>0</v>
          </cell>
          <cell r="E73">
            <v>0</v>
          </cell>
          <cell r="F73">
            <v>0</v>
          </cell>
          <cell r="G73">
            <v>4.5848000000000004</v>
          </cell>
          <cell r="H73">
            <v>2.2999999999999998</v>
          </cell>
          <cell r="I73">
            <v>0.3</v>
          </cell>
          <cell r="J73">
            <v>1031.72</v>
          </cell>
          <cell r="K73">
            <v>0.84509999999999996</v>
          </cell>
          <cell r="L73">
            <v>0.15490000000000001</v>
          </cell>
          <cell r="N73">
            <v>0.06</v>
          </cell>
          <cell r="O73">
            <v>1.6410000000000001E-2</v>
          </cell>
          <cell r="P73">
            <v>1.0258</v>
          </cell>
          <cell r="Q73">
            <v>1.4500000000000001E-2</v>
          </cell>
          <cell r="R73">
            <v>0.38301000000000002</v>
          </cell>
          <cell r="S73">
            <v>2.6680000000000001</v>
          </cell>
          <cell r="T73">
            <v>0</v>
          </cell>
          <cell r="U73">
            <v>0</v>
          </cell>
          <cell r="V73">
            <v>0.5</v>
          </cell>
          <cell r="W73">
            <v>0</v>
          </cell>
          <cell r="X73">
            <v>0.02</v>
          </cell>
          <cell r="Y73">
            <v>2.2599999999999998</v>
          </cell>
          <cell r="Z73">
            <v>3.01E-6</v>
          </cell>
          <cell r="AA73">
            <v>3.7699999999999999E-6</v>
          </cell>
          <cell r="AB73">
            <v>2.5999999999999999E-2</v>
          </cell>
          <cell r="AC73">
            <v>53426.1</v>
          </cell>
          <cell r="AD73">
            <v>1E-3</v>
          </cell>
          <cell r="AE73">
            <v>0</v>
          </cell>
        </row>
        <row r="74">
          <cell r="A74">
            <v>38718</v>
          </cell>
          <cell r="B74">
            <v>1018.76</v>
          </cell>
          <cell r="C74">
            <v>79.7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1031.72</v>
          </cell>
          <cell r="K74">
            <v>0.84509999999999996</v>
          </cell>
          <cell r="L74">
            <v>0.15490000000000001</v>
          </cell>
          <cell r="O74">
            <v>1.6410000000000001E-2</v>
          </cell>
          <cell r="P74">
            <v>1.0258</v>
          </cell>
          <cell r="Q74">
            <v>1.4500000000000001E-2</v>
          </cell>
          <cell r="R74">
            <v>0.38301000000000002</v>
          </cell>
          <cell r="S74">
            <v>2.6680000000000001</v>
          </cell>
          <cell r="T74">
            <v>0</v>
          </cell>
          <cell r="U74">
            <v>0</v>
          </cell>
          <cell r="V74">
            <v>0.5</v>
          </cell>
          <cell r="W74">
            <v>0</v>
          </cell>
          <cell r="X74">
            <v>0.02</v>
          </cell>
          <cell r="Y74">
            <v>2.2599999999999998</v>
          </cell>
          <cell r="Z74">
            <v>3.01E-6</v>
          </cell>
          <cell r="AA74">
            <v>3.7699999999999999E-6</v>
          </cell>
          <cell r="AB74">
            <v>2.5999999999999999E-2</v>
          </cell>
          <cell r="AC74">
            <v>53426.1</v>
          </cell>
          <cell r="AD74">
            <v>1E-3</v>
          </cell>
          <cell r="AE74">
            <v>0</v>
          </cell>
        </row>
        <row r="75">
          <cell r="A75">
            <v>39083</v>
          </cell>
          <cell r="B75">
            <v>1018.76</v>
          </cell>
          <cell r="C75">
            <v>79.7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1031.72</v>
          </cell>
          <cell r="K75">
            <v>0.84509999999999996</v>
          </cell>
          <cell r="L75">
            <v>0.15490000000000001</v>
          </cell>
          <cell r="O75">
            <v>1.6410000000000001E-2</v>
          </cell>
          <cell r="P75">
            <v>1.0258</v>
          </cell>
          <cell r="Q75">
            <v>1.4500000000000001E-2</v>
          </cell>
          <cell r="R75">
            <v>0.38301000000000002</v>
          </cell>
          <cell r="S75">
            <v>2.6680000000000001</v>
          </cell>
          <cell r="T75">
            <v>0</v>
          </cell>
          <cell r="U75">
            <v>0</v>
          </cell>
          <cell r="V75">
            <v>0.5</v>
          </cell>
          <cell r="W75">
            <v>0</v>
          </cell>
          <cell r="X75">
            <v>0.02</v>
          </cell>
          <cell r="Y75">
            <v>2.2599999999999998</v>
          </cell>
          <cell r="Z75">
            <v>3.01E-6</v>
          </cell>
          <cell r="AA75">
            <v>3.7699999999999999E-6</v>
          </cell>
          <cell r="AB75">
            <v>2.5999999999999999E-2</v>
          </cell>
          <cell r="AC75">
            <v>53426.1</v>
          </cell>
          <cell r="AD75">
            <v>1E-3</v>
          </cell>
          <cell r="AE75">
            <v>0</v>
          </cell>
        </row>
        <row r="76">
          <cell r="A76">
            <v>39448</v>
          </cell>
          <cell r="B76">
            <v>1018.76</v>
          </cell>
          <cell r="C76">
            <v>79.7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1031.72</v>
          </cell>
          <cell r="K76">
            <v>0.84509999999999996</v>
          </cell>
          <cell r="L76">
            <v>0.15490000000000001</v>
          </cell>
          <cell r="O76">
            <v>1.6410000000000001E-2</v>
          </cell>
          <cell r="P76">
            <v>1.0258</v>
          </cell>
          <cell r="Q76">
            <v>1.4500000000000001E-2</v>
          </cell>
          <cell r="R76">
            <v>0.38301000000000002</v>
          </cell>
          <cell r="S76">
            <v>2.6680000000000001</v>
          </cell>
          <cell r="T76">
            <v>0</v>
          </cell>
          <cell r="U76">
            <v>0</v>
          </cell>
          <cell r="V76">
            <v>0.5</v>
          </cell>
          <cell r="W76">
            <v>0</v>
          </cell>
          <cell r="X76">
            <v>0.02</v>
          </cell>
          <cell r="Y76">
            <v>2.2599999999999998</v>
          </cell>
          <cell r="Z76">
            <v>3.01E-6</v>
          </cell>
          <cell r="AA76">
            <v>3.7699999999999999E-6</v>
          </cell>
          <cell r="AB76">
            <v>2.5999999999999999E-2</v>
          </cell>
          <cell r="AC76">
            <v>53426.1</v>
          </cell>
          <cell r="AD76">
            <v>1E-3</v>
          </cell>
          <cell r="AE76">
            <v>0</v>
          </cell>
        </row>
      </sheetData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Quantity"/>
      <sheetName val="PS"/>
      <sheetName val="Param"/>
    </sheetNames>
    <sheetDataSet>
      <sheetData sheetId="0"/>
      <sheetData sheetId="1">
        <row r="13">
          <cell r="A13" t="str">
            <v>A1</v>
          </cell>
          <cell r="B13" t="str">
            <v>Earth Moving</v>
          </cell>
        </row>
        <row r="15">
          <cell r="A15" t="str">
            <v>1440.001</v>
          </cell>
          <cell r="B15" t="str">
            <v>Desmalezado, descapote y limpieza</v>
          </cell>
          <cell r="C15" t="str">
            <v>sqm</v>
          </cell>
          <cell r="D15">
            <v>10000</v>
          </cell>
        </row>
        <row r="16">
          <cell r="A16" t="str">
            <v>1440.002</v>
          </cell>
          <cell r="B16" t="str">
            <v>Variación en la profundidad de corte</v>
          </cell>
          <cell r="C16" t="str">
            <v>sqm</v>
          </cell>
          <cell r="D16">
            <v>0</v>
          </cell>
        </row>
        <row r="17">
          <cell r="A17" t="str">
            <v>1491.081</v>
          </cell>
          <cell r="B17" t="str">
            <v>Descapote de terreno de espesor 30 cm</v>
          </cell>
          <cell r="C17" t="str">
            <v>sqm</v>
          </cell>
          <cell r="D17">
            <v>0</v>
          </cell>
        </row>
        <row r="18">
          <cell r="A18" t="str">
            <v>1440.005</v>
          </cell>
          <cell r="B18" t="str">
            <v>Excavación general en suelo -  a máquina</v>
          </cell>
          <cell r="C18" t="str">
            <v>cum</v>
          </cell>
          <cell r="D18">
            <v>12500</v>
          </cell>
        </row>
        <row r="19">
          <cell r="A19" t="str">
            <v>1440.044</v>
          </cell>
          <cell r="B19" t="str">
            <v>Transporte de material de excavación entre 5 – 30km</v>
          </cell>
          <cell r="C19" t="str">
            <v>cum</v>
          </cell>
          <cell r="D19">
            <v>5000</v>
          </cell>
        </row>
        <row r="20">
          <cell r="A20" t="str">
            <v>1491.058</v>
          </cell>
          <cell r="B20" t="str">
            <v>Precio extra del item 1440.001 por tranporte del material al botadero</v>
          </cell>
          <cell r="C20" t="str">
            <v>cum</v>
          </cell>
          <cell r="D20">
            <v>5000</v>
          </cell>
        </row>
        <row r="21">
          <cell r="A21" t="str">
            <v>1440.060</v>
          </cell>
          <cell r="B21" t="str">
            <v>Terraplén con material seleccionado de excavación</v>
          </cell>
          <cell r="C21" t="str">
            <v>cum</v>
          </cell>
          <cell r="D21">
            <v>0</v>
          </cell>
        </row>
        <row r="22">
          <cell r="A22" t="str">
            <v>1440.061</v>
          </cell>
          <cell r="B22" t="str">
            <v>Terraplén con material suministrado por el SUBCONTRATISTA</v>
          </cell>
          <cell r="C22" t="str">
            <v>cum</v>
          </cell>
          <cell r="D22">
            <v>7500</v>
          </cell>
        </row>
        <row r="24">
          <cell r="B24" t="str">
            <v>Total Earth Moving</v>
          </cell>
          <cell r="C24" t="str">
            <v>cum</v>
          </cell>
          <cell r="D24">
            <v>20000</v>
          </cell>
        </row>
        <row r="26">
          <cell r="A26" t="str">
            <v>A2</v>
          </cell>
          <cell r="B26" t="str">
            <v>Demolitions</v>
          </cell>
        </row>
        <row r="28">
          <cell r="A28" t="str">
            <v>1440.030</v>
          </cell>
          <cell r="B28" t="str">
            <v>Excavación a sección en suelo hasta 2m – máquina</v>
          </cell>
          <cell r="C28" t="str">
            <v>cum</v>
          </cell>
          <cell r="D28">
            <v>0</v>
          </cell>
        </row>
        <row r="29">
          <cell r="A29" t="str">
            <v>1440.010</v>
          </cell>
          <cell r="B29" t="str">
            <v>Excavación a sección en suelo hasta 2m – manual</v>
          </cell>
          <cell r="C29" t="str">
            <v>cum</v>
          </cell>
          <cell r="D29">
            <v>0</v>
          </cell>
        </row>
        <row r="30">
          <cell r="A30" t="str">
            <v>1440.031</v>
          </cell>
          <cell r="B30" t="str">
            <v>Excavación a sección en suelo 2 a 4m – máquina</v>
          </cell>
          <cell r="C30" t="str">
            <v>cum</v>
          </cell>
          <cell r="D30">
            <v>0</v>
          </cell>
        </row>
        <row r="31">
          <cell r="A31" t="str">
            <v>1440.011</v>
          </cell>
          <cell r="B31" t="str">
            <v>Excavación a sección en suelo 2 a 4m – manual</v>
          </cell>
          <cell r="C31" t="str">
            <v>cum</v>
          </cell>
          <cell r="D31">
            <v>0</v>
          </cell>
        </row>
        <row r="32">
          <cell r="A32" t="str">
            <v>1440.044</v>
          </cell>
          <cell r="B32" t="str">
            <v>Transporte de material de excavación entre 5 – 30km</v>
          </cell>
          <cell r="C32" t="str">
            <v>cum</v>
          </cell>
          <cell r="D32">
            <v>0</v>
          </cell>
        </row>
        <row r="33">
          <cell r="A33" t="str">
            <v>1440.045</v>
          </cell>
          <cell r="B33" t="str">
            <v>Transporte material de demolición entre 5 – 30km</v>
          </cell>
          <cell r="C33" t="str">
            <v>cum</v>
          </cell>
          <cell r="D33">
            <v>0</v>
          </cell>
        </row>
        <row r="34">
          <cell r="A34" t="str">
            <v>1491.011</v>
          </cell>
          <cell r="B34" t="str">
            <v>Transporte de material de la excavación usando carretilla</v>
          </cell>
          <cell r="C34" t="str">
            <v>cum</v>
          </cell>
          <cell r="D34">
            <v>0</v>
          </cell>
        </row>
        <row r="35">
          <cell r="A35" t="str">
            <v>1440.050</v>
          </cell>
          <cell r="B35" t="str">
            <v>Relleno con material seleccionado proveniente de las excavaciones</v>
          </cell>
          <cell r="C35" t="str">
            <v>cum</v>
          </cell>
          <cell r="D35">
            <v>0</v>
          </cell>
        </row>
        <row r="36">
          <cell r="A36" t="str">
            <v>1440.051</v>
          </cell>
          <cell r="B36" t="str">
            <v>Relleno material seleccionado suministrado por el SUBCONTRATISTA</v>
          </cell>
          <cell r="C36" t="str">
            <v>cum</v>
          </cell>
          <cell r="D36">
            <v>0</v>
          </cell>
        </row>
        <row r="37">
          <cell r="A37" t="str">
            <v>1491.012</v>
          </cell>
          <cell r="B37" t="str">
            <v>Relleno de excavaciones con material de la excavación ejecutado a mano</v>
          </cell>
          <cell r="C37" t="str">
            <v>cum</v>
          </cell>
          <cell r="D37">
            <v>0</v>
          </cell>
        </row>
        <row r="38">
          <cell r="A38" t="str">
            <v>1490.001</v>
          </cell>
          <cell r="B38" t="str">
            <v>Demolición de edificios</v>
          </cell>
          <cell r="C38" t="str">
            <v>cum</v>
          </cell>
          <cell r="D38">
            <v>0</v>
          </cell>
        </row>
        <row r="39">
          <cell r="A39" t="str">
            <v>1490.002</v>
          </cell>
          <cell r="B39" t="str">
            <v>Demolición mampostería espesor 20cm max</v>
          </cell>
          <cell r="C39" t="str">
            <v>cum</v>
          </cell>
          <cell r="D39">
            <v>8</v>
          </cell>
        </row>
        <row r="40">
          <cell r="A40" t="str">
            <v>1490.003</v>
          </cell>
          <cell r="B40" t="str">
            <v>Demolición mampostería espesor mayor 20cm</v>
          </cell>
          <cell r="C40" t="str">
            <v>cum</v>
          </cell>
          <cell r="D40">
            <v>0</v>
          </cell>
        </row>
        <row r="41">
          <cell r="A41" t="str">
            <v>1490.004</v>
          </cell>
          <cell r="B41" t="str">
            <v>Demolición de concreto no reforzado</v>
          </cell>
          <cell r="C41" t="str">
            <v>cum</v>
          </cell>
          <cell r="D41">
            <v>0</v>
          </cell>
        </row>
        <row r="42">
          <cell r="A42" t="str">
            <v>1490.005</v>
          </cell>
          <cell r="B42" t="str">
            <v>Demolición de concreto reforzado</v>
          </cell>
          <cell r="C42" t="str">
            <v>cum</v>
          </cell>
          <cell r="D42">
            <v>0</v>
          </cell>
        </row>
        <row r="43">
          <cell r="A43" t="str">
            <v>1490.006</v>
          </cell>
          <cell r="B43" t="str">
            <v>Demolición de estructuras de concreto reforzado elevadas</v>
          </cell>
          <cell r="C43" t="str">
            <v>cum</v>
          </cell>
          <cell r="D43">
            <v>0</v>
          </cell>
        </row>
        <row r="44">
          <cell r="A44" t="str">
            <v>1490.007</v>
          </cell>
          <cell r="B44" t="str">
            <v>Demolición de pisos en concreto reforzado</v>
          </cell>
          <cell r="C44" t="str">
            <v>sqm</v>
          </cell>
          <cell r="D44">
            <v>360</v>
          </cell>
        </row>
        <row r="45">
          <cell r="A45" t="str">
            <v>1799.045</v>
          </cell>
          <cell r="B45" t="str">
            <v>Demolición de pavimento en concreto espesor máximo 15 cm</v>
          </cell>
          <cell r="C45" t="str">
            <v>lm</v>
          </cell>
          <cell r="D45">
            <v>0</v>
          </cell>
        </row>
        <row r="46">
          <cell r="A46" t="str">
            <v>1490.011</v>
          </cell>
          <cell r="B46" t="str">
            <v>Demolición por medios manuales de vias en asfalto incluyendo sub-base, base, carpeta asfaltica y rodadura</v>
          </cell>
          <cell r="C46" t="str">
            <v>sqm</v>
          </cell>
          <cell r="D46">
            <v>0</v>
          </cell>
        </row>
        <row r="47">
          <cell r="A47" t="str">
            <v>1490.014</v>
          </cell>
          <cell r="B47" t="str">
            <v>Demolición cajas en concreto o mampostería volumen 1.5m3 max</v>
          </cell>
          <cell r="C47" t="str">
            <v>u</v>
          </cell>
          <cell r="D47">
            <v>0</v>
          </cell>
        </row>
        <row r="48">
          <cell r="A48" t="str">
            <v>1490.015</v>
          </cell>
          <cell r="B48" t="str">
            <v>Demolición  cajas en concreto o mampostería volumen mayor a 1.5m3</v>
          </cell>
          <cell r="C48" t="str">
            <v>u</v>
          </cell>
          <cell r="D48">
            <v>0</v>
          </cell>
        </row>
        <row r="49">
          <cell r="A49" t="str">
            <v>1490.012</v>
          </cell>
          <cell r="B49" t="str">
            <v>Demolición de tuberías de todo tipo diámetro interno 300mm max</v>
          </cell>
          <cell r="C49" t="str">
            <v>lm</v>
          </cell>
          <cell r="D49">
            <v>0</v>
          </cell>
        </row>
        <row r="50">
          <cell r="A50" t="str">
            <v>1490.013</v>
          </cell>
          <cell r="B50" t="str">
            <v>Demolición de tuberías de todo tipo diámetro interno 300 a 600mm</v>
          </cell>
          <cell r="C50" t="str">
            <v>lm</v>
          </cell>
          <cell r="D50">
            <v>0</v>
          </cell>
        </row>
        <row r="51">
          <cell r="A51" t="str">
            <v>1491.005</v>
          </cell>
          <cell r="B51" t="str">
            <v>Demolición de fundación en tierra para tanque</v>
          </cell>
          <cell r="C51" t="str">
            <v>sqm</v>
          </cell>
          <cell r="D51">
            <v>0</v>
          </cell>
        </row>
        <row r="52">
          <cell r="A52" t="str">
            <v>1491.037</v>
          </cell>
          <cell r="B52" t="str">
            <v>Demolición de cerramiento en malla eslabonada</v>
          </cell>
          <cell r="C52" t="str">
            <v>lm</v>
          </cell>
          <cell r="D52">
            <v>0</v>
          </cell>
        </row>
        <row r="53">
          <cell r="A53" t="str">
            <v>1491.006</v>
          </cell>
          <cell r="B53" t="str">
            <v>Demolición de dique en tierra</v>
          </cell>
          <cell r="C53" t="str">
            <v>cum</v>
          </cell>
          <cell r="D53">
            <v>135</v>
          </cell>
        </row>
        <row r="55">
          <cell r="B55" t="str">
            <v>Total Demolitions</v>
          </cell>
          <cell r="C55" t="str">
            <v>cum</v>
          </cell>
          <cell r="D55">
            <v>0</v>
          </cell>
        </row>
        <row r="57">
          <cell r="A57" t="str">
            <v>A3</v>
          </cell>
          <cell r="B57" t="str">
            <v>Fencing &amp; Gates</v>
          </cell>
        </row>
        <row r="59">
          <cell r="A59" t="str">
            <v>1420.007</v>
          </cell>
          <cell r="B59" t="str">
            <v xml:space="preserve">Suministro e instalación de cerramiento de seguridad (limite de baterias) en tubería y malla galvanizada </v>
          </cell>
          <cell r="C59" t="str">
            <v>lm</v>
          </cell>
          <cell r="D59">
            <v>450</v>
          </cell>
        </row>
        <row r="60">
          <cell r="A60" t="str">
            <v>1420.008</v>
          </cell>
          <cell r="B60" t="str">
            <v>Suministro e instalación de cerramiento de seguridad (limite de baterias) con paneles prefabricados de concreto</v>
          </cell>
          <cell r="C60" t="str">
            <v>lm</v>
          </cell>
          <cell r="D60">
            <v>0</v>
          </cell>
        </row>
        <row r="61">
          <cell r="A61" t="str">
            <v>1420.009</v>
          </cell>
          <cell r="B61" t="str">
            <v>Suministro e instalación de cerramiento según el requerimiento de las especificaciones técnicas</v>
          </cell>
          <cell r="C61" t="str">
            <v>lm</v>
          </cell>
          <cell r="D61">
            <v>0</v>
          </cell>
        </row>
        <row r="62">
          <cell r="A62" t="str">
            <v>1420.010</v>
          </cell>
          <cell r="B62" t="str">
            <v>Suministro e instalación de puerta motorizada</v>
          </cell>
          <cell r="C62" t="str">
            <v>u</v>
          </cell>
          <cell r="D62">
            <v>0</v>
          </cell>
        </row>
        <row r="63">
          <cell r="A63" t="str">
            <v>1420.011</v>
          </cell>
          <cell r="B63" t="str">
            <v>Suministro e instalación de puerta peatonal en tubería y malla galvanizada</v>
          </cell>
          <cell r="C63" t="str">
            <v>u</v>
          </cell>
          <cell r="D63">
            <v>2</v>
          </cell>
        </row>
        <row r="64">
          <cell r="A64" t="str">
            <v>1420.012</v>
          </cell>
          <cell r="B64" t="str">
            <v>Suministro e instalación de barrera motorizada</v>
          </cell>
          <cell r="C64" t="str">
            <v>u</v>
          </cell>
          <cell r="D64">
            <v>0</v>
          </cell>
        </row>
        <row r="65">
          <cell r="A65" t="str">
            <v>1420.013</v>
          </cell>
          <cell r="B65" t="str">
            <v>Sum. e instalacion de cerca de alambre de púas y postes de concreto</v>
          </cell>
          <cell r="C65" t="str">
            <v>lm</v>
          </cell>
          <cell r="D65">
            <v>0</v>
          </cell>
        </row>
        <row r="67">
          <cell r="B67" t="str">
            <v>Total Fencing &amp; Gates</v>
          </cell>
          <cell r="C67" t="str">
            <v>lm</v>
          </cell>
          <cell r="D67">
            <v>450</v>
          </cell>
        </row>
        <row r="69">
          <cell r="A69" t="str">
            <v>A4</v>
          </cell>
          <cell r="B69" t="str">
            <v>Dykes &amp; Tank Areas</v>
          </cell>
        </row>
        <row r="71">
          <cell r="A71" t="str">
            <v>1420.001</v>
          </cell>
          <cell r="B71" t="str">
            <v>Acabado superficial de áreas</v>
          </cell>
          <cell r="C71" t="str">
            <v>sqm</v>
          </cell>
          <cell r="D71">
            <v>760.55477037500009</v>
          </cell>
        </row>
        <row r="72">
          <cell r="A72" t="str">
            <v>1420.002</v>
          </cell>
          <cell r="B72" t="str">
            <v>Compactación superficial de áreas al 90%</v>
          </cell>
          <cell r="C72" t="str">
            <v>sqm</v>
          </cell>
          <cell r="D72">
            <v>760.55477037500009</v>
          </cell>
        </row>
        <row r="73">
          <cell r="A73" t="str">
            <v>1420.003</v>
          </cell>
          <cell r="B73" t="str">
            <v>Compactación superficial de áreas al 95%</v>
          </cell>
          <cell r="C73" t="str">
            <v>sqm</v>
          </cell>
          <cell r="D73">
            <v>390.8539737350755</v>
          </cell>
        </row>
        <row r="74">
          <cell r="A74" t="str">
            <v>1440.005</v>
          </cell>
          <cell r="B74" t="str">
            <v>Excavación general en suelo -  a máquina</v>
          </cell>
          <cell r="C74" t="str">
            <v>cum</v>
          </cell>
          <cell r="D74">
            <v>0</v>
          </cell>
        </row>
        <row r="75">
          <cell r="A75" t="str">
            <v>1440.030</v>
          </cell>
          <cell r="B75" t="str">
            <v>Excavación a sección en suelo hasta 2m – máquina</v>
          </cell>
          <cell r="C75" t="str">
            <v>cum</v>
          </cell>
          <cell r="D75">
            <v>139.57619212052265</v>
          </cell>
        </row>
        <row r="76">
          <cell r="A76" t="str">
            <v>1440.010</v>
          </cell>
          <cell r="B76" t="str">
            <v>Excavación a sección en suelo hasta 2m – manual</v>
          </cell>
          <cell r="C76" t="str">
            <v>cum</v>
          </cell>
          <cell r="D76">
            <v>0</v>
          </cell>
        </row>
        <row r="77">
          <cell r="A77" t="str">
            <v>1440.040</v>
          </cell>
          <cell r="B77" t="str">
            <v>Precio extra para los items 1440.30 a 1440.38 por presencia de nivel frático mayor a 20cm</v>
          </cell>
          <cell r="C77" t="str">
            <v>cum</v>
          </cell>
          <cell r="D77">
            <v>0</v>
          </cell>
        </row>
        <row r="78">
          <cell r="A78" t="str">
            <v>1440.020</v>
          </cell>
          <cell r="B78" t="str">
            <v>Precio extra para los items 1440.10 a 1440.18 por presencia de nivel frático mayor a 20cm</v>
          </cell>
          <cell r="C78" t="str">
            <v>cum</v>
          </cell>
          <cell r="D78">
            <v>0</v>
          </cell>
        </row>
        <row r="79">
          <cell r="A79" t="str">
            <v>1440.044</v>
          </cell>
          <cell r="B79" t="str">
            <v>Transporte de material de excavación entre 5 – 30km</v>
          </cell>
          <cell r="C79" t="str">
            <v>cum</v>
          </cell>
          <cell r="D79">
            <v>76.310794747015109</v>
          </cell>
        </row>
        <row r="80">
          <cell r="A80" t="str">
            <v>1491.011</v>
          </cell>
          <cell r="B80" t="str">
            <v>Transporte de material de la excavación usando carretilla</v>
          </cell>
          <cell r="C80" t="str">
            <v>cum</v>
          </cell>
          <cell r="D80">
            <v>0</v>
          </cell>
        </row>
        <row r="81">
          <cell r="A81" t="str">
            <v>1440.050</v>
          </cell>
          <cell r="B81" t="str">
            <v>Relleno con material seleccionado proveniente de las excavaciones</v>
          </cell>
          <cell r="C81" t="str">
            <v>cum</v>
          </cell>
          <cell r="D81">
            <v>63.26539737350754</v>
          </cell>
        </row>
        <row r="82">
          <cell r="A82" t="str">
            <v>1440.051</v>
          </cell>
          <cell r="B82" t="str">
            <v>Relleno material seleccionado suministrado por el SUBCONTRATISTA</v>
          </cell>
          <cell r="C82" t="str">
            <v>cum</v>
          </cell>
          <cell r="D82">
            <v>0</v>
          </cell>
        </row>
        <row r="83">
          <cell r="A83" t="str">
            <v>1491.012</v>
          </cell>
          <cell r="B83" t="str">
            <v>Relleno de excavaciones con material de la excavación ejecutado a mano</v>
          </cell>
          <cell r="C83" t="str">
            <v>cum</v>
          </cell>
          <cell r="D83">
            <v>0</v>
          </cell>
        </row>
        <row r="84">
          <cell r="A84" t="str">
            <v>1440.64A</v>
          </cell>
          <cell r="B84" t="str">
            <v>Dique en tierra con material de excav tipo A1, A2 ó A3, todo incluido</v>
          </cell>
          <cell r="C84" t="str">
            <v>cum</v>
          </cell>
          <cell r="D84">
            <v>0</v>
          </cell>
        </row>
        <row r="85">
          <cell r="A85" t="str">
            <v>1491.080</v>
          </cell>
          <cell r="B85" t="str">
            <v>Dique en tierra como el item 1440.64A pero con material por el Contratista</v>
          </cell>
          <cell r="C85" t="str">
            <v>cum</v>
          </cell>
          <cell r="D85">
            <v>458.13161429816205</v>
          </cell>
        </row>
        <row r="86">
          <cell r="A86" t="str">
            <v>1450.003</v>
          </cell>
          <cell r="B86" t="str">
            <v>Terraplén de vías con material suministrado por el SUBCONTRATISTA</v>
          </cell>
          <cell r="C86" t="str">
            <v>cum</v>
          </cell>
          <cell r="D86">
            <v>39.085397373507554</v>
          </cell>
        </row>
        <row r="87">
          <cell r="A87" t="str">
            <v>1491.018</v>
          </cell>
          <cell r="B87" t="str">
            <v xml:space="preserve">Acabado superf de diques con mezcla arena y emulsión asfaltica, 4kg/m2 </v>
          </cell>
          <cell r="C87" t="str">
            <v>sqm</v>
          </cell>
          <cell r="D87">
            <v>0</v>
          </cell>
        </row>
        <row r="88">
          <cell r="A88" t="str">
            <v>1491.041</v>
          </cell>
          <cell r="B88" t="str">
            <v>Suministro e instalación de geotextil</v>
          </cell>
          <cell r="C88" t="str">
            <v>sqm</v>
          </cell>
          <cell r="D88">
            <v>0</v>
          </cell>
        </row>
        <row r="89">
          <cell r="A89" t="str">
            <v>1491.098</v>
          </cell>
          <cell r="B89" t="str">
            <v>Revestimiento del fondo fundación tanque con HDPE esp 2 mm</v>
          </cell>
          <cell r="C89" t="str">
            <v>sqm</v>
          </cell>
          <cell r="D89">
            <v>0</v>
          </cell>
        </row>
        <row r="90">
          <cell r="A90" t="str">
            <v>1420.005</v>
          </cell>
          <cell r="B90" t="str">
            <v>Acabado superficial de áreas con gravilla 10cm espesor</v>
          </cell>
          <cell r="C90" t="str">
            <v>sqm</v>
          </cell>
          <cell r="D90">
            <v>0</v>
          </cell>
        </row>
        <row r="91">
          <cell r="A91" t="str">
            <v>1491.096</v>
          </cell>
          <cell r="B91" t="str">
            <v>Capa de arena de 15 cm de espesor colocada sobre el revest. de HDPE</v>
          </cell>
          <cell r="C91" t="str">
            <v>sqm</v>
          </cell>
          <cell r="D91">
            <v>0</v>
          </cell>
        </row>
        <row r="92">
          <cell r="A92" t="str">
            <v>1491.007</v>
          </cell>
          <cell r="B92" t="str">
            <v>Capa de arcilla de 20 cm de esp colocada al fondo de fund tanque</v>
          </cell>
          <cell r="C92" t="str">
            <v>sqm</v>
          </cell>
          <cell r="D92">
            <v>0</v>
          </cell>
        </row>
        <row r="93">
          <cell r="A93" t="str">
            <v>1491.042</v>
          </cell>
          <cell r="B93" t="str">
            <v xml:space="preserve">Formación zona verde por mezcla con semillas en taludes o areas planas </v>
          </cell>
          <cell r="C93" t="str">
            <v>sqm</v>
          </cell>
          <cell r="D93">
            <v>0</v>
          </cell>
        </row>
        <row r="94">
          <cell r="A94" t="str">
            <v>1491.099</v>
          </cell>
          <cell r="B94" t="str">
            <v>Acabado superficial de diques con revest en concreto esp 10 cm</v>
          </cell>
          <cell r="C94" t="str">
            <v>sqm</v>
          </cell>
          <cell r="D94">
            <v>0</v>
          </cell>
        </row>
        <row r="95">
          <cell r="A95" t="str">
            <v>1491.008</v>
          </cell>
          <cell r="B95" t="str">
            <v>Acabado superf de diques mezcla de piedra partida y bitumen esp 5 cm</v>
          </cell>
          <cell r="C95" t="str">
            <v>sqm</v>
          </cell>
          <cell r="D95">
            <v>0</v>
          </cell>
        </row>
        <row r="96">
          <cell r="A96" t="str">
            <v>1420.004</v>
          </cell>
          <cell r="B96" t="str">
            <v>Acabado superficial de áreas con gravilla 5cm espesor</v>
          </cell>
          <cell r="C96" t="str">
            <v>sqm</v>
          </cell>
          <cell r="D96">
            <v>0</v>
          </cell>
        </row>
        <row r="97">
          <cell r="A97" t="str">
            <v>1420.005</v>
          </cell>
          <cell r="B97" t="str">
            <v>Acabado superficial de áreas con gravilla 10cm espesor</v>
          </cell>
          <cell r="C97" t="str">
            <v>sqm</v>
          </cell>
          <cell r="D97">
            <v>0</v>
          </cell>
        </row>
        <row r="98">
          <cell r="A98" t="str">
            <v>1491.097</v>
          </cell>
          <cell r="B98" t="str">
            <v>Acabado superficial de piso en grava de esp 30 cm</v>
          </cell>
          <cell r="C98" t="str">
            <v>sqm</v>
          </cell>
          <cell r="D98">
            <v>0</v>
          </cell>
        </row>
        <row r="99">
          <cell r="A99" t="str">
            <v>1713.004</v>
          </cell>
          <cell r="B99" t="str">
            <v>Suministro y vaciado de losa de pavimento en concreto de espesor 10cm</v>
          </cell>
          <cell r="C99" t="str">
            <v>sqm</v>
          </cell>
          <cell r="D99">
            <v>760.55477037500009</v>
          </cell>
        </row>
        <row r="100">
          <cell r="A100" t="str">
            <v>1710.003</v>
          </cell>
          <cell r="B100" t="str">
            <v>Suministro e instalación y despieces de malla electrosoldada</v>
          </cell>
          <cell r="C100" t="str">
            <v>kg</v>
          </cell>
          <cell r="D100">
            <v>2281.6643111250005</v>
          </cell>
        </row>
        <row r="101">
          <cell r="A101" t="str">
            <v>1713.003</v>
          </cell>
          <cell r="B101" t="str">
            <v>Suministro e instalación de barrera de vapor, consistente en polietileno</v>
          </cell>
          <cell r="C101" t="str">
            <v>sqm</v>
          </cell>
          <cell r="D101">
            <v>0</v>
          </cell>
        </row>
        <row r="102">
          <cell r="A102" t="str">
            <v>1711.007</v>
          </cell>
          <cell r="B102" t="str">
            <v>Tratamiento superficial de fundaciones con pintura bituminosa</v>
          </cell>
          <cell r="C102" t="str">
            <v>sqm</v>
          </cell>
          <cell r="D102">
            <v>0</v>
          </cell>
        </row>
        <row r="103">
          <cell r="A103" t="str">
            <v>1713.013</v>
          </cell>
          <cell r="B103" t="str">
            <v>Construcción de juntas de control superficial</v>
          </cell>
          <cell r="C103" t="str">
            <v>lm</v>
          </cell>
          <cell r="D103">
            <v>127.01264665262502</v>
          </cell>
        </row>
        <row r="104">
          <cell r="A104" t="str">
            <v>1713.014</v>
          </cell>
          <cell r="B104" t="str">
            <v>Construcción de juntas de construcción y/o contracción</v>
          </cell>
          <cell r="C104" t="str">
            <v>m</v>
          </cell>
          <cell r="D104">
            <v>127.01264665262502</v>
          </cell>
        </row>
        <row r="105">
          <cell r="A105" t="str">
            <v>1713.015</v>
          </cell>
          <cell r="B105" t="str">
            <v>Construcción de juntas de aislamiento ancho maximo 25mm</v>
          </cell>
          <cell r="C105" t="str">
            <v>lm</v>
          </cell>
          <cell r="D105">
            <v>38.027738518750006</v>
          </cell>
        </row>
        <row r="106">
          <cell r="A106" t="str">
            <v>1713.016</v>
          </cell>
          <cell r="B106" t="str">
            <v>Construcción de juntas de expansión ancho maximo 25mm</v>
          </cell>
          <cell r="C106" t="str">
            <v>lm</v>
          </cell>
          <cell r="D106">
            <v>127.01264665262502</v>
          </cell>
        </row>
        <row r="107">
          <cell r="A107" t="str">
            <v>1717.004</v>
          </cell>
          <cell r="B107" t="str">
            <v>Suministro y colocación de sellos hechos de PVC, de 22 cm de ancho</v>
          </cell>
          <cell r="C107" t="str">
            <v>lm</v>
          </cell>
          <cell r="D107">
            <v>0</v>
          </cell>
        </row>
        <row r="108">
          <cell r="A108" t="str">
            <v>1711.001</v>
          </cell>
          <cell r="B108" t="str">
            <v>Suministro y colocación de capa de concreto pobre de 5 cm de espesor</v>
          </cell>
          <cell r="C108" t="str">
            <v>m²</v>
          </cell>
          <cell r="D108">
            <v>0</v>
          </cell>
        </row>
        <row r="109">
          <cell r="A109" t="str">
            <v>1717.003</v>
          </cell>
          <cell r="B109" t="str">
            <v>Suministro y colocación de sellos hechos de PVC, de 15 cm de ancho</v>
          </cell>
          <cell r="C109" t="str">
            <v>lm</v>
          </cell>
          <cell r="D109">
            <v>0</v>
          </cell>
        </row>
        <row r="110">
          <cell r="A110" t="str">
            <v>1763.001</v>
          </cell>
          <cell r="B110" t="str">
            <v>Recubrimiento de superficies de concreto con resinas epóxicas antiácidas</v>
          </cell>
          <cell r="C110" t="str">
            <v>sqm</v>
          </cell>
          <cell r="D110">
            <v>0</v>
          </cell>
        </row>
        <row r="111">
          <cell r="A111" t="str">
            <v>1711.006</v>
          </cell>
          <cell r="B111" t="str">
            <v>Suministro y vaciado de concreto de fundación de resistencia (f´c) de no menos de 21 N/mm2</v>
          </cell>
          <cell r="C111" t="str">
            <v>cum</v>
          </cell>
          <cell r="D111">
            <v>0</v>
          </cell>
        </row>
        <row r="112">
          <cell r="A112" t="str">
            <v>1712.001</v>
          </cell>
          <cell r="B112" t="str">
            <v>Suministro y vaciado de concreto de elevación de f´c 21 N/mm2 hasta 10m de altura</v>
          </cell>
          <cell r="C112" t="str">
            <v>cum</v>
          </cell>
          <cell r="D112">
            <v>0</v>
          </cell>
        </row>
        <row r="113">
          <cell r="A113" t="str">
            <v>1711.020</v>
          </cell>
          <cell r="B113" t="str">
            <v>Suministro y ensamble de formaleta de fundadación de madera o acero</v>
          </cell>
          <cell r="C113" t="str">
            <v>sqm</v>
          </cell>
          <cell r="D113">
            <v>0</v>
          </cell>
        </row>
        <row r="114">
          <cell r="A114" t="str">
            <v>1712.020</v>
          </cell>
          <cell r="B114" t="str">
            <v>Suministro y ensamble de formaleta de madera o acero hasta 10.00m de altura</v>
          </cell>
          <cell r="C114" t="str">
            <v>sqm</v>
          </cell>
          <cell r="D114">
            <v>0</v>
          </cell>
        </row>
        <row r="115">
          <cell r="A115" t="str">
            <v>1710.002</v>
          </cell>
          <cell r="B115" t="str">
            <v>Suministro e instalación y despieces de barras corrugadas de acero</v>
          </cell>
          <cell r="C115" t="str">
            <v>kg</v>
          </cell>
          <cell r="D115">
            <v>0</v>
          </cell>
        </row>
        <row r="117">
          <cell r="B117" t="str">
            <v>Total Dykes &amp; Tank Areas</v>
          </cell>
          <cell r="C117" t="str">
            <v>sqm</v>
          </cell>
          <cell r="D117">
            <v>760.55477037500009</v>
          </cell>
        </row>
        <row r="119">
          <cell r="A119" t="str">
            <v>A5</v>
          </cell>
          <cell r="B119" t="str">
            <v>Tank Pads</v>
          </cell>
        </row>
        <row r="121">
          <cell r="A121" t="str">
            <v>1440.005</v>
          </cell>
          <cell r="B121" t="str">
            <v>Excavación general en suelo -  a máquina</v>
          </cell>
          <cell r="C121" t="str">
            <v>cum</v>
          </cell>
          <cell r="D121">
            <v>0</v>
          </cell>
        </row>
        <row r="122">
          <cell r="A122" t="str">
            <v>1420.003</v>
          </cell>
          <cell r="B122" t="str">
            <v>Compactación superficial de áreas al 95%</v>
          </cell>
          <cell r="C122" t="str">
            <v>sqm</v>
          </cell>
          <cell r="D122">
            <v>0</v>
          </cell>
        </row>
        <row r="123">
          <cell r="A123" t="str">
            <v>1440.030</v>
          </cell>
          <cell r="B123" t="str">
            <v>Excavación a sección en suelo hasta 2m – máquina</v>
          </cell>
          <cell r="C123" t="str">
            <v>cum</v>
          </cell>
          <cell r="D123">
            <v>0</v>
          </cell>
        </row>
        <row r="124">
          <cell r="A124" t="str">
            <v>1440.010</v>
          </cell>
          <cell r="B124" t="str">
            <v>Excavación a sección en suelo hasta 2m – manual</v>
          </cell>
          <cell r="C124" t="str">
            <v>cum</v>
          </cell>
          <cell r="D124">
            <v>0</v>
          </cell>
        </row>
        <row r="125">
          <cell r="A125" t="str">
            <v>1440.009</v>
          </cell>
          <cell r="B125" t="str">
            <v>Precio extra por presencia de nivel freático por encima de 20cm</v>
          </cell>
          <cell r="C125" t="str">
            <v>cum</v>
          </cell>
          <cell r="D125">
            <v>0</v>
          </cell>
        </row>
        <row r="126">
          <cell r="A126" t="str">
            <v>1440.040</v>
          </cell>
          <cell r="B126" t="str">
            <v>Precio extra para los items 1440.30 a 1440.38 por presencia de nivel frático mayor a 20cm</v>
          </cell>
          <cell r="C126" t="str">
            <v>cum</v>
          </cell>
          <cell r="D126">
            <v>0</v>
          </cell>
        </row>
        <row r="127">
          <cell r="A127" t="str">
            <v>1440.020</v>
          </cell>
          <cell r="B127" t="str">
            <v>Precio extra para los items 1440.10 a 1440.18 por presencia de nivel frático mayor a 20cm</v>
          </cell>
          <cell r="C127" t="str">
            <v>cum</v>
          </cell>
          <cell r="D127">
            <v>0</v>
          </cell>
        </row>
        <row r="128">
          <cell r="A128" t="str">
            <v>1440.044</v>
          </cell>
          <cell r="B128" t="str">
            <v>Transporte de material de excavación entre 5 – 30km</v>
          </cell>
          <cell r="C128" t="str">
            <v>cum</v>
          </cell>
          <cell r="D128">
            <v>0</v>
          </cell>
        </row>
        <row r="129">
          <cell r="A129" t="str">
            <v>1491.011</v>
          </cell>
          <cell r="B129" t="str">
            <v>Transporte de material de la excavación usando carretilla</v>
          </cell>
          <cell r="C129" t="str">
            <v>cum</v>
          </cell>
          <cell r="D129">
            <v>0</v>
          </cell>
        </row>
        <row r="130">
          <cell r="A130" t="str">
            <v>1440.050</v>
          </cell>
          <cell r="B130" t="str">
            <v>Relleno con material seleccionado proveniente de las excavaciones</v>
          </cell>
          <cell r="C130" t="str">
            <v>cum</v>
          </cell>
          <cell r="D130">
            <v>0</v>
          </cell>
        </row>
        <row r="131">
          <cell r="A131" t="str">
            <v>1440.051</v>
          </cell>
          <cell r="B131" t="str">
            <v>Relleno material seleccionado suministrado por el SUBCONTRATISTA</v>
          </cell>
          <cell r="C131" t="str">
            <v>cum</v>
          </cell>
          <cell r="D131">
            <v>0</v>
          </cell>
        </row>
        <row r="132">
          <cell r="A132" t="str">
            <v>1491.012</v>
          </cell>
          <cell r="B132" t="str">
            <v>Relleno de excavaciones con material de la excavación ejecutado a mano</v>
          </cell>
          <cell r="C132" t="str">
            <v>cum</v>
          </cell>
          <cell r="D132">
            <v>0</v>
          </cell>
        </row>
        <row r="133">
          <cell r="A133" t="str">
            <v>1491.043</v>
          </cell>
          <cell r="B133" t="str">
            <v>Mejoramiento del suelo con mat estabilizado sumin por el Contratista</v>
          </cell>
          <cell r="C133" t="str">
            <v>cum</v>
          </cell>
          <cell r="D133">
            <v>0</v>
          </cell>
        </row>
        <row r="134">
          <cell r="A134" t="str">
            <v>1713.003</v>
          </cell>
          <cell r="B134" t="str">
            <v>Suministro e instalación de barrera de vapor, consistente en polietileno</v>
          </cell>
          <cell r="C134" t="str">
            <v>sqm</v>
          </cell>
          <cell r="D134">
            <v>0</v>
          </cell>
        </row>
        <row r="135">
          <cell r="A135" t="str">
            <v>1711.007</v>
          </cell>
          <cell r="B135" t="str">
            <v>Tratamiento superficial de fundaciones con pintura bituminosa</v>
          </cell>
          <cell r="C135" t="str">
            <v>sqm</v>
          </cell>
          <cell r="D135">
            <v>0</v>
          </cell>
        </row>
        <row r="136">
          <cell r="A136" t="str">
            <v>1440.062</v>
          </cell>
          <cell r="B136" t="str">
            <v>Terraplén para tanques con material seleccionado de excavación</v>
          </cell>
          <cell r="C136" t="str">
            <v>cum</v>
          </cell>
          <cell r="D136">
            <v>0</v>
          </cell>
        </row>
        <row r="137">
          <cell r="A137" t="str">
            <v>1440.063</v>
          </cell>
          <cell r="B137" t="str">
            <v>Terraplén para tanques con material suministrado por el SUBCONTRATISTA</v>
          </cell>
          <cell r="C137" t="str">
            <v>cum</v>
          </cell>
          <cell r="D137">
            <v>0</v>
          </cell>
        </row>
        <row r="138">
          <cell r="A138" t="str">
            <v>1491.004</v>
          </cell>
          <cell r="B138" t="str">
            <v>Relleno superior de base para tanque de esp 10 cm, con piedra partida</v>
          </cell>
          <cell r="C138" t="str">
            <v>cum</v>
          </cell>
          <cell r="D138">
            <v>0</v>
          </cell>
        </row>
        <row r="139">
          <cell r="A139" t="str">
            <v>1711.001</v>
          </cell>
          <cell r="B139" t="str">
            <v>Suministro y colocación de capa de concreto pobre de 5 cm de espesor</v>
          </cell>
          <cell r="C139" t="str">
            <v>sqm</v>
          </cell>
          <cell r="D139">
            <v>0</v>
          </cell>
        </row>
        <row r="140">
          <cell r="A140" t="str">
            <v>1711.006</v>
          </cell>
          <cell r="B140" t="str">
            <v>Suministro y vaciado de concreto de fundación de resistencia (f´c) de no menos de 21 N/mm2</v>
          </cell>
          <cell r="C140" t="str">
            <v>cum</v>
          </cell>
          <cell r="D140">
            <v>0</v>
          </cell>
        </row>
        <row r="141">
          <cell r="A141" t="str">
            <v>1712.001</v>
          </cell>
          <cell r="B141" t="str">
            <v>Suministro y vaciado de concreto de elevación de f´c 21 N/mm2 hasta 10m de altura</v>
          </cell>
          <cell r="C141" t="str">
            <v>cum</v>
          </cell>
          <cell r="D141">
            <v>153.00563103427766</v>
          </cell>
        </row>
        <row r="142">
          <cell r="A142" t="str">
            <v>1711.020</v>
          </cell>
          <cell r="B142" t="str">
            <v>Suministro y ensamble de formaleta de fundadación de madera o acero</v>
          </cell>
          <cell r="C142" t="str">
            <v>sqm</v>
          </cell>
          <cell r="D142">
            <v>0</v>
          </cell>
        </row>
        <row r="143">
          <cell r="A143" t="str">
            <v>1712.020</v>
          </cell>
          <cell r="B143" t="str">
            <v>Suministro y ensamble de formaleta de madera o acero hasta 10.00m de altura</v>
          </cell>
          <cell r="C143" t="str">
            <v>sqm</v>
          </cell>
          <cell r="D143">
            <v>277.93043851273586</v>
          </cell>
        </row>
        <row r="144">
          <cell r="A144" t="str">
            <v>1711.021</v>
          </cell>
          <cell r="B144" t="str">
            <v>Suministro y ensamble de formaleta de fundación circular de madera o acero</v>
          </cell>
          <cell r="C144" t="str">
            <v>sqm</v>
          </cell>
          <cell r="D144">
            <v>0</v>
          </cell>
        </row>
        <row r="145">
          <cell r="A145" t="str">
            <v>1712.023</v>
          </cell>
          <cell r="B145" t="str">
            <v>Suministro y ensamble de formaleta circular de madera o acero hasta 10.00m de altura</v>
          </cell>
          <cell r="C145" t="str">
            <v>sqm</v>
          </cell>
          <cell r="D145">
            <v>86.673399719888792</v>
          </cell>
        </row>
        <row r="146">
          <cell r="A146" t="str">
            <v>1799.062</v>
          </cell>
          <cell r="B146" t="str">
            <v>Protection paint on concrete exposed to atmosphere according to SAES H003 APCS 1E</v>
          </cell>
          <cell r="C146" t="str">
            <v>sqm</v>
          </cell>
          <cell r="D146">
            <v>0</v>
          </cell>
        </row>
        <row r="147">
          <cell r="A147" t="str">
            <v>1710.002</v>
          </cell>
          <cell r="B147" t="str">
            <v>Suministro e instalación y despieces de barras corrugadas de acero</v>
          </cell>
          <cell r="C147" t="str">
            <v>kg</v>
          </cell>
          <cell r="D147">
            <v>18360.67572411332</v>
          </cell>
        </row>
        <row r="148">
          <cell r="A148" t="str">
            <v>1710.015</v>
          </cell>
          <cell r="B148" t="str">
            <v>Suministro e instalación de embebidos metálicos</v>
          </cell>
          <cell r="C148" t="str">
            <v>kg</v>
          </cell>
          <cell r="D148">
            <v>0</v>
          </cell>
        </row>
        <row r="149">
          <cell r="A149" t="str">
            <v>1710.007</v>
          </cell>
          <cell r="B149" t="str">
            <v>Suministro e instalación de pernos de anclaje de hasta 20 kg de peso</v>
          </cell>
          <cell r="C149" t="str">
            <v>kg</v>
          </cell>
          <cell r="D149">
            <v>570.76</v>
          </cell>
        </row>
        <row r="150">
          <cell r="A150" t="str">
            <v>1450.009</v>
          </cell>
          <cell r="B150" t="str">
            <v>Imprimación base de vías</v>
          </cell>
          <cell r="C150" t="str">
            <v>sqm</v>
          </cell>
          <cell r="D150">
            <v>0</v>
          </cell>
        </row>
        <row r="151">
          <cell r="A151" t="str">
            <v>1491.102</v>
          </cell>
          <cell r="B151" t="str">
            <v>Carpeta asfáltica superior para fundación de tanque de esp 3 cm</v>
          </cell>
          <cell r="C151" t="str">
            <v>sqm</v>
          </cell>
          <cell r="D151">
            <v>0</v>
          </cell>
        </row>
        <row r="152">
          <cell r="A152" t="str">
            <v>1491.103</v>
          </cell>
          <cell r="B152" t="str">
            <v>Sello en masa bituminosa</v>
          </cell>
          <cell r="C152" t="str">
            <v>lm</v>
          </cell>
          <cell r="D152">
            <v>0</v>
          </cell>
        </row>
        <row r="153">
          <cell r="A153" t="str">
            <v>1440.71A</v>
          </cell>
          <cell r="B153" t="str">
            <v>Bases en concreto para tanques con todo incluido, con una sección de la pared del anillo hasta 0,6 m2</v>
          </cell>
          <cell r="C153" t="str">
            <v>sqm</v>
          </cell>
          <cell r="D153">
            <v>0</v>
          </cell>
        </row>
        <row r="154">
          <cell r="A154" t="str">
            <v>1799.048</v>
          </cell>
          <cell r="B154" t="str">
            <v>Concrete Slab top levelling by cement mortar 2 ÷ 3 cm thick</v>
          </cell>
          <cell r="C154" t="str">
            <v>sqm</v>
          </cell>
          <cell r="D154">
            <v>0</v>
          </cell>
        </row>
        <row r="155">
          <cell r="A155" t="str">
            <v>1799.049</v>
          </cell>
          <cell r="B155" t="str">
            <v>Cellular Glass panel under bottom Tank 20 cm thick ( Two layer )</v>
          </cell>
          <cell r="C155" t="str">
            <v>sqm</v>
          </cell>
          <cell r="D155">
            <v>0</v>
          </cell>
        </row>
        <row r="156">
          <cell r="A156" t="str">
            <v>1799.050</v>
          </cell>
          <cell r="B156" t="str">
            <v>Aerated Concrete Ring Curb 0,5 x 0,4 type Y - TONG or similar</v>
          </cell>
          <cell r="C156" t="str">
            <v>cum</v>
          </cell>
          <cell r="D156">
            <v>0</v>
          </cell>
        </row>
        <row r="157">
          <cell r="A157" t="str">
            <v>1492.050</v>
          </cell>
          <cell r="B157" t="str">
            <v>HDPE Pipe 75 mm diam. as sleeve in Tank Leak Detection System</v>
          </cell>
          <cell r="C157" t="str">
            <v>lm</v>
          </cell>
          <cell r="D157">
            <v>0</v>
          </cell>
        </row>
        <row r="158">
          <cell r="A158" t="str">
            <v>1492.051</v>
          </cell>
          <cell r="B158" t="str">
            <v>HDPE Pipe 40 mm diam. in Tank Leak Detection System</v>
          </cell>
          <cell r="C158" t="str">
            <v>lm</v>
          </cell>
          <cell r="D158">
            <v>0</v>
          </cell>
        </row>
        <row r="159">
          <cell r="A159" t="str">
            <v>1492.052</v>
          </cell>
          <cell r="B159" t="str">
            <v>Neoprene Pad 15 mm Thk X 200 mm Width</v>
          </cell>
          <cell r="C159" t="str">
            <v>lm</v>
          </cell>
          <cell r="D159">
            <v>0</v>
          </cell>
        </row>
        <row r="160">
          <cell r="A160" t="str">
            <v>1440.72A</v>
          </cell>
          <cell r="B160" t="str">
            <v>Fundación en suelo para tanque, todo incluido</v>
          </cell>
          <cell r="C160" t="str">
            <v>sqm</v>
          </cell>
          <cell r="D160">
            <v>0</v>
          </cell>
        </row>
        <row r="162">
          <cell r="B162" t="str">
            <v>Total Tank Pads</v>
          </cell>
          <cell r="C162" t="str">
            <v>sqm</v>
          </cell>
          <cell r="D162">
            <v>0</v>
          </cell>
        </row>
        <row r="164">
          <cell r="A164" t="str">
            <v>B1</v>
          </cell>
          <cell r="B164" t="str">
            <v>Piling</v>
          </cell>
        </row>
        <row r="166">
          <cell r="A166" t="str">
            <v>1430.025</v>
          </cell>
          <cell r="B166" t="str">
            <v>Suministro e inst pilote circular hueco en concreto pretensado D = 35 cm</v>
          </cell>
          <cell r="C166" t="str">
            <v>lm</v>
          </cell>
          <cell r="D166">
            <v>0</v>
          </cell>
        </row>
        <row r="167">
          <cell r="A167" t="str">
            <v>1430.026</v>
          </cell>
          <cell r="B167" t="str">
            <v>Suministro e inst pilote circular hueco en concreto pretensado D = 40 cm</v>
          </cell>
          <cell r="C167" t="str">
            <v>lm</v>
          </cell>
          <cell r="D167">
            <v>0</v>
          </cell>
        </row>
        <row r="168">
          <cell r="A168" t="str">
            <v>1430.034</v>
          </cell>
          <cell r="B168" t="str">
            <v>Pilote concr pre-excav, vaciado en sitio, camisa recuper D=70 cm L=4.5 m</v>
          </cell>
          <cell r="C168" t="str">
            <v>lm</v>
          </cell>
          <cell r="D168">
            <v>0</v>
          </cell>
        </row>
        <row r="169">
          <cell r="A169" t="str">
            <v>1430.035</v>
          </cell>
          <cell r="B169" t="str">
            <v>Pilote concr pre-excav, vaciado en sitio, camisa recuper D=100 cm L=4.5 m</v>
          </cell>
          <cell r="C169" t="str">
            <v>lm</v>
          </cell>
          <cell r="D169">
            <v>0</v>
          </cell>
        </row>
        <row r="170">
          <cell r="A170" t="str">
            <v>1430.009</v>
          </cell>
          <cell r="B170" t="str">
            <v>Movilización y desmovilización de maquinaria para pilotaje</v>
          </cell>
          <cell r="C170" t="str">
            <v>u</v>
          </cell>
          <cell r="D170">
            <v>0</v>
          </cell>
        </row>
        <row r="171">
          <cell r="A171" t="str">
            <v>1710.002</v>
          </cell>
          <cell r="B171" t="str">
            <v>Suministro e instalación y despieces de barras corrugadas de acero</v>
          </cell>
          <cell r="C171" t="str">
            <v>kg</v>
          </cell>
          <cell r="D171">
            <v>0</v>
          </cell>
        </row>
        <row r="172">
          <cell r="A172" t="str">
            <v>1430.003</v>
          </cell>
          <cell r="B172" t="str">
            <v>Suministro y construcción de caisson</v>
          </cell>
          <cell r="C172" t="str">
            <v>u</v>
          </cell>
          <cell r="D172">
            <v>0</v>
          </cell>
        </row>
        <row r="173">
          <cell r="A173" t="str">
            <v>1430.004</v>
          </cell>
          <cell r="B173" t="str">
            <v>Suministro y construcción de micropilotes</v>
          </cell>
          <cell r="C173" t="str">
            <v>u</v>
          </cell>
          <cell r="D173">
            <v>0</v>
          </cell>
        </row>
        <row r="175">
          <cell r="B175" t="str">
            <v>Total Piling</v>
          </cell>
          <cell r="C175" t="str">
            <v>lm</v>
          </cell>
          <cell r="D175">
            <v>0</v>
          </cell>
        </row>
        <row r="177">
          <cell r="A177" t="str">
            <v>B2</v>
          </cell>
          <cell r="B177" t="str">
            <v>Soil Improvement</v>
          </cell>
        </row>
        <row r="179">
          <cell r="A179" t="str">
            <v>1420.001</v>
          </cell>
          <cell r="B179" t="str">
            <v>Acabado superficial de áreas</v>
          </cell>
          <cell r="C179" t="str">
            <v>sqm</v>
          </cell>
          <cell r="D179">
            <v>0</v>
          </cell>
        </row>
        <row r="180">
          <cell r="A180" t="str">
            <v>1420.002</v>
          </cell>
          <cell r="B180" t="str">
            <v>Compactación superficial de áreas al 90%</v>
          </cell>
          <cell r="C180" t="str">
            <v>sqm</v>
          </cell>
          <cell r="D180">
            <v>0</v>
          </cell>
        </row>
        <row r="181">
          <cell r="A181" t="str">
            <v>1420.005</v>
          </cell>
          <cell r="B181" t="str">
            <v>Acabado superficial de áreas con gravilla 10cm espesor</v>
          </cell>
          <cell r="C181" t="str">
            <v>sqm</v>
          </cell>
          <cell r="D181">
            <v>0</v>
          </cell>
        </row>
        <row r="182">
          <cell r="A182" t="str">
            <v>1491.013</v>
          </cell>
          <cell r="B182" t="str">
            <v>Mejoramiento suelo con relleno granular compact bajo fundaciones</v>
          </cell>
          <cell r="C182" t="str">
            <v>cum</v>
          </cell>
          <cell r="D182">
            <v>0</v>
          </cell>
        </row>
        <row r="183">
          <cell r="A183" t="str">
            <v>1491.043</v>
          </cell>
          <cell r="B183" t="str">
            <v>Mejoramiento del suelo con mat estabilizado sumin por el Contratista</v>
          </cell>
          <cell r="C183" t="str">
            <v>cum</v>
          </cell>
          <cell r="D183">
            <v>0</v>
          </cell>
        </row>
        <row r="184">
          <cell r="A184" t="str">
            <v>1440.065</v>
          </cell>
          <cell r="B184" t="str">
            <v>Sustitución de suelo con materiales de excavación</v>
          </cell>
          <cell r="C184" t="str">
            <v>cum</v>
          </cell>
          <cell r="D184">
            <v>0</v>
          </cell>
        </row>
        <row r="185">
          <cell r="A185" t="str">
            <v>1491.105</v>
          </cell>
          <cell r="B185" t="str">
            <v>Sustitución suelo como item 1440.065 pero con material por Contratista</v>
          </cell>
          <cell r="C185" t="str">
            <v>cum</v>
          </cell>
          <cell r="D185">
            <v>0</v>
          </cell>
        </row>
        <row r="186">
          <cell r="A186" t="str">
            <v>1430.036</v>
          </cell>
          <cell r="B186" t="str">
            <v>Columnas en grava mejoram suelo instal por vibroflotación D = 80 cm</v>
          </cell>
          <cell r="C186" t="str">
            <v>lm</v>
          </cell>
          <cell r="D186">
            <v>0</v>
          </cell>
        </row>
        <row r="188">
          <cell r="B188" t="str">
            <v>Total Soil Improvement</v>
          </cell>
          <cell r="C188" t="str">
            <v>sqm</v>
          </cell>
          <cell r="D188">
            <v>0</v>
          </cell>
        </row>
        <row r="190">
          <cell r="A190" t="str">
            <v>C1</v>
          </cell>
          <cell r="B190" t="str">
            <v>Concrete Foundations</v>
          </cell>
        </row>
        <row r="192">
          <cell r="A192" t="str">
            <v>1440.030</v>
          </cell>
          <cell r="B192" t="str">
            <v>Excavación a sección en suelo hasta 2m – máquina</v>
          </cell>
          <cell r="C192" t="str">
            <v>cum</v>
          </cell>
          <cell r="D192">
            <v>3570.4086749969824</v>
          </cell>
        </row>
        <row r="193">
          <cell r="A193" t="str">
            <v>1440.010</v>
          </cell>
          <cell r="B193" t="str">
            <v>Excavación a sección en suelo hasta 2m – manual</v>
          </cell>
          <cell r="C193" t="str">
            <v>cum</v>
          </cell>
          <cell r="D193">
            <v>79.746794268918009</v>
          </cell>
        </row>
        <row r="194">
          <cell r="A194" t="str">
            <v>1440.031</v>
          </cell>
          <cell r="B194" t="str">
            <v>Excavación a sección en suelo 2 a 4m – máquina</v>
          </cell>
          <cell r="C194" t="str">
            <v>cum</v>
          </cell>
          <cell r="D194">
            <v>0</v>
          </cell>
        </row>
        <row r="195">
          <cell r="A195" t="str">
            <v>1440.011</v>
          </cell>
          <cell r="B195" t="str">
            <v>Excavación a sección en suelo 2 a 4m – manual</v>
          </cell>
          <cell r="C195" t="str">
            <v>cum</v>
          </cell>
          <cell r="D195">
            <v>0</v>
          </cell>
        </row>
        <row r="196">
          <cell r="A196" t="str">
            <v>1440.040</v>
          </cell>
          <cell r="B196" t="str">
            <v>Precio extra para los items 1440.30 a 1440.38 por presencia de nivel frático mayor a 20cm</v>
          </cell>
          <cell r="C196" t="str">
            <v>cum</v>
          </cell>
          <cell r="D196">
            <v>0</v>
          </cell>
        </row>
        <row r="197">
          <cell r="A197" t="str">
            <v>1440.020</v>
          </cell>
          <cell r="B197" t="str">
            <v>Precio extra para los items 1440.10 a 1440.18 por presencia de nivel frático mayor a 20cm</v>
          </cell>
          <cell r="C197" t="str">
            <v>cum</v>
          </cell>
          <cell r="D197">
            <v>0</v>
          </cell>
        </row>
        <row r="198">
          <cell r="A198" t="str">
            <v>1440.044</v>
          </cell>
          <cell r="B198" t="str">
            <v>Transporte de material de excavación entre 5 – 30km</v>
          </cell>
          <cell r="C198" t="str">
            <v>cum</v>
          </cell>
          <cell r="D198">
            <v>879.96728735789986</v>
          </cell>
        </row>
        <row r="199">
          <cell r="A199" t="str">
            <v>1491.011</v>
          </cell>
          <cell r="B199" t="str">
            <v>Transporte de material de la excavación usando carretilla</v>
          </cell>
          <cell r="C199" t="str">
            <v>cum</v>
          </cell>
          <cell r="D199">
            <v>0</v>
          </cell>
        </row>
        <row r="200">
          <cell r="A200" t="str">
            <v>1440.051</v>
          </cell>
          <cell r="B200" t="str">
            <v>Relleno material seleccionado suministrado por el SUBCONTRATISTA</v>
          </cell>
          <cell r="C200" t="str">
            <v>cum</v>
          </cell>
          <cell r="D200">
            <v>0</v>
          </cell>
        </row>
        <row r="201">
          <cell r="A201" t="str">
            <v>1440.050</v>
          </cell>
          <cell r="B201" t="str">
            <v>Relleno con material seleccionado proveniente de las excavaciones</v>
          </cell>
          <cell r="C201" t="str">
            <v>cum</v>
          </cell>
          <cell r="D201">
            <v>2770.1881819079999</v>
          </cell>
        </row>
        <row r="202">
          <cell r="A202" t="str">
            <v>1491.012</v>
          </cell>
          <cell r="B202" t="str">
            <v>Relleno de excavaciones con material de la excavación ejecutado a mano</v>
          </cell>
          <cell r="C202" t="str">
            <v>cum</v>
          </cell>
          <cell r="D202">
            <v>0</v>
          </cell>
        </row>
        <row r="203">
          <cell r="A203" t="str">
            <v>1799.038</v>
          </cell>
          <cell r="B203" t="str">
            <v>Relleno en arena de vacíos en fundaciones</v>
          </cell>
          <cell r="C203" t="str">
            <v>cum</v>
          </cell>
          <cell r="D203">
            <v>0</v>
          </cell>
        </row>
        <row r="204">
          <cell r="A204" t="str">
            <v>1713.003</v>
          </cell>
          <cell r="B204" t="str">
            <v>Suministro e instalación de barrera de vapor, consistente en polietileno</v>
          </cell>
          <cell r="C204" t="str">
            <v>sqm</v>
          </cell>
          <cell r="D204">
            <v>1426.038948978</v>
          </cell>
        </row>
        <row r="205">
          <cell r="A205" t="str">
            <v>1711.007</v>
          </cell>
          <cell r="B205" t="str">
            <v>Tratamiento superficial de fundaciones con pintura bituminosa</v>
          </cell>
          <cell r="C205" t="str">
            <v>sqm</v>
          </cell>
          <cell r="D205">
            <v>3306.611494368</v>
          </cell>
        </row>
        <row r="206">
          <cell r="A206" t="str">
            <v>1711.001</v>
          </cell>
          <cell r="B206" t="str">
            <v>Suministro y colocación de capa de concreto pobre de 5 cm de espesor</v>
          </cell>
          <cell r="C206" t="str">
            <v>sqm</v>
          </cell>
          <cell r="D206">
            <v>1506.370743528</v>
          </cell>
        </row>
        <row r="207">
          <cell r="A207" t="str">
            <v>1711.002</v>
          </cell>
          <cell r="B207" t="str">
            <v>Suministro y colocación de capa de concreto pobre de 10 cm de espesor</v>
          </cell>
          <cell r="C207" t="str">
            <v>sqm</v>
          </cell>
          <cell r="D207">
            <v>0</v>
          </cell>
        </row>
        <row r="208">
          <cell r="A208" t="str">
            <v>1711.006</v>
          </cell>
          <cell r="B208" t="str">
            <v>Suministro y vaciado de concreto de fundación de resistencia (f´c) de no menos de 21 N/mm2</v>
          </cell>
          <cell r="C208" t="str">
            <v>cum</v>
          </cell>
          <cell r="D208">
            <v>848.91221738399997</v>
          </cell>
        </row>
        <row r="209">
          <cell r="A209" t="str">
            <v>1712.001</v>
          </cell>
          <cell r="B209" t="str">
            <v>Suministro y vaciado de concreto de elevación de f´c 21 N/mm2 hasta 10m de altura</v>
          </cell>
          <cell r="C209" t="str">
            <v>cum</v>
          </cell>
          <cell r="D209">
            <v>0</v>
          </cell>
        </row>
        <row r="210">
          <cell r="A210" t="str">
            <v>1713.007</v>
          </cell>
          <cell r="B210" t="str">
            <v>Suministro y vaciado de concreto de sobre espesores de losa arriba y debajo</v>
          </cell>
          <cell r="C210" t="str">
            <v>cum</v>
          </cell>
          <cell r="D210">
            <v>24.366300000000003</v>
          </cell>
        </row>
        <row r="211">
          <cell r="A211" t="str">
            <v>1711.009</v>
          </cell>
          <cell r="B211" t="str">
            <v>Suministro y vaciado de concreto clase 21 N/mm2 para fundaciones de escalera Tipo Gato incluyendo todo</v>
          </cell>
          <cell r="C211" t="str">
            <v>u</v>
          </cell>
          <cell r="D211">
            <v>0</v>
          </cell>
        </row>
        <row r="212">
          <cell r="A212" t="str">
            <v>1711.010</v>
          </cell>
          <cell r="B212" t="str">
            <v>Suministro y vaciado de concreto 21 N/mm2 para fundaciones de escalera incluyendo todo</v>
          </cell>
          <cell r="C212" t="str">
            <v>u</v>
          </cell>
          <cell r="D212">
            <v>0</v>
          </cell>
        </row>
        <row r="213">
          <cell r="A213" t="str">
            <v>1711.011</v>
          </cell>
          <cell r="B213" t="str">
            <v>Suministro y vaciado de concreto 21 N/mm2 para las fundaciones pequeñas ( 0.20 m³.max.).incluyendo todo</v>
          </cell>
          <cell r="C213" t="str">
            <v>u</v>
          </cell>
          <cell r="D213">
            <v>0</v>
          </cell>
        </row>
        <row r="214">
          <cell r="A214" t="str">
            <v>1711.020</v>
          </cell>
          <cell r="B214" t="str">
            <v>Suministro y ensamble de formaleta de fundadación de madera o acero</v>
          </cell>
          <cell r="C214" t="str">
            <v>sqm</v>
          </cell>
          <cell r="D214">
            <v>2356.9642101599998</v>
          </cell>
        </row>
        <row r="215">
          <cell r="A215" t="str">
            <v>1712.020</v>
          </cell>
          <cell r="B215" t="str">
            <v>Suministro y ensamble de formaleta de madera o acero hasta 10.00m de altura</v>
          </cell>
          <cell r="C215" t="str">
            <v>sqm</v>
          </cell>
          <cell r="D215">
            <v>0</v>
          </cell>
        </row>
        <row r="216">
          <cell r="A216" t="str">
            <v>1711.021</v>
          </cell>
          <cell r="B216" t="str">
            <v>Suministro y ensamble de formaleta de fundación circular de madera o acero</v>
          </cell>
          <cell r="C216" t="str">
            <v>sqm</v>
          </cell>
          <cell r="D216">
            <v>0</v>
          </cell>
        </row>
        <row r="217">
          <cell r="A217" t="str">
            <v>1710.002</v>
          </cell>
          <cell r="B217" t="str">
            <v>Suministro e instalación y despieces de barras corrugadas de acero</v>
          </cell>
          <cell r="C217" t="str">
            <v>kg</v>
          </cell>
          <cell r="D217">
            <v>84265.201085520006</v>
          </cell>
        </row>
        <row r="218">
          <cell r="A218" t="str">
            <v>1710.021</v>
          </cell>
          <cell r="B218" t="str">
            <v>Suministro y colocación de mortero de nivelación normal 25 mm de espesor</v>
          </cell>
          <cell r="C218" t="str">
            <v>sqm</v>
          </cell>
          <cell r="D218">
            <v>204.09899999999999</v>
          </cell>
        </row>
        <row r="219">
          <cell r="A219" t="str">
            <v>1710.022</v>
          </cell>
          <cell r="B219" t="str">
            <v>Suministro y colocación de mortero de nivelación normal 50 mm de espesor</v>
          </cell>
          <cell r="C219" t="str">
            <v>sqm</v>
          </cell>
          <cell r="D219">
            <v>0</v>
          </cell>
        </row>
        <row r="220">
          <cell r="A220" t="str">
            <v>1710.023</v>
          </cell>
          <cell r="B220" t="str">
            <v>Suministro y colocación de mortero de nivelación o mortero para relleno normal, mayor a 50 mm de espesor</v>
          </cell>
          <cell r="C220" t="str">
            <v>cum</v>
          </cell>
          <cell r="D220">
            <v>0</v>
          </cell>
        </row>
        <row r="221">
          <cell r="A221" t="str">
            <v>1710.024</v>
          </cell>
          <cell r="B221" t="str">
            <v>Suministro y colocación de mortero de nivelación sin retracción (grout cementoso) de 25mm de espesor</v>
          </cell>
          <cell r="C221" t="str">
            <v>sqm</v>
          </cell>
          <cell r="D221">
            <v>21.400100399999999</v>
          </cell>
        </row>
        <row r="222">
          <cell r="A222" t="str">
            <v>1710.025</v>
          </cell>
          <cell r="B222" t="str">
            <v>Suministro y colocación de mortero de nivelación sin retracción" (grout cementoso) de 50mm de espesor</v>
          </cell>
          <cell r="C222" t="str">
            <v>sqm</v>
          </cell>
          <cell r="D222">
            <v>0</v>
          </cell>
        </row>
        <row r="223">
          <cell r="A223" t="str">
            <v>1710.026</v>
          </cell>
          <cell r="B223" t="str">
            <v>Suministro y colocación de mortero de nivelación sin retracción" (grout cementoso) mayor a 50mm</v>
          </cell>
          <cell r="C223" t="str">
            <v>cum</v>
          </cell>
          <cell r="D223">
            <v>1.4112000000000002</v>
          </cell>
        </row>
        <row r="224">
          <cell r="A224" t="str">
            <v>1710.027</v>
          </cell>
          <cell r="B224" t="str">
            <v>Suministro y colocación de mortero de nivelación  grout epóxico de 25mm de espesor</v>
          </cell>
          <cell r="C224" t="str">
            <v>sqm</v>
          </cell>
          <cell r="D224">
            <v>15.75</v>
          </cell>
        </row>
        <row r="225">
          <cell r="A225" t="str">
            <v>1710.028</v>
          </cell>
          <cell r="B225" t="str">
            <v>Suministro y colocación de mortero de nivelación grout epóxico de 50mm de espesor</v>
          </cell>
          <cell r="C225" t="str">
            <v>sqm</v>
          </cell>
          <cell r="D225">
            <v>0</v>
          </cell>
        </row>
        <row r="226">
          <cell r="A226" t="str">
            <v>1710.029</v>
          </cell>
          <cell r="B226" t="str">
            <v>Suministro y colocación de mortero de nivelación grout epóxico mayor a 50mm de espesor</v>
          </cell>
          <cell r="C226" t="str">
            <v>cum</v>
          </cell>
          <cell r="D226">
            <v>2.8224</v>
          </cell>
        </row>
        <row r="227">
          <cell r="A227" t="str">
            <v>1710.007</v>
          </cell>
          <cell r="B227" t="str">
            <v>Suministro e instalación de pernos de anclaje de hasta 20 kg de peso</v>
          </cell>
          <cell r="C227" t="str">
            <v>kg</v>
          </cell>
          <cell r="D227">
            <v>16281.0165</v>
          </cell>
        </row>
        <row r="228">
          <cell r="A228" t="str">
            <v>1710.008</v>
          </cell>
          <cell r="B228" t="str">
            <v>Suministro e instalación de pernos de anclaje con peso superior a 20.01</v>
          </cell>
          <cell r="C228" t="str">
            <v>kg</v>
          </cell>
          <cell r="D228">
            <v>0</v>
          </cell>
        </row>
        <row r="229">
          <cell r="A229" t="str">
            <v>1710.011</v>
          </cell>
          <cell r="B229" t="str">
            <v>Suministro e instalación de platinas de deslizamiento</v>
          </cell>
          <cell r="C229" t="str">
            <v>kg</v>
          </cell>
          <cell r="D229">
            <v>105</v>
          </cell>
        </row>
        <row r="230">
          <cell r="A230" t="str">
            <v>1710.015</v>
          </cell>
          <cell r="B230" t="str">
            <v>Suministro e instalación de embebidos metálicos</v>
          </cell>
          <cell r="C230" t="str">
            <v>kg</v>
          </cell>
          <cell r="D230">
            <v>0</v>
          </cell>
        </row>
        <row r="231">
          <cell r="A231" t="str">
            <v>1714.014</v>
          </cell>
          <cell r="B231" t="str">
            <v>Sum. e instal. de marcos de acero para cajas, carcamos, fosos etc</v>
          </cell>
          <cell r="C231" t="str">
            <v>kg</v>
          </cell>
          <cell r="D231">
            <v>0</v>
          </cell>
        </row>
        <row r="232">
          <cell r="A232" t="str">
            <v>2000.078</v>
          </cell>
          <cell r="B232" t="str">
            <v>Suministro, fabricación y montaje de estructuras menores en acero</v>
          </cell>
          <cell r="C232" t="str">
            <v>kg</v>
          </cell>
          <cell r="D232">
            <v>0</v>
          </cell>
        </row>
        <row r="233">
          <cell r="A233" t="str">
            <v>1799.062</v>
          </cell>
          <cell r="B233" t="str">
            <v>Protection paint on concrete exposed to atmosphere according to SAES H003 APCS 1E</v>
          </cell>
          <cell r="C233" t="str">
            <v>sqm</v>
          </cell>
          <cell r="D233">
            <v>0</v>
          </cell>
        </row>
        <row r="234">
          <cell r="A234" t="str">
            <v>1799.025</v>
          </cell>
          <cell r="B234" t="str">
            <v>Limpieza y picado de superficie de concreto existente</v>
          </cell>
          <cell r="C234" t="str">
            <v>sqm</v>
          </cell>
          <cell r="D234">
            <v>0</v>
          </cell>
        </row>
        <row r="235">
          <cell r="A235" t="str">
            <v>1799.026</v>
          </cell>
          <cell r="B235" t="str">
            <v>Aplicación de resina epóxica sobre superficie de concreto</v>
          </cell>
          <cell r="C235" t="str">
            <v>sqm</v>
          </cell>
          <cell r="D235">
            <v>0</v>
          </cell>
        </row>
        <row r="236">
          <cell r="A236" t="str">
            <v>1490.018</v>
          </cell>
          <cell r="B236" t="str">
            <v>Perforación mecánica en concreto diámetro 75mm max</v>
          </cell>
          <cell r="C236" t="str">
            <v>lm</v>
          </cell>
          <cell r="D236">
            <v>0</v>
          </cell>
        </row>
        <row r="237">
          <cell r="A237" t="str">
            <v>1799.033</v>
          </cell>
          <cell r="B237" t="str">
            <v>Inyección mortero tipo Pagel o sim en huecos concreto hasta 75 mm esp</v>
          </cell>
          <cell r="C237" t="str">
            <v>cum</v>
          </cell>
          <cell r="D237">
            <v>0</v>
          </cell>
        </row>
        <row r="238">
          <cell r="A238" t="str">
            <v>1714.010</v>
          </cell>
          <cell r="B238" t="str">
            <v>Suministro e instalación de tapas en rejilla galvanizada</v>
          </cell>
          <cell r="C238" t="str">
            <v>kg</v>
          </cell>
          <cell r="D238">
            <v>0</v>
          </cell>
        </row>
        <row r="239">
          <cell r="A239" t="str">
            <v>1799.037</v>
          </cell>
          <cell r="B239" t="str">
            <v>Relleno en grava para foso de aceite de transformadores</v>
          </cell>
          <cell r="C239" t="str">
            <v>cum</v>
          </cell>
          <cell r="D239">
            <v>0</v>
          </cell>
        </row>
        <row r="241">
          <cell r="B241" t="str">
            <v>Total Concrete Foundations</v>
          </cell>
          <cell r="C241" t="str">
            <v>cum</v>
          </cell>
          <cell r="D241">
            <v>873.278517384</v>
          </cell>
        </row>
        <row r="243">
          <cell r="A243" t="str">
            <v>C2</v>
          </cell>
          <cell r="B243" t="str">
            <v>Concrete Structures</v>
          </cell>
        </row>
        <row r="245">
          <cell r="A245" t="str">
            <v>1440.030</v>
          </cell>
          <cell r="B245" t="str">
            <v>Excavación a sección en suelo hasta 2m – máquina</v>
          </cell>
          <cell r="C245" t="str">
            <v>cum</v>
          </cell>
          <cell r="D245">
            <v>0</v>
          </cell>
        </row>
        <row r="246">
          <cell r="A246" t="str">
            <v>1440.010</v>
          </cell>
          <cell r="B246" t="str">
            <v>Excavación a sección en suelo hasta 2m – manual</v>
          </cell>
          <cell r="C246" t="str">
            <v>cum</v>
          </cell>
          <cell r="D246">
            <v>0</v>
          </cell>
        </row>
        <row r="247">
          <cell r="A247" t="str">
            <v>1440.031</v>
          </cell>
          <cell r="B247" t="str">
            <v>Excavación a sección en suelo 2 a 4m – máquina</v>
          </cell>
          <cell r="C247" t="str">
            <v>cum</v>
          </cell>
          <cell r="D247">
            <v>0</v>
          </cell>
        </row>
        <row r="248">
          <cell r="A248" t="str">
            <v>1440.011</v>
          </cell>
          <cell r="B248" t="str">
            <v>Excavación a sección en suelo 2 a 4m – manual</v>
          </cell>
          <cell r="C248" t="str">
            <v>cum</v>
          </cell>
          <cell r="D248">
            <v>0</v>
          </cell>
        </row>
        <row r="249">
          <cell r="A249" t="str">
            <v>1440.040</v>
          </cell>
          <cell r="B249" t="str">
            <v>Precio extra para los items 1440.30 a 1440.38 por presencia de nivel frático mayor a 20cm</v>
          </cell>
          <cell r="C249" t="str">
            <v>cum</v>
          </cell>
          <cell r="D249">
            <v>0</v>
          </cell>
        </row>
        <row r="250">
          <cell r="A250" t="str">
            <v>1440.020</v>
          </cell>
          <cell r="B250" t="str">
            <v>Precio extra para los items 1440.10 a 1440.18 por presencia de nivel frático mayor a 20cm</v>
          </cell>
          <cell r="C250" t="str">
            <v>cum</v>
          </cell>
          <cell r="D250">
            <v>0</v>
          </cell>
        </row>
        <row r="251">
          <cell r="A251" t="str">
            <v>1440.044</v>
          </cell>
          <cell r="B251" t="str">
            <v>Transporte de material de excavación entre 5 – 30km</v>
          </cell>
          <cell r="C251" t="str">
            <v>cum</v>
          </cell>
          <cell r="D251">
            <v>0</v>
          </cell>
        </row>
        <row r="252">
          <cell r="A252" t="str">
            <v>1491.011</v>
          </cell>
          <cell r="B252" t="str">
            <v>Transporte de material de la excavación usando carretilla</v>
          </cell>
          <cell r="C252" t="str">
            <v>cum</v>
          </cell>
          <cell r="D252">
            <v>0</v>
          </cell>
        </row>
        <row r="253">
          <cell r="A253" t="str">
            <v>1440.050</v>
          </cell>
          <cell r="B253" t="str">
            <v>Relleno con material seleccionado proveniente de las excavaciones</v>
          </cell>
          <cell r="C253" t="str">
            <v>cum</v>
          </cell>
          <cell r="D253">
            <v>0</v>
          </cell>
        </row>
        <row r="254">
          <cell r="A254" t="str">
            <v>1440.051</v>
          </cell>
          <cell r="B254" t="str">
            <v>Relleno material seleccionado suministrado por el SUBCONTRATISTA</v>
          </cell>
          <cell r="C254" t="str">
            <v>cum</v>
          </cell>
          <cell r="D254">
            <v>0</v>
          </cell>
        </row>
        <row r="255">
          <cell r="A255" t="str">
            <v>1491.012</v>
          </cell>
          <cell r="B255" t="str">
            <v>Relleno de excavaciones con material de la excavación ejecutado a mano</v>
          </cell>
          <cell r="C255" t="str">
            <v>cum</v>
          </cell>
          <cell r="D255">
            <v>0</v>
          </cell>
        </row>
        <row r="256">
          <cell r="A256" t="str">
            <v>1713.003</v>
          </cell>
          <cell r="B256" t="str">
            <v>Suministro e instalación de barrera de vapor, consistente en polietileno</v>
          </cell>
          <cell r="C256" t="str">
            <v>sqm</v>
          </cell>
          <cell r="D256">
            <v>0</v>
          </cell>
        </row>
        <row r="257">
          <cell r="A257" t="str">
            <v>1711.007</v>
          </cell>
          <cell r="B257" t="str">
            <v>Tratamiento superficial de fundaciones con pintura bituminosa</v>
          </cell>
          <cell r="C257" t="str">
            <v>sqm</v>
          </cell>
          <cell r="D257">
            <v>0</v>
          </cell>
        </row>
        <row r="258">
          <cell r="A258" t="str">
            <v>1711.001</v>
          </cell>
          <cell r="B258" t="str">
            <v>Suministro y colocación de capa de concreto pobre de 5 cm de espesor</v>
          </cell>
          <cell r="C258" t="str">
            <v>sqm</v>
          </cell>
          <cell r="D258">
            <v>0</v>
          </cell>
        </row>
        <row r="259">
          <cell r="A259" t="str">
            <v>1711.006</v>
          </cell>
          <cell r="B259" t="str">
            <v>Suministro y vaciado de concreto de fundación de resistencia (f´c) de no menos de 21 N/mm2</v>
          </cell>
          <cell r="C259" t="str">
            <v>cum</v>
          </cell>
          <cell r="D259">
            <v>0</v>
          </cell>
        </row>
        <row r="260">
          <cell r="A260" t="str">
            <v>1712.001</v>
          </cell>
          <cell r="B260" t="str">
            <v>Suministro y vaciado de concreto de elevación de f´c 21 N/mm2 hasta 10m de altura</v>
          </cell>
          <cell r="C260" t="str">
            <v>cum</v>
          </cell>
          <cell r="D260">
            <v>0</v>
          </cell>
        </row>
        <row r="261">
          <cell r="A261" t="str">
            <v>1712.002</v>
          </cell>
          <cell r="B261" t="str">
            <v>Suministro y vaciado de concreto de elevación con f´c 21 N/mm2 de 10.01 a 20.00m de altura</v>
          </cell>
          <cell r="C261" t="str">
            <v>cum</v>
          </cell>
          <cell r="D261">
            <v>0</v>
          </cell>
        </row>
        <row r="262">
          <cell r="A262" t="str">
            <v>1712.003</v>
          </cell>
          <cell r="B262" t="str">
            <v>Suministro y vaciado de concreto de elevación con f´c 21 N/mm2 de más de 20.00m de altura</v>
          </cell>
          <cell r="C262" t="str">
            <v>cum</v>
          </cell>
          <cell r="D262">
            <v>0</v>
          </cell>
        </row>
        <row r="263">
          <cell r="A263" t="str">
            <v>1711.020</v>
          </cell>
          <cell r="B263" t="str">
            <v>Suministro y ensamble de formaleta de fundadación de madera o acero</v>
          </cell>
          <cell r="C263" t="str">
            <v>sqm</v>
          </cell>
          <cell r="D263">
            <v>0</v>
          </cell>
        </row>
        <row r="264">
          <cell r="A264" t="str">
            <v>1712.020</v>
          </cell>
          <cell r="B264" t="str">
            <v>Suministro y ensamble de formaleta de madera o acero hasta 10.00m de altura</v>
          </cell>
          <cell r="C264" t="str">
            <v>sqm</v>
          </cell>
          <cell r="D264">
            <v>0</v>
          </cell>
        </row>
        <row r="265">
          <cell r="A265" t="str">
            <v>1712.021</v>
          </cell>
          <cell r="B265" t="str">
            <v>Suministro y ensamble de formaleta de madera o acero de 10.01 a 20.00m de altura</v>
          </cell>
          <cell r="C265" t="str">
            <v>sqm</v>
          </cell>
          <cell r="D265">
            <v>0</v>
          </cell>
        </row>
        <row r="266">
          <cell r="A266" t="str">
            <v>1712.022</v>
          </cell>
          <cell r="B266" t="str">
            <v>Suministro y ensamble de formaleta de madera o acero a más de 20.00m de altura</v>
          </cell>
          <cell r="C266" t="str">
            <v>sqm</v>
          </cell>
          <cell r="D266">
            <v>0</v>
          </cell>
        </row>
        <row r="267">
          <cell r="A267" t="str">
            <v>1712.023</v>
          </cell>
          <cell r="B267" t="str">
            <v>Suministro y ensamble de formaleta circular de madera o acero hasta 10.00m de altura</v>
          </cell>
          <cell r="C267" t="str">
            <v>sqm</v>
          </cell>
          <cell r="D267">
            <v>0</v>
          </cell>
        </row>
        <row r="268">
          <cell r="A268" t="str">
            <v>1712.024</v>
          </cell>
          <cell r="B268" t="str">
            <v>Suministro y ensamble formaleta circular de madera o acero de 10.01 a 20.00m de altura</v>
          </cell>
          <cell r="C268" t="str">
            <v>sqm</v>
          </cell>
          <cell r="D268">
            <v>0</v>
          </cell>
        </row>
        <row r="269">
          <cell r="A269" t="str">
            <v>1710.002</v>
          </cell>
          <cell r="B269" t="str">
            <v>Suministro e instalación y despieces de barras corrugadas de acero</v>
          </cell>
          <cell r="C269" t="str">
            <v>kg</v>
          </cell>
          <cell r="D269">
            <v>0</v>
          </cell>
        </row>
        <row r="270">
          <cell r="A270" t="str">
            <v>1710.021</v>
          </cell>
          <cell r="B270" t="str">
            <v>Suministro y colocación de mortero de nivelación normal 25 mm de espesor</v>
          </cell>
          <cell r="C270" t="str">
            <v>sqm</v>
          </cell>
          <cell r="D270">
            <v>0</v>
          </cell>
        </row>
        <row r="271">
          <cell r="A271" t="str">
            <v>1710.022</v>
          </cell>
          <cell r="B271" t="str">
            <v>Suministro y colocación de mortero de nivelación normal 50 mm de espesor</v>
          </cell>
          <cell r="C271" t="str">
            <v>sqm</v>
          </cell>
          <cell r="D271">
            <v>0</v>
          </cell>
        </row>
        <row r="272">
          <cell r="A272" t="str">
            <v>1710.023</v>
          </cell>
          <cell r="B272" t="str">
            <v>Suministro y colocación de mortero de nivelación o mortero para relleno normal, mayor a 50 mm de espesor</v>
          </cell>
          <cell r="C272" t="str">
            <v>cum</v>
          </cell>
          <cell r="D272">
            <v>0</v>
          </cell>
        </row>
        <row r="273">
          <cell r="A273" t="str">
            <v>1710.024</v>
          </cell>
          <cell r="B273" t="str">
            <v>Suministro y colocación de mortero de nivelación sin retracción (grout cementoso) de 25mm de espesor</v>
          </cell>
          <cell r="C273" t="str">
            <v>sqm</v>
          </cell>
          <cell r="D273">
            <v>0</v>
          </cell>
        </row>
        <row r="274">
          <cell r="A274" t="str">
            <v>1710.025</v>
          </cell>
          <cell r="B274" t="str">
            <v>Suministro y colocación de mortero de nivelación sin retracción" (grout cementoso) de 50mm de espesor</v>
          </cell>
          <cell r="C274" t="str">
            <v>sqm</v>
          </cell>
          <cell r="D274">
            <v>0</v>
          </cell>
        </row>
        <row r="275">
          <cell r="A275" t="str">
            <v>1710.026</v>
          </cell>
          <cell r="B275" t="str">
            <v>Suministro y colocación de mortero de nivelación sin retracción" (grout cementoso) mayor a 50mm</v>
          </cell>
          <cell r="C275" t="str">
            <v>cum</v>
          </cell>
          <cell r="D275">
            <v>0</v>
          </cell>
        </row>
        <row r="276">
          <cell r="A276" t="str">
            <v>1710.028</v>
          </cell>
          <cell r="B276" t="str">
            <v>Suministro y colocación de mortero de nivelación grout epóxico de 50mm de espesor</v>
          </cell>
          <cell r="C276" t="str">
            <v>sqm</v>
          </cell>
          <cell r="D276">
            <v>0</v>
          </cell>
        </row>
        <row r="277">
          <cell r="A277" t="str">
            <v>1710.027</v>
          </cell>
          <cell r="B277" t="str">
            <v>Suministro y colocación de mortero de nivelación  grout epóxico de 25mm de espesor</v>
          </cell>
          <cell r="C277" t="str">
            <v>sqm</v>
          </cell>
          <cell r="D277">
            <v>0</v>
          </cell>
        </row>
        <row r="278">
          <cell r="A278" t="str">
            <v>1710.029</v>
          </cell>
          <cell r="B278" t="str">
            <v>Suministro y colocación de mortero de nivelación grout epóxico mayor a 50mm de espesor</v>
          </cell>
          <cell r="C278" t="str">
            <v>cum</v>
          </cell>
          <cell r="D278">
            <v>0</v>
          </cell>
        </row>
        <row r="279">
          <cell r="A279" t="str">
            <v>1710.007</v>
          </cell>
          <cell r="B279" t="str">
            <v>Suministro e instalación de pernos de anclaje de hasta 20 kg de peso</v>
          </cell>
          <cell r="C279" t="str">
            <v>kg</v>
          </cell>
          <cell r="D279">
            <v>0</v>
          </cell>
        </row>
        <row r="280">
          <cell r="A280" t="str">
            <v>1710.008</v>
          </cell>
          <cell r="B280" t="str">
            <v>Suministro e instalación de pernos de anclaje con peso superior a 20.01</v>
          </cell>
          <cell r="C280" t="str">
            <v>kg</v>
          </cell>
          <cell r="D280">
            <v>0</v>
          </cell>
        </row>
        <row r="281">
          <cell r="A281" t="str">
            <v>1799.062</v>
          </cell>
          <cell r="B281" t="str">
            <v>Protection paint on concrete exposed to atmosphere according to SAES H003 APCS 1E</v>
          </cell>
          <cell r="C281" t="str">
            <v>sqm</v>
          </cell>
          <cell r="D281">
            <v>0</v>
          </cell>
        </row>
        <row r="282">
          <cell r="A282" t="str">
            <v>1710.011</v>
          </cell>
          <cell r="B282" t="str">
            <v>Suministro e instalación de platinas de deslizamiento</v>
          </cell>
          <cell r="C282" t="str">
            <v>kg</v>
          </cell>
          <cell r="D282">
            <v>0</v>
          </cell>
        </row>
        <row r="283">
          <cell r="A283" t="str">
            <v>1710.015</v>
          </cell>
          <cell r="B283" t="str">
            <v>Suministro e instalación de embebidos metálicos</v>
          </cell>
          <cell r="C283" t="str">
            <v>kg</v>
          </cell>
          <cell r="D283">
            <v>0</v>
          </cell>
        </row>
        <row r="284">
          <cell r="A284" t="str">
            <v>1714.014</v>
          </cell>
          <cell r="B284" t="str">
            <v>Sum. e instal. de marcos de acero para cajas, carcamos, fosos etc</v>
          </cell>
          <cell r="C284" t="str">
            <v>kg</v>
          </cell>
          <cell r="D284">
            <v>0</v>
          </cell>
        </row>
        <row r="285">
          <cell r="A285" t="str">
            <v>2000.078</v>
          </cell>
          <cell r="B285" t="str">
            <v>Suministro, fabricación y montaje de estructuras menores en acero</v>
          </cell>
          <cell r="C285" t="str">
            <v>kg</v>
          </cell>
          <cell r="D285">
            <v>0</v>
          </cell>
        </row>
        <row r="287">
          <cell r="B287" t="str">
            <v>Total Concrete Structures</v>
          </cell>
          <cell r="C287" t="str">
            <v>cum</v>
          </cell>
          <cell r="D287">
            <v>0</v>
          </cell>
        </row>
        <row r="289">
          <cell r="A289" t="str">
            <v>C3</v>
          </cell>
          <cell r="B289" t="str">
            <v>Concrete Pipe Racks</v>
          </cell>
        </row>
        <row r="291">
          <cell r="A291" t="str">
            <v>1440.030</v>
          </cell>
          <cell r="B291" t="str">
            <v>Excavación a sección en suelo hasta 2m – máquina</v>
          </cell>
          <cell r="C291" t="str">
            <v>cum</v>
          </cell>
          <cell r="D291">
            <v>0</v>
          </cell>
        </row>
        <row r="292">
          <cell r="A292" t="str">
            <v>1440.010</v>
          </cell>
          <cell r="B292" t="str">
            <v>Excavación a sección en suelo hasta 2m – manual</v>
          </cell>
          <cell r="C292" t="str">
            <v>cum</v>
          </cell>
          <cell r="D292">
            <v>0</v>
          </cell>
        </row>
        <row r="293">
          <cell r="A293" t="str">
            <v>1440.031</v>
          </cell>
          <cell r="B293" t="str">
            <v>Excavación a sección en suelo 2 a 4m – máquina</v>
          </cell>
          <cell r="C293" t="str">
            <v>cum</v>
          </cell>
          <cell r="D293">
            <v>0</v>
          </cell>
        </row>
        <row r="294">
          <cell r="A294" t="str">
            <v>1440.011</v>
          </cell>
          <cell r="B294" t="str">
            <v>Excavación a sección en suelo 2 a 4m – manual</v>
          </cell>
          <cell r="C294" t="str">
            <v>cum</v>
          </cell>
          <cell r="D294">
            <v>0</v>
          </cell>
        </row>
        <row r="295">
          <cell r="A295" t="str">
            <v>1440.040</v>
          </cell>
          <cell r="B295" t="str">
            <v>Precio extra para los items 1440.30 a 1440.38 por presencia de nivel frático mayor a 20cm</v>
          </cell>
          <cell r="C295" t="str">
            <v>cum</v>
          </cell>
          <cell r="D295">
            <v>0</v>
          </cell>
        </row>
        <row r="296">
          <cell r="A296" t="str">
            <v>1440.020</v>
          </cell>
          <cell r="B296" t="str">
            <v>Precio extra para los items 1440.10 a 1440.18 por presencia de nivel frático mayor a 20cm</v>
          </cell>
          <cell r="C296" t="str">
            <v>cum</v>
          </cell>
          <cell r="D296">
            <v>0</v>
          </cell>
        </row>
        <row r="297">
          <cell r="A297" t="str">
            <v>1440.044</v>
          </cell>
          <cell r="B297" t="str">
            <v>Transporte de material de excavación entre 5 – 30km</v>
          </cell>
          <cell r="C297" t="str">
            <v>cum</v>
          </cell>
          <cell r="D297">
            <v>0</v>
          </cell>
        </row>
        <row r="298">
          <cell r="A298" t="str">
            <v>1491.011</v>
          </cell>
          <cell r="B298" t="str">
            <v>Transporte de material de la excavación usando carretilla</v>
          </cell>
          <cell r="C298" t="str">
            <v>cum</v>
          </cell>
          <cell r="D298">
            <v>0</v>
          </cell>
        </row>
        <row r="299">
          <cell r="A299" t="str">
            <v>1440.050</v>
          </cell>
          <cell r="B299" t="str">
            <v>Relleno con material seleccionado proveniente de las excavaciones</v>
          </cell>
          <cell r="C299" t="str">
            <v>cum</v>
          </cell>
          <cell r="D299">
            <v>0</v>
          </cell>
        </row>
        <row r="300">
          <cell r="A300" t="str">
            <v>1440.051</v>
          </cell>
          <cell r="B300" t="str">
            <v>Relleno material seleccionado suministrado por el SUBCONTRATISTA</v>
          </cell>
          <cell r="C300" t="str">
            <v>cum</v>
          </cell>
          <cell r="D300">
            <v>0</v>
          </cell>
        </row>
        <row r="301">
          <cell r="A301" t="str">
            <v>1491.012</v>
          </cell>
          <cell r="B301" t="str">
            <v>Relleno de excavaciones con material de la excavación ejecutado a mano</v>
          </cell>
          <cell r="C301" t="str">
            <v>cum</v>
          </cell>
          <cell r="D301">
            <v>0</v>
          </cell>
        </row>
        <row r="302">
          <cell r="A302" t="str">
            <v>1713.003</v>
          </cell>
          <cell r="B302" t="str">
            <v>Suministro e instalación de barrera de vapor, consistente en polietileno</v>
          </cell>
          <cell r="C302" t="str">
            <v>sqm</v>
          </cell>
          <cell r="D302">
            <v>0</v>
          </cell>
        </row>
        <row r="303">
          <cell r="A303" t="str">
            <v>1711.007</v>
          </cell>
          <cell r="B303" t="str">
            <v>Tratamiento superficial de fundaciones con pintura bituminosa</v>
          </cell>
          <cell r="C303" t="str">
            <v>sqm</v>
          </cell>
          <cell r="D303">
            <v>0</v>
          </cell>
        </row>
        <row r="304">
          <cell r="A304" t="str">
            <v>1711.001</v>
          </cell>
          <cell r="B304" t="str">
            <v>Suministro y colocación de capa de concreto pobre de 5 cm de espesor</v>
          </cell>
          <cell r="C304" t="str">
            <v>sqm</v>
          </cell>
          <cell r="D304">
            <v>0</v>
          </cell>
        </row>
        <row r="305">
          <cell r="A305" t="str">
            <v>1711.006</v>
          </cell>
          <cell r="B305" t="str">
            <v>Suministro y vaciado de concreto de fundación de resistencia (f´c) de no menos de 21 N/mm2</v>
          </cell>
          <cell r="C305" t="str">
            <v>cum</v>
          </cell>
          <cell r="D305">
            <v>0</v>
          </cell>
        </row>
        <row r="306">
          <cell r="A306" t="str">
            <v>1712.001</v>
          </cell>
          <cell r="B306" t="str">
            <v>Suministro y vaciado de concreto de elevación de f´c 21 N/mm2 hasta 10m de altura</v>
          </cell>
          <cell r="C306" t="str">
            <v>cum</v>
          </cell>
          <cell r="D306">
            <v>0</v>
          </cell>
        </row>
        <row r="307">
          <cell r="A307" t="str">
            <v>1712.002</v>
          </cell>
          <cell r="B307" t="str">
            <v>Suministro y vaciado de concreto de elevación con f´c 21 N/mm2 de 10.01 a 20.00m de altura</v>
          </cell>
          <cell r="C307" t="str">
            <v>cum</v>
          </cell>
          <cell r="D307">
            <v>0</v>
          </cell>
        </row>
        <row r="308">
          <cell r="A308" t="str">
            <v>1711.020</v>
          </cell>
          <cell r="B308" t="str">
            <v>Suministro y ensamble de formaleta de fundadación de madera o acero</v>
          </cell>
          <cell r="C308" t="str">
            <v>sqm</v>
          </cell>
          <cell r="D308">
            <v>0</v>
          </cell>
        </row>
        <row r="309">
          <cell r="A309" t="str">
            <v>1712.020</v>
          </cell>
          <cell r="B309" t="str">
            <v>Suministro y ensamble de formaleta de madera o acero hasta 10.00m de altura</v>
          </cell>
          <cell r="C309" t="str">
            <v>sqm</v>
          </cell>
          <cell r="D309">
            <v>0</v>
          </cell>
        </row>
        <row r="310">
          <cell r="A310" t="str">
            <v>1712.021</v>
          </cell>
          <cell r="B310" t="str">
            <v>Suministro y ensamble de formaleta de madera o acero de 10.01 a 20.00m de altura</v>
          </cell>
          <cell r="C310" t="str">
            <v>sqm</v>
          </cell>
          <cell r="D310">
            <v>0</v>
          </cell>
        </row>
        <row r="311">
          <cell r="A311" t="str">
            <v>1731.01A</v>
          </cell>
          <cell r="B311" t="str">
            <v>Suministro, prefabricación, instalación de la cimentación para piperack incluyendo todo</v>
          </cell>
          <cell r="C311" t="str">
            <v>cum</v>
          </cell>
          <cell r="D311">
            <v>0</v>
          </cell>
        </row>
        <row r="312">
          <cell r="A312" t="str">
            <v>1731.02A</v>
          </cell>
          <cell r="B312" t="str">
            <v>Suministro, prefabricación, instalación de columnas para piperack en concreto de sección hasta 0.25 m2 y altura 15m, incluyendo todo</v>
          </cell>
          <cell r="C312" t="str">
            <v>cum</v>
          </cell>
          <cell r="D312">
            <v>0</v>
          </cell>
        </row>
        <row r="313">
          <cell r="A313" t="str">
            <v>1731.03A</v>
          </cell>
          <cell r="B313" t="str">
            <v>Suministro, prefabricación, instalación de columnas en concreto para piperack de sección entre 0.25 m2 y 0.40m2 y altura 15m, incluyendo todo</v>
          </cell>
          <cell r="C313" t="str">
            <v>cum</v>
          </cell>
          <cell r="D313">
            <v>0</v>
          </cell>
        </row>
        <row r="314">
          <cell r="A314" t="str">
            <v>1731.04A</v>
          </cell>
          <cell r="B314" t="str">
            <v>Suministro, prefabricación, instalación de columnas en concreto para piperack de sección entre 0.40m2 y 0.50m2 y altura 15m, incluyendo todo</v>
          </cell>
          <cell r="C314" t="str">
            <v>cum</v>
          </cell>
          <cell r="D314">
            <v>0</v>
          </cell>
        </row>
        <row r="315">
          <cell r="A315" t="str">
            <v>1731.05A</v>
          </cell>
          <cell r="B315" t="str">
            <v>Sum., prefab., instalación de columnas en concreto para piperack de sección entre 0.50m2 y 0.60m2 y altura 15m, incluyendo todo</v>
          </cell>
          <cell r="C315" t="str">
            <v>cum</v>
          </cell>
          <cell r="D315">
            <v>0</v>
          </cell>
        </row>
        <row r="316">
          <cell r="A316" t="str">
            <v>1799.061</v>
          </cell>
          <cell r="B316" t="str">
            <v>Sum y montaje columna en concreto prefab 0.6 a 1 m2/m de pipe rack</v>
          </cell>
          <cell r="C316" t="str">
            <v>cum</v>
          </cell>
          <cell r="D316">
            <v>0</v>
          </cell>
        </row>
        <row r="317">
          <cell r="A317" t="str">
            <v>1731.11A</v>
          </cell>
          <cell r="B317" t="str">
            <v>Suministro, prefabricación, instalación de vigas en concreto para piperack de sección hasta 0.15m2, incluyendo todo</v>
          </cell>
          <cell r="C317" t="str">
            <v>cum</v>
          </cell>
          <cell r="D317">
            <v>0</v>
          </cell>
        </row>
        <row r="318">
          <cell r="A318" t="str">
            <v>1731.12A</v>
          </cell>
          <cell r="B318" t="str">
            <v>Suministro, prefabricación, instalación de vigas en concreto para piperack de sección entre 0.15 y 0.25m2, incluyendo todo</v>
          </cell>
          <cell r="C318" t="str">
            <v>cum</v>
          </cell>
          <cell r="D318">
            <v>0</v>
          </cell>
        </row>
        <row r="319">
          <cell r="A319" t="str">
            <v>1731.13A</v>
          </cell>
          <cell r="B319" t="str">
            <v>Suministro, prefabricación, instalación de vigas en concreto para piperack de sección entre 0.25 y 0.40m2, incluyendo todo</v>
          </cell>
          <cell r="C319" t="str">
            <v>cum</v>
          </cell>
          <cell r="D319">
            <v>0</v>
          </cell>
        </row>
        <row r="320">
          <cell r="A320" t="str">
            <v>1731.14A</v>
          </cell>
          <cell r="B320" t="str">
            <v>Suministro, prefabricación, instalación de vigas en concreto para piperack de sección entre 0.40 y 0.50m2, incluyendo todo</v>
          </cell>
          <cell r="C320" t="str">
            <v>cum</v>
          </cell>
          <cell r="D320">
            <v>0</v>
          </cell>
        </row>
        <row r="321">
          <cell r="A321" t="str">
            <v>1731.15A</v>
          </cell>
          <cell r="B321" t="str">
            <v>Suministro, prefabricación, instalación de vigas en concreto para piperack de sección entre 0.50 y 0.60m2, incluyendo todo</v>
          </cell>
          <cell r="C321" t="str">
            <v>cum</v>
          </cell>
          <cell r="D321">
            <v>0</v>
          </cell>
        </row>
        <row r="322">
          <cell r="A322" t="str">
            <v>1732.01B</v>
          </cell>
          <cell r="B322" t="str">
            <v>Deducción o incremento del precio de los artículo 1732.01A al 1732.15A por cambio del peso del acero</v>
          </cell>
          <cell r="C322" t="str">
            <v>kg</v>
          </cell>
          <cell r="D322">
            <v>0</v>
          </cell>
        </row>
        <row r="323">
          <cell r="A323" t="str">
            <v>1710.002</v>
          </cell>
          <cell r="B323" t="str">
            <v>Suministro e instalación y despieces de barras corrugadas de acero</v>
          </cell>
          <cell r="C323" t="str">
            <v>kg</v>
          </cell>
          <cell r="D323">
            <v>0</v>
          </cell>
        </row>
        <row r="324">
          <cell r="A324" t="str">
            <v>1799.062</v>
          </cell>
          <cell r="B324" t="str">
            <v>Protection paint on concrete exposed to atmosphere according to SAES H003 APCS 1E</v>
          </cell>
          <cell r="C324" t="str">
            <v>sqm</v>
          </cell>
          <cell r="D324">
            <v>0</v>
          </cell>
        </row>
        <row r="325">
          <cell r="A325" t="str">
            <v>1799.001</v>
          </cell>
          <cell r="B325" t="str">
            <v>PVC piping diameter 1" ( See note "1" Technip STD - 1400 - 28 )</v>
          </cell>
          <cell r="C325" t="str">
            <v>u</v>
          </cell>
          <cell r="D325">
            <v>0</v>
          </cell>
        </row>
        <row r="326">
          <cell r="A326" t="str">
            <v>1710.021</v>
          </cell>
          <cell r="B326" t="str">
            <v>Suministro y colocación de mortero de nivelación normal 25 mm de espesor</v>
          </cell>
          <cell r="C326" t="str">
            <v>sqm</v>
          </cell>
          <cell r="D326">
            <v>0</v>
          </cell>
        </row>
        <row r="327">
          <cell r="A327" t="str">
            <v>1710.022</v>
          </cell>
          <cell r="B327" t="str">
            <v>Suministro y colocación de mortero de nivelación normal 50 mm de espesor</v>
          </cell>
          <cell r="C327" t="str">
            <v>sqm</v>
          </cell>
          <cell r="D327">
            <v>0</v>
          </cell>
        </row>
        <row r="328">
          <cell r="A328" t="str">
            <v>1710.023</v>
          </cell>
          <cell r="B328" t="str">
            <v>Suministro y colocación de mortero de nivelación o mortero para relleno normal, mayor a 50 mm de espesor</v>
          </cell>
          <cell r="C328" t="str">
            <v>cum</v>
          </cell>
          <cell r="D328">
            <v>0</v>
          </cell>
        </row>
        <row r="329">
          <cell r="A329" t="str">
            <v>1710.024</v>
          </cell>
          <cell r="B329" t="str">
            <v>Suministro y colocación de mortero de nivelación sin retracción (grout cementoso) de 25mm de espesor</v>
          </cell>
          <cell r="C329" t="str">
            <v>sqm</v>
          </cell>
          <cell r="D329">
            <v>0</v>
          </cell>
        </row>
        <row r="330">
          <cell r="A330" t="str">
            <v>1710.025</v>
          </cell>
          <cell r="B330" t="str">
            <v>Suministro y colocación de mortero de nivelación sin retracción" (grout cementoso) de 50mm de espesor</v>
          </cell>
          <cell r="C330" t="str">
            <v>sqm</v>
          </cell>
          <cell r="D330">
            <v>0</v>
          </cell>
        </row>
        <row r="331">
          <cell r="A331" t="str">
            <v>1710.026</v>
          </cell>
          <cell r="B331" t="str">
            <v>Suministro y colocación de mortero de nivelación sin retracción" (grout cementoso) mayor a 50mm</v>
          </cell>
          <cell r="C331" t="str">
            <v>cum</v>
          </cell>
          <cell r="D331">
            <v>0</v>
          </cell>
        </row>
        <row r="332">
          <cell r="A332" t="str">
            <v>1710.027</v>
          </cell>
          <cell r="B332" t="str">
            <v>Suministro y colocación de mortero de nivelación  grout epóxico de 25mm de espesor</v>
          </cell>
          <cell r="C332" t="str">
            <v>sqm</v>
          </cell>
          <cell r="D332">
            <v>0</v>
          </cell>
        </row>
        <row r="333">
          <cell r="A333" t="str">
            <v>1710.028</v>
          </cell>
          <cell r="B333" t="str">
            <v>Suministro y colocación de mortero de nivelación grout epóxico de 50mm de espesor</v>
          </cell>
          <cell r="C333" t="str">
            <v>sqm</v>
          </cell>
          <cell r="D333">
            <v>0</v>
          </cell>
        </row>
        <row r="334">
          <cell r="A334" t="str">
            <v>1710.029</v>
          </cell>
          <cell r="B334" t="str">
            <v>Suministro y colocación de mortero de nivelación grout epóxico mayor a 50mm de espesor</v>
          </cell>
          <cell r="C334" t="str">
            <v>cum</v>
          </cell>
          <cell r="D334">
            <v>0</v>
          </cell>
        </row>
        <row r="335">
          <cell r="A335" t="str">
            <v>1710.007</v>
          </cell>
          <cell r="B335" t="str">
            <v>Suministro e instalación de pernos de anclaje de hasta 20 kg de peso</v>
          </cell>
          <cell r="C335" t="str">
            <v>kg</v>
          </cell>
          <cell r="D335">
            <v>0</v>
          </cell>
        </row>
        <row r="336">
          <cell r="A336" t="str">
            <v>1710.008</v>
          </cell>
          <cell r="B336" t="str">
            <v>Suministro e instalación de pernos de anclaje con peso superior a 20.01</v>
          </cell>
          <cell r="C336" t="str">
            <v>kg</v>
          </cell>
          <cell r="D336">
            <v>0</v>
          </cell>
        </row>
        <row r="337">
          <cell r="A337" t="str">
            <v>1710.011</v>
          </cell>
          <cell r="B337" t="str">
            <v>Suministro e instalación de platinas de deslizamiento</v>
          </cell>
          <cell r="C337" t="str">
            <v>kg</v>
          </cell>
          <cell r="D337">
            <v>0</v>
          </cell>
        </row>
        <row r="338">
          <cell r="A338" t="str">
            <v>1710.015</v>
          </cell>
          <cell r="B338" t="str">
            <v>Suministro e instalación de embebidos metálicos</v>
          </cell>
          <cell r="C338" t="str">
            <v>kg</v>
          </cell>
          <cell r="D338">
            <v>0</v>
          </cell>
        </row>
        <row r="339">
          <cell r="A339" t="str">
            <v>1714.014</v>
          </cell>
          <cell r="B339" t="str">
            <v>Sum. e instal. de marcos de acero para cajas, carcamos, fosos etc</v>
          </cell>
          <cell r="C339" t="str">
            <v>kg</v>
          </cell>
          <cell r="D339">
            <v>0</v>
          </cell>
        </row>
        <row r="340">
          <cell r="A340" t="str">
            <v>2000.078</v>
          </cell>
          <cell r="B340" t="str">
            <v>Suministro, fabricación y montaje de estructuras menores en acero</v>
          </cell>
          <cell r="C340" t="str">
            <v>kg</v>
          </cell>
          <cell r="D340">
            <v>0</v>
          </cell>
        </row>
        <row r="342">
          <cell r="B342" t="str">
            <v>Total Concrete Pipe Racks</v>
          </cell>
          <cell r="C342" t="str">
            <v>cum</v>
          </cell>
          <cell r="D342">
            <v>0</v>
          </cell>
        </row>
        <row r="344">
          <cell r="A344" t="str">
            <v>C4</v>
          </cell>
          <cell r="B344" t="str">
            <v>Concrete Basins</v>
          </cell>
        </row>
        <row r="346">
          <cell r="A346" t="str">
            <v>1440.030</v>
          </cell>
          <cell r="B346" t="str">
            <v>Excavación a sección en suelo hasta 2m – máquina</v>
          </cell>
          <cell r="C346" t="str">
            <v>cum</v>
          </cell>
          <cell r="D346">
            <v>57.153599999999983</v>
          </cell>
        </row>
        <row r="347">
          <cell r="A347" t="str">
            <v>1440.010</v>
          </cell>
          <cell r="B347" t="str">
            <v>Excavación a sección en suelo hasta 2m – manual</v>
          </cell>
          <cell r="C347" t="str">
            <v>cum</v>
          </cell>
          <cell r="D347">
            <v>1.1663999999999997</v>
          </cell>
        </row>
        <row r="348">
          <cell r="A348" t="str">
            <v>1440.031</v>
          </cell>
          <cell r="B348" t="str">
            <v>Excavación a sección en suelo 2 a 4m – máquina</v>
          </cell>
          <cell r="C348" t="str">
            <v>cum</v>
          </cell>
          <cell r="D348">
            <v>30.005639999999989</v>
          </cell>
        </row>
        <row r="349">
          <cell r="A349" t="str">
            <v>1440.011</v>
          </cell>
          <cell r="B349" t="str">
            <v>Excavación a sección en suelo 2 a 4m – manual</v>
          </cell>
          <cell r="C349" t="str">
            <v>cum</v>
          </cell>
          <cell r="D349">
            <v>0.61235999999999979</v>
          </cell>
        </row>
        <row r="350">
          <cell r="A350" t="str">
            <v>1440.032</v>
          </cell>
          <cell r="B350" t="str">
            <v>Excavación a sección en suelo mayor a 4m – máquina</v>
          </cell>
          <cell r="C350" t="str">
            <v>cum</v>
          </cell>
          <cell r="D350">
            <v>0</v>
          </cell>
        </row>
        <row r="351">
          <cell r="A351" t="str">
            <v>1440.012</v>
          </cell>
          <cell r="B351" t="str">
            <v>Excavación a sección en suelo mayor a 4m – manual</v>
          </cell>
          <cell r="C351" t="str">
            <v>cum</v>
          </cell>
          <cell r="D351">
            <v>0</v>
          </cell>
        </row>
        <row r="352">
          <cell r="A352" t="str">
            <v>1440.040</v>
          </cell>
          <cell r="B352" t="str">
            <v>Precio extra para los items 1440.30 a 1440.38 por presencia de nivel frático mayor a 20cm</v>
          </cell>
          <cell r="C352" t="str">
            <v>cum</v>
          </cell>
          <cell r="D352">
            <v>0</v>
          </cell>
        </row>
        <row r="353">
          <cell r="A353" t="str">
            <v>1440.020</v>
          </cell>
          <cell r="B353" t="str">
            <v>Precio extra para los items 1440.10 a 1440.18 por presencia de nivel frático mayor a 20cm</v>
          </cell>
          <cell r="C353" t="str">
            <v>cum</v>
          </cell>
          <cell r="D353">
            <v>0</v>
          </cell>
        </row>
        <row r="354">
          <cell r="A354" t="str">
            <v>1440.044</v>
          </cell>
          <cell r="B354" t="str">
            <v>Transporte de material de excavación entre 5 – 30km</v>
          </cell>
          <cell r="C354" t="str">
            <v>cum</v>
          </cell>
          <cell r="D354">
            <v>42.444500000000005</v>
          </cell>
        </row>
        <row r="355">
          <cell r="A355" t="str">
            <v>1491.011</v>
          </cell>
          <cell r="B355" t="str">
            <v>Transporte de material de la excavación usando carretilla</v>
          </cell>
          <cell r="C355" t="str">
            <v>cum</v>
          </cell>
          <cell r="D355">
            <v>0</v>
          </cell>
        </row>
        <row r="356">
          <cell r="A356" t="str">
            <v>1440.051</v>
          </cell>
          <cell r="B356" t="str">
            <v>Relleno material seleccionado suministrado por el SUBCONTRATISTA</v>
          </cell>
          <cell r="C356" t="str">
            <v>cum</v>
          </cell>
          <cell r="D356">
            <v>13.948049999999993</v>
          </cell>
        </row>
        <row r="357">
          <cell r="A357" t="str">
            <v>1440.050</v>
          </cell>
          <cell r="B357" t="str">
            <v>Relleno con material seleccionado proveniente de las excavaciones</v>
          </cell>
          <cell r="C357" t="str">
            <v>cum</v>
          </cell>
          <cell r="D357">
            <v>32.545449999999974</v>
          </cell>
        </row>
        <row r="358">
          <cell r="A358" t="str">
            <v>1491.012</v>
          </cell>
          <cell r="B358" t="str">
            <v>Relleno de excavaciones con material de la excavación ejecutado a mano</v>
          </cell>
          <cell r="C358" t="str">
            <v>cum</v>
          </cell>
          <cell r="D358">
            <v>0</v>
          </cell>
        </row>
        <row r="359">
          <cell r="A359" t="str">
            <v>1420.001</v>
          </cell>
          <cell r="B359" t="str">
            <v>Acabado superficial de áreas</v>
          </cell>
          <cell r="C359" t="str">
            <v>sqm</v>
          </cell>
          <cell r="D359">
            <v>29.16</v>
          </cell>
        </row>
        <row r="360">
          <cell r="A360" t="str">
            <v>1420.002</v>
          </cell>
          <cell r="B360" t="str">
            <v>Compactación superficial de áreas al 90%</v>
          </cell>
          <cell r="C360" t="str">
            <v>sqm</v>
          </cell>
          <cell r="D360">
            <v>29.16</v>
          </cell>
        </row>
        <row r="361">
          <cell r="A361" t="str">
            <v>1713.003</v>
          </cell>
          <cell r="B361" t="str">
            <v>Suministro e instalación de barrera de vapor, consistente en polietileno</v>
          </cell>
          <cell r="C361" t="str">
            <v>sqm</v>
          </cell>
          <cell r="D361">
            <v>0</v>
          </cell>
        </row>
        <row r="362">
          <cell r="A362" t="str">
            <v>1711.007</v>
          </cell>
          <cell r="B362" t="str">
            <v>Tratamiento superficial de fundaciones con pintura bituminosa</v>
          </cell>
          <cell r="C362" t="str">
            <v>sqm</v>
          </cell>
          <cell r="D362">
            <v>0</v>
          </cell>
        </row>
        <row r="363">
          <cell r="A363" t="str">
            <v>1711.001</v>
          </cell>
          <cell r="B363" t="str">
            <v>Suministro y colocación de capa de concreto pobre de 5 cm de espesor</v>
          </cell>
          <cell r="C363" t="str">
            <v>sqm</v>
          </cell>
          <cell r="D363">
            <v>22.09</v>
          </cell>
        </row>
        <row r="364">
          <cell r="A364" t="str">
            <v>1711.006</v>
          </cell>
          <cell r="B364" t="str">
            <v>Suministro y vaciado de concreto de fundación de resistencia (f´c) de no menos de 21 N/mm2</v>
          </cell>
          <cell r="C364" t="str">
            <v>cum</v>
          </cell>
          <cell r="D364">
            <v>0</v>
          </cell>
        </row>
        <row r="365">
          <cell r="A365" t="str">
            <v>1717.001</v>
          </cell>
          <cell r="B365" t="str">
            <v>Suministro y vaciado de concreto de fundación para tanques enterrados</v>
          </cell>
          <cell r="C365" t="str">
            <v>cum</v>
          </cell>
          <cell r="D365">
            <v>6.347999999999999</v>
          </cell>
        </row>
        <row r="366">
          <cell r="A366" t="str">
            <v>1712.001</v>
          </cell>
          <cell r="B366" t="str">
            <v>Suministro y vaciado de concreto de elevación de f´c 21 N/mm2 hasta 10m de altura</v>
          </cell>
          <cell r="C366" t="str">
            <v>cum</v>
          </cell>
          <cell r="D366">
            <v>0</v>
          </cell>
        </row>
        <row r="367">
          <cell r="A367" t="str">
            <v>1717.002</v>
          </cell>
          <cell r="B367" t="str">
            <v>Suministro y vaciado de concreto de elevación para tanques</v>
          </cell>
          <cell r="C367" t="str">
            <v>cum</v>
          </cell>
          <cell r="D367">
            <v>13.68</v>
          </cell>
        </row>
        <row r="368">
          <cell r="A368" t="str">
            <v>1711.020</v>
          </cell>
          <cell r="B368" t="str">
            <v>Suministro y ensamble de formaleta de fundadación de madera o acero</v>
          </cell>
          <cell r="C368" t="str">
            <v>sqm</v>
          </cell>
          <cell r="D368">
            <v>5.52</v>
          </cell>
        </row>
        <row r="369">
          <cell r="A369" t="str">
            <v>1712.020</v>
          </cell>
          <cell r="B369" t="str">
            <v>Suministro y ensamble de formaleta de madera o acero hasta 10.00m de altura</v>
          </cell>
          <cell r="C369" t="str">
            <v>sqm</v>
          </cell>
          <cell r="D369">
            <v>90.6</v>
          </cell>
        </row>
        <row r="370">
          <cell r="A370" t="str">
            <v>1710.002</v>
          </cell>
          <cell r="B370" t="str">
            <v>Suministro e instalación y despieces de barras corrugadas de acero</v>
          </cell>
          <cell r="C370" t="str">
            <v>kg</v>
          </cell>
          <cell r="D370">
            <v>2800</v>
          </cell>
        </row>
        <row r="371">
          <cell r="A371" t="str">
            <v>1710.021</v>
          </cell>
          <cell r="B371" t="str">
            <v>Suministro y colocación de mortero de nivelación normal 25 mm de espesor</v>
          </cell>
          <cell r="C371" t="str">
            <v>sqm</v>
          </cell>
          <cell r="D371">
            <v>0.72</v>
          </cell>
        </row>
        <row r="372">
          <cell r="A372" t="str">
            <v>1710.022</v>
          </cell>
          <cell r="B372" t="str">
            <v>Suministro y colocación de mortero de nivelación normal 50 mm de espesor</v>
          </cell>
          <cell r="C372" t="str">
            <v>sqm</v>
          </cell>
          <cell r="D372">
            <v>0</v>
          </cell>
        </row>
        <row r="373">
          <cell r="A373" t="str">
            <v>1710.023</v>
          </cell>
          <cell r="B373" t="str">
            <v>Suministro y colocación de mortero de nivelación o mortero para relleno normal, mayor a 50 mm de espesor</v>
          </cell>
          <cell r="C373" t="str">
            <v>cum</v>
          </cell>
          <cell r="D373">
            <v>0</v>
          </cell>
        </row>
        <row r="374">
          <cell r="A374" t="str">
            <v>1710.024</v>
          </cell>
          <cell r="B374" t="str">
            <v>Suministro y colocación de mortero de nivelación sin retracción (grout cementoso) de 25mm de espesor</v>
          </cell>
          <cell r="C374" t="str">
            <v>sqm</v>
          </cell>
          <cell r="D374">
            <v>4.5238934211693023</v>
          </cell>
        </row>
        <row r="375">
          <cell r="A375" t="str">
            <v>1710.025</v>
          </cell>
          <cell r="B375" t="str">
            <v>Suministro y colocación de mortero de nivelación sin retracción" (grout cementoso) de 50mm de espesor</v>
          </cell>
          <cell r="C375" t="str">
            <v>sqm</v>
          </cell>
          <cell r="D375">
            <v>0</v>
          </cell>
        </row>
        <row r="376">
          <cell r="A376" t="str">
            <v>1710.026</v>
          </cell>
          <cell r="B376" t="str">
            <v>Suministro y colocación de mortero de nivelación sin retracción" (grout cementoso) mayor a 50mm</v>
          </cell>
          <cell r="C376" t="str">
            <v>cum</v>
          </cell>
          <cell r="D376">
            <v>0</v>
          </cell>
        </row>
        <row r="377">
          <cell r="A377" t="str">
            <v>1710.027</v>
          </cell>
          <cell r="B377" t="str">
            <v>Suministro y colocación de mortero de nivelación  grout epóxico de 25mm de espesor</v>
          </cell>
          <cell r="C377" t="str">
            <v>sqm</v>
          </cell>
          <cell r="D377">
            <v>0</v>
          </cell>
        </row>
        <row r="378">
          <cell r="A378" t="str">
            <v>1710.028</v>
          </cell>
          <cell r="B378" t="str">
            <v>Suministro y colocación de mortero de nivelación grout epóxico de 50mm de espesor</v>
          </cell>
          <cell r="C378" t="str">
            <v>sqm</v>
          </cell>
          <cell r="D378">
            <v>0</v>
          </cell>
        </row>
        <row r="379">
          <cell r="A379" t="str">
            <v>1710.029</v>
          </cell>
          <cell r="B379" t="str">
            <v>Suministro y colocación de mortero de nivelación grout epóxico mayor a 50mm de espesor</v>
          </cell>
          <cell r="C379" t="str">
            <v>cum</v>
          </cell>
          <cell r="D379">
            <v>0</v>
          </cell>
        </row>
        <row r="380">
          <cell r="A380" t="str">
            <v>1710.007</v>
          </cell>
          <cell r="B380" t="str">
            <v>Suministro e instalación de pernos de anclaje de hasta 20 kg de peso</v>
          </cell>
          <cell r="C380" t="str">
            <v>kg</v>
          </cell>
          <cell r="D380">
            <v>42</v>
          </cell>
        </row>
        <row r="381">
          <cell r="A381" t="str">
            <v>1761.001</v>
          </cell>
          <cell r="B381" t="str">
            <v>Recubrimientos de superficies de concreto con baldosas antiácidas</v>
          </cell>
          <cell r="C381" t="str">
            <v>sqm</v>
          </cell>
          <cell r="D381">
            <v>0</v>
          </cell>
        </row>
        <row r="382">
          <cell r="A382" t="str">
            <v>1763.001</v>
          </cell>
          <cell r="B382" t="str">
            <v>Recubrimiento de superficies de concreto con resinas epóxicas antiácidas</v>
          </cell>
          <cell r="C382" t="str">
            <v>sqm</v>
          </cell>
          <cell r="D382">
            <v>55.8</v>
          </cell>
        </row>
        <row r="383">
          <cell r="A383" t="str">
            <v>1710.015</v>
          </cell>
          <cell r="B383" t="str">
            <v>Suministro e instalación de embebidos metálicos</v>
          </cell>
          <cell r="C383" t="str">
            <v>kg</v>
          </cell>
          <cell r="D383">
            <v>80</v>
          </cell>
        </row>
        <row r="384">
          <cell r="A384" t="str">
            <v>1714.014</v>
          </cell>
          <cell r="B384" t="str">
            <v>Sum. e instal. de marcos de acero para cajas, carcamos, fosos etc</v>
          </cell>
          <cell r="C384" t="str">
            <v>kg</v>
          </cell>
          <cell r="D384">
            <v>0</v>
          </cell>
        </row>
        <row r="385">
          <cell r="A385" t="str">
            <v>2000.078</v>
          </cell>
          <cell r="B385" t="str">
            <v>Suministro, fabricación y montaje de estructuras menores en acero</v>
          </cell>
          <cell r="C385" t="str">
            <v>kg</v>
          </cell>
          <cell r="D385">
            <v>466.2</v>
          </cell>
        </row>
        <row r="386">
          <cell r="A386" t="str">
            <v>1799.058</v>
          </cell>
          <cell r="B386" t="str">
            <v>Sum, prefabric y montaje de estruct menores en acero inoxidable tipo 316</v>
          </cell>
          <cell r="C386" t="str">
            <v>kg</v>
          </cell>
          <cell r="D386">
            <v>0</v>
          </cell>
        </row>
        <row r="387">
          <cell r="A387" t="str">
            <v>1799.100</v>
          </cell>
          <cell r="B387" t="str">
            <v>Embebidos en acero inoxidable tipo 316</v>
          </cell>
          <cell r="C387" t="str">
            <v>kg</v>
          </cell>
          <cell r="D387">
            <v>0</v>
          </cell>
        </row>
        <row r="388">
          <cell r="A388" t="str">
            <v>1714.012</v>
          </cell>
          <cell r="B388" t="str">
            <v>Suministro e instalación de tapas en lámina Alfajor</v>
          </cell>
          <cell r="C388" t="str">
            <v>kg</v>
          </cell>
          <cell r="D388">
            <v>0</v>
          </cell>
        </row>
        <row r="389">
          <cell r="A389" t="str">
            <v>1714.010</v>
          </cell>
          <cell r="B389" t="str">
            <v>Suministro e instalación de tapas en rejilla galvanizada</v>
          </cell>
          <cell r="C389" t="str">
            <v>kg</v>
          </cell>
          <cell r="D389">
            <v>0</v>
          </cell>
        </row>
        <row r="390">
          <cell r="A390" t="str">
            <v>1799.005</v>
          </cell>
          <cell r="B390" t="str">
            <v>Cubierta en concreto prefabricado de 20 cm de espesor</v>
          </cell>
          <cell r="C390" t="str">
            <v>sqm</v>
          </cell>
          <cell r="D390">
            <v>0</v>
          </cell>
        </row>
        <row r="391">
          <cell r="A391" t="str">
            <v>1717.003</v>
          </cell>
          <cell r="B391" t="str">
            <v>Suministro y colocación de sellos hechos de PVC, de 15 cm de ancho</v>
          </cell>
          <cell r="C391" t="str">
            <v>lm</v>
          </cell>
          <cell r="D391">
            <v>0</v>
          </cell>
        </row>
        <row r="392">
          <cell r="A392" t="str">
            <v>1717.004</v>
          </cell>
          <cell r="B392" t="str">
            <v>Suministro y colocación de sellos hechos de PVC, de 22 cm de ancho</v>
          </cell>
          <cell r="C392" t="str">
            <v>lm</v>
          </cell>
          <cell r="D392">
            <v>25.8</v>
          </cell>
        </row>
        <row r="393">
          <cell r="A393" t="str">
            <v>2000.118</v>
          </cell>
          <cell r="B393" t="str">
            <v>Membrana impermeabilizante (2 capas)</v>
          </cell>
          <cell r="C393" t="str">
            <v>sqm</v>
          </cell>
          <cell r="D393">
            <v>0</v>
          </cell>
        </row>
        <row r="394">
          <cell r="A394" t="str">
            <v>1799.002</v>
          </cell>
          <cell r="B394" t="str">
            <v>Aditivo impermeabilizante para el cemento</v>
          </cell>
          <cell r="C394" t="str">
            <v>kg</v>
          </cell>
          <cell r="D394">
            <v>100.14</v>
          </cell>
        </row>
        <row r="396">
          <cell r="B396" t="str">
            <v>Total Concrete Basins</v>
          </cell>
          <cell r="C396" t="str">
            <v>cum</v>
          </cell>
          <cell r="D396">
            <v>20.027999999999999</v>
          </cell>
        </row>
        <row r="398">
          <cell r="A398" t="str">
            <v>C5</v>
          </cell>
          <cell r="B398" t="str">
            <v>Concrete Sulphur Pits</v>
          </cell>
        </row>
        <row r="400">
          <cell r="A400" t="str">
            <v>1440.030</v>
          </cell>
          <cell r="B400" t="str">
            <v>Excavación a sección en suelo hasta 2m – máquina</v>
          </cell>
          <cell r="C400" t="str">
            <v>cum</v>
          </cell>
          <cell r="D400">
            <v>0</v>
          </cell>
        </row>
        <row r="401">
          <cell r="A401" t="str">
            <v>1440.010</v>
          </cell>
          <cell r="B401" t="str">
            <v>Excavación a sección en suelo hasta 2m – manual</v>
          </cell>
          <cell r="C401" t="str">
            <v>cum</v>
          </cell>
          <cell r="D401">
            <v>0</v>
          </cell>
        </row>
        <row r="402">
          <cell r="A402" t="str">
            <v>1440.031</v>
          </cell>
          <cell r="B402" t="str">
            <v>Excavación a sección en suelo 2 a 4m – máquina</v>
          </cell>
          <cell r="C402" t="str">
            <v>cum</v>
          </cell>
          <cell r="D402">
            <v>0</v>
          </cell>
        </row>
        <row r="403">
          <cell r="A403" t="str">
            <v>1440.011</v>
          </cell>
          <cell r="B403" t="str">
            <v>Excavación a sección en suelo 2 a 4m – manual</v>
          </cell>
          <cell r="C403" t="str">
            <v>cum</v>
          </cell>
          <cell r="D403">
            <v>0</v>
          </cell>
        </row>
        <row r="404">
          <cell r="A404" t="str">
            <v>1440.032</v>
          </cell>
          <cell r="B404" t="str">
            <v>Excavación a sección en suelo mayor a 4m – máquina</v>
          </cell>
          <cell r="C404" t="str">
            <v>cum</v>
          </cell>
          <cell r="D404">
            <v>0</v>
          </cell>
        </row>
        <row r="405">
          <cell r="A405" t="str">
            <v>1440.012</v>
          </cell>
          <cell r="B405" t="str">
            <v>Excavación a sección en suelo mayor a 4m – manual</v>
          </cell>
          <cell r="C405" t="str">
            <v>cum</v>
          </cell>
          <cell r="D405">
            <v>0</v>
          </cell>
        </row>
        <row r="406">
          <cell r="A406" t="str">
            <v>1440.040</v>
          </cell>
          <cell r="B406" t="str">
            <v>Precio extra para los items 1440.30 a 1440.38 por presencia de nivel frático mayor a 20cm</v>
          </cell>
          <cell r="C406" t="str">
            <v>cum</v>
          </cell>
          <cell r="D406">
            <v>0</v>
          </cell>
        </row>
        <row r="407">
          <cell r="A407" t="str">
            <v>1440.020</v>
          </cell>
          <cell r="B407" t="str">
            <v>Precio extra para los items 1440.10 a 1440.18 por presencia de nivel frático mayor a 20cm</v>
          </cell>
          <cell r="C407" t="str">
            <v>cum</v>
          </cell>
          <cell r="D407">
            <v>0</v>
          </cell>
        </row>
        <row r="408">
          <cell r="A408" t="str">
            <v>1440.044</v>
          </cell>
          <cell r="B408" t="str">
            <v>Transporte de material de excavación entre 5 – 30km</v>
          </cell>
          <cell r="C408" t="str">
            <v>cum</v>
          </cell>
          <cell r="D408">
            <v>0</v>
          </cell>
        </row>
        <row r="409">
          <cell r="A409" t="str">
            <v>1491.011</v>
          </cell>
          <cell r="B409" t="str">
            <v>Transporte de material de la excavación usando carretilla</v>
          </cell>
          <cell r="C409" t="str">
            <v>cum</v>
          </cell>
          <cell r="D409">
            <v>0</v>
          </cell>
        </row>
        <row r="410">
          <cell r="A410" t="str">
            <v>1440.050</v>
          </cell>
          <cell r="B410" t="str">
            <v>Relleno con material seleccionado proveniente de las excavaciones</v>
          </cell>
          <cell r="C410" t="str">
            <v>cum</v>
          </cell>
          <cell r="D410">
            <v>0</v>
          </cell>
        </row>
        <row r="411">
          <cell r="A411" t="str">
            <v>1440.051</v>
          </cell>
          <cell r="B411" t="str">
            <v>Relleno material seleccionado suministrado por el SUBCONTRATISTA</v>
          </cell>
          <cell r="C411" t="str">
            <v>cum</v>
          </cell>
          <cell r="D411">
            <v>0</v>
          </cell>
        </row>
        <row r="412">
          <cell r="A412" t="str">
            <v>1491.012</v>
          </cell>
          <cell r="B412" t="str">
            <v>Relleno de excavaciones con material de la excavación ejecutado a mano</v>
          </cell>
          <cell r="C412" t="str">
            <v>cum</v>
          </cell>
          <cell r="D412">
            <v>0</v>
          </cell>
        </row>
        <row r="413">
          <cell r="A413" t="str">
            <v>1420.001</v>
          </cell>
          <cell r="B413" t="str">
            <v>Acabado superficial de áreas</v>
          </cell>
          <cell r="C413" t="str">
            <v>sqm</v>
          </cell>
          <cell r="D413">
            <v>0</v>
          </cell>
        </row>
        <row r="414">
          <cell r="A414" t="str">
            <v>1420.002</v>
          </cell>
          <cell r="B414" t="str">
            <v>Compactación superficial de áreas al 90%</v>
          </cell>
          <cell r="C414" t="str">
            <v>sqm</v>
          </cell>
          <cell r="D414">
            <v>0</v>
          </cell>
        </row>
        <row r="415">
          <cell r="A415" t="str">
            <v>1713.003</v>
          </cell>
          <cell r="B415" t="str">
            <v>Suministro e instalación de barrera de vapor, consistente en polietileno</v>
          </cell>
          <cell r="C415" t="str">
            <v>sqm</v>
          </cell>
          <cell r="D415">
            <v>0</v>
          </cell>
        </row>
        <row r="416">
          <cell r="A416" t="str">
            <v>1711.007</v>
          </cell>
          <cell r="B416" t="str">
            <v>Tratamiento superficial de fundaciones con pintura bituminosa</v>
          </cell>
          <cell r="C416" t="str">
            <v>sqm</v>
          </cell>
          <cell r="D416">
            <v>0</v>
          </cell>
        </row>
        <row r="417">
          <cell r="A417" t="str">
            <v>1711.001</v>
          </cell>
          <cell r="B417" t="str">
            <v>Suministro y colocación de capa de concreto pobre de 5 cm de espesor</v>
          </cell>
          <cell r="C417" t="str">
            <v>sqm</v>
          </cell>
          <cell r="D417">
            <v>0</v>
          </cell>
        </row>
        <row r="418">
          <cell r="A418" t="str">
            <v>1799.065</v>
          </cell>
          <cell r="B418" t="str">
            <v>Found. Concrete minimum 35N/mm2 ( ASTM C-150 TYPE V sulfate resistance)</v>
          </cell>
          <cell r="C418" t="str">
            <v>cum</v>
          </cell>
          <cell r="D418">
            <v>0</v>
          </cell>
        </row>
        <row r="419">
          <cell r="A419" t="str">
            <v>1799.066</v>
          </cell>
          <cell r="B419" t="str">
            <v>Elevat. Concrete up to 10 m minimum 35N/mm2 ( ASTM C-150 TYPE V sulfate resistance)</v>
          </cell>
          <cell r="C419" t="str">
            <v>cum</v>
          </cell>
          <cell r="D419">
            <v>0</v>
          </cell>
        </row>
        <row r="420">
          <cell r="A420" t="str">
            <v>1711.006</v>
          </cell>
          <cell r="B420" t="str">
            <v>Suministro y vaciado de concreto de fundación de resistencia (f´c) de no menos de 21 N/mm2</v>
          </cell>
          <cell r="C420" t="str">
            <v>cum</v>
          </cell>
          <cell r="D420">
            <v>0</v>
          </cell>
        </row>
        <row r="421">
          <cell r="A421" t="str">
            <v>1712.001</v>
          </cell>
          <cell r="B421" t="str">
            <v>Suministro y vaciado de concreto de elevación de f´c 21 N/mm2 hasta 10m de altura</v>
          </cell>
          <cell r="C421" t="str">
            <v>cum</v>
          </cell>
          <cell r="D421">
            <v>0</v>
          </cell>
        </row>
        <row r="422">
          <cell r="A422" t="str">
            <v>1711.020</v>
          </cell>
          <cell r="B422" t="str">
            <v>Suministro y ensamble de formaleta de fundadación de madera o acero</v>
          </cell>
          <cell r="C422" t="str">
            <v>sqm</v>
          </cell>
          <cell r="D422">
            <v>0</v>
          </cell>
        </row>
        <row r="423">
          <cell r="A423" t="str">
            <v>1712.020</v>
          </cell>
          <cell r="B423" t="str">
            <v>Suministro y ensamble de formaleta de madera o acero hasta 10.00m de altura</v>
          </cell>
          <cell r="C423" t="str">
            <v>sqm</v>
          </cell>
          <cell r="D423">
            <v>0</v>
          </cell>
        </row>
        <row r="424">
          <cell r="A424" t="str">
            <v>1710.002</v>
          </cell>
          <cell r="B424" t="str">
            <v>Suministro e instalación y despieces de barras corrugadas de acero</v>
          </cell>
          <cell r="C424" t="str">
            <v>kg</v>
          </cell>
          <cell r="D424">
            <v>0</v>
          </cell>
        </row>
        <row r="425">
          <cell r="A425" t="str">
            <v>1710.021</v>
          </cell>
          <cell r="B425" t="str">
            <v>Suministro y colocación de mortero de nivelación normal 25 mm de espesor</v>
          </cell>
          <cell r="C425" t="str">
            <v>sqm</v>
          </cell>
          <cell r="D425">
            <v>0</v>
          </cell>
        </row>
        <row r="426">
          <cell r="A426" t="str">
            <v>1710.022</v>
          </cell>
          <cell r="B426" t="str">
            <v>Suministro y colocación de mortero de nivelación normal 50 mm de espesor</v>
          </cell>
          <cell r="C426" t="str">
            <v>sqm</v>
          </cell>
          <cell r="D426">
            <v>0</v>
          </cell>
        </row>
        <row r="427">
          <cell r="A427" t="str">
            <v>1710.023</v>
          </cell>
          <cell r="B427" t="str">
            <v>Suministro y colocación de mortero de nivelación o mortero para relleno normal, mayor a 50 mm de espesor</v>
          </cell>
          <cell r="C427" t="str">
            <v>cum</v>
          </cell>
          <cell r="D427">
            <v>0</v>
          </cell>
        </row>
        <row r="428">
          <cell r="A428" t="str">
            <v>1710.024</v>
          </cell>
          <cell r="B428" t="str">
            <v>Suministro y colocación de mortero de nivelación sin retracción (grout cementoso) de 25mm de espesor</v>
          </cell>
          <cell r="C428" t="str">
            <v>sqm</v>
          </cell>
          <cell r="D428">
            <v>0</v>
          </cell>
        </row>
        <row r="429">
          <cell r="A429" t="str">
            <v>1710.025</v>
          </cell>
          <cell r="B429" t="str">
            <v>Suministro y colocación de mortero de nivelación sin retracción" (grout cementoso) de 50mm de espesor</v>
          </cell>
          <cell r="C429" t="str">
            <v>sqm</v>
          </cell>
          <cell r="D429">
            <v>0</v>
          </cell>
        </row>
        <row r="430">
          <cell r="A430" t="str">
            <v>1710.026</v>
          </cell>
          <cell r="B430" t="str">
            <v>Suministro y colocación de mortero de nivelación sin retracción" (grout cementoso) mayor a 50mm</v>
          </cell>
          <cell r="C430" t="str">
            <v>cum</v>
          </cell>
          <cell r="D430">
            <v>0</v>
          </cell>
        </row>
        <row r="431">
          <cell r="A431" t="str">
            <v>1710.027</v>
          </cell>
          <cell r="B431" t="str">
            <v>Suministro y colocación de mortero de nivelación  grout epóxico de 25mm de espesor</v>
          </cell>
          <cell r="C431" t="str">
            <v>sqm</v>
          </cell>
          <cell r="D431">
            <v>0</v>
          </cell>
        </row>
        <row r="432">
          <cell r="A432" t="str">
            <v>1710.028</v>
          </cell>
          <cell r="B432" t="str">
            <v>Suministro y colocación de mortero de nivelación grout epóxico de 50mm de espesor</v>
          </cell>
          <cell r="C432" t="str">
            <v>sqm</v>
          </cell>
          <cell r="D432">
            <v>0</v>
          </cell>
        </row>
        <row r="433">
          <cell r="A433" t="str">
            <v>1710.029</v>
          </cell>
          <cell r="B433" t="str">
            <v>Suministro y colocación de mortero de nivelación grout epóxico mayor a 50mm de espesor</v>
          </cell>
          <cell r="C433" t="str">
            <v>cum</v>
          </cell>
          <cell r="D433">
            <v>0</v>
          </cell>
        </row>
        <row r="434">
          <cell r="A434" t="str">
            <v>1710.007</v>
          </cell>
          <cell r="B434" t="str">
            <v>Suministro e instalación de pernos de anclaje de hasta 20 kg de peso</v>
          </cell>
          <cell r="C434" t="str">
            <v>kg</v>
          </cell>
          <cell r="D434">
            <v>0</v>
          </cell>
        </row>
        <row r="435">
          <cell r="A435" t="str">
            <v>1710.015</v>
          </cell>
          <cell r="B435" t="str">
            <v>Suministro e instalación de embebidos metálicos</v>
          </cell>
          <cell r="C435" t="str">
            <v>kg</v>
          </cell>
          <cell r="D435">
            <v>0</v>
          </cell>
        </row>
        <row r="436">
          <cell r="A436" t="str">
            <v>1714.014</v>
          </cell>
          <cell r="B436" t="str">
            <v>Sum. e instal. de marcos de acero para cajas, carcamos, fosos etc</v>
          </cell>
          <cell r="C436" t="str">
            <v>kg</v>
          </cell>
          <cell r="D436">
            <v>0</v>
          </cell>
        </row>
        <row r="437">
          <cell r="A437" t="str">
            <v>2000.078</v>
          </cell>
          <cell r="B437" t="str">
            <v>Suministro, fabricación y montaje de estructuras menores en acero</v>
          </cell>
          <cell r="C437" t="str">
            <v>kg</v>
          </cell>
          <cell r="D437">
            <v>0</v>
          </cell>
        </row>
        <row r="438">
          <cell r="A438" t="str">
            <v>1799.058</v>
          </cell>
          <cell r="B438" t="str">
            <v>Sum, prefabric y montaje de estruct menores en acero inoxidable tipo 316</v>
          </cell>
          <cell r="C438" t="str">
            <v>kg</v>
          </cell>
          <cell r="D438">
            <v>0</v>
          </cell>
        </row>
        <row r="439">
          <cell r="A439" t="str">
            <v>1799.100</v>
          </cell>
          <cell r="B439" t="str">
            <v>Embebidos en acero inoxidable tipo 316</v>
          </cell>
          <cell r="C439" t="str">
            <v>kg</v>
          </cell>
          <cell r="D439">
            <v>0</v>
          </cell>
        </row>
        <row r="440">
          <cell r="A440" t="str">
            <v>1714.012</v>
          </cell>
          <cell r="B440" t="str">
            <v>Suministro e instalación de tapas en lámina Alfajor</v>
          </cell>
          <cell r="C440" t="str">
            <v>kg</v>
          </cell>
          <cell r="D440">
            <v>0</v>
          </cell>
        </row>
        <row r="441">
          <cell r="A441" t="str">
            <v>1714.010</v>
          </cell>
          <cell r="B441" t="str">
            <v>Suministro e instalación de tapas en rejilla galvanizada</v>
          </cell>
          <cell r="C441" t="str">
            <v>kg</v>
          </cell>
          <cell r="D441">
            <v>0</v>
          </cell>
        </row>
        <row r="442">
          <cell r="A442" t="str">
            <v>1799.005</v>
          </cell>
          <cell r="B442" t="str">
            <v>Cubierta en concreto prefabricado de 20 cm de espesor</v>
          </cell>
          <cell r="C442" t="str">
            <v>sqm</v>
          </cell>
          <cell r="D442">
            <v>0</v>
          </cell>
        </row>
        <row r="443">
          <cell r="A443" t="str">
            <v>1717.003</v>
          </cell>
          <cell r="B443" t="str">
            <v>Suministro y colocación de sellos hechos de PVC, de 15 cm de ancho</v>
          </cell>
          <cell r="C443" t="str">
            <v>lm</v>
          </cell>
          <cell r="D443">
            <v>0</v>
          </cell>
        </row>
        <row r="444">
          <cell r="A444" t="str">
            <v>1717.004</v>
          </cell>
          <cell r="B444" t="str">
            <v>Suministro y colocación de sellos hechos de PVC, de 22 cm de ancho</v>
          </cell>
          <cell r="C444" t="str">
            <v>lm</v>
          </cell>
          <cell r="D444">
            <v>0</v>
          </cell>
        </row>
        <row r="445">
          <cell r="A445" t="str">
            <v>2000.118</v>
          </cell>
          <cell r="B445" t="str">
            <v>Membrana impermeabilizante (2 capas)</v>
          </cell>
          <cell r="C445" t="str">
            <v>sqm</v>
          </cell>
          <cell r="D445">
            <v>0</v>
          </cell>
        </row>
        <row r="446">
          <cell r="A446" t="str">
            <v>1799.002</v>
          </cell>
          <cell r="B446" t="str">
            <v>Aditivo impermeabilizante para el cemento</v>
          </cell>
          <cell r="C446" t="str">
            <v>kg</v>
          </cell>
          <cell r="D446">
            <v>0</v>
          </cell>
        </row>
        <row r="447">
          <cell r="A447" t="str">
            <v>1799.087</v>
          </cell>
          <cell r="B447" t="str">
            <v>Waterstop Joints Stainless Steel Sheet 1 mm Thick</v>
          </cell>
          <cell r="C447" t="str">
            <v>lm</v>
          </cell>
          <cell r="D447">
            <v>0</v>
          </cell>
        </row>
        <row r="448">
          <cell r="A448" t="str">
            <v>1717.011</v>
          </cell>
          <cell r="B448" t="str">
            <v>Suministro y colocación de sello especial hecho de acero u otros materiales</v>
          </cell>
          <cell r="C448" t="str">
            <v>lm</v>
          </cell>
          <cell r="D448">
            <v>0</v>
          </cell>
        </row>
        <row r="449">
          <cell r="A449" t="str">
            <v>1717.012</v>
          </cell>
          <cell r="B449" t="str">
            <v>Suministro y sello de juntas de expansión para tanques de concreto</v>
          </cell>
          <cell r="C449" t="str">
            <v>lm</v>
          </cell>
          <cell r="D449">
            <v>0</v>
          </cell>
        </row>
        <row r="450">
          <cell r="A450" t="str">
            <v>2000.545</v>
          </cell>
          <cell r="B450" t="str">
            <v>Flashing as item 2000.082  but in AISI sheet  1 mm  thick</v>
          </cell>
          <cell r="C450" t="str">
            <v>kg</v>
          </cell>
          <cell r="D450">
            <v>0</v>
          </cell>
        </row>
        <row r="451">
          <cell r="A451" t="str">
            <v>1799.102</v>
          </cell>
          <cell r="B451" t="str">
            <v>Basin cover  in aluminium  sheet and  profile frame</v>
          </cell>
          <cell r="C451" t="str">
            <v>kg</v>
          </cell>
          <cell r="D451">
            <v>0</v>
          </cell>
        </row>
        <row r="452">
          <cell r="A452" t="str">
            <v>1799.103</v>
          </cell>
          <cell r="B452" t="str">
            <v>Chemical Anchor Bolts diam. from 10 to 14 mm</v>
          </cell>
          <cell r="C452" t="str">
            <v>u</v>
          </cell>
          <cell r="D452">
            <v>0</v>
          </cell>
        </row>
        <row r="453">
          <cell r="A453" t="str">
            <v>1799.077</v>
          </cell>
          <cell r="B453" t="str">
            <v>Insulation layer 10 cm thick type "Foam Glass"</v>
          </cell>
          <cell r="C453" t="str">
            <v>sqm</v>
          </cell>
          <cell r="D453">
            <v>0</v>
          </cell>
        </row>
        <row r="454">
          <cell r="A454" t="str">
            <v>1799.088</v>
          </cell>
          <cell r="B454" t="str">
            <v>Polyethilene Sheet 0,5 mm thick</v>
          </cell>
          <cell r="C454" t="str">
            <v>sqm</v>
          </cell>
          <cell r="D454">
            <v>0</v>
          </cell>
        </row>
        <row r="455">
          <cell r="A455" t="str">
            <v>1799.023</v>
          </cell>
          <cell r="B455" t="str">
            <v>Three Coats of Coal Tar Enamel</v>
          </cell>
          <cell r="C455" t="str">
            <v>sqm</v>
          </cell>
          <cell r="D455">
            <v>0</v>
          </cell>
        </row>
        <row r="456">
          <cell r="A456" t="str">
            <v>1799.089</v>
          </cell>
          <cell r="B456" t="str">
            <v>Internal lining sulphur basin with antiacid cement ("Fondu Lafarge") type 50 mm thick</v>
          </cell>
          <cell r="C456" t="str">
            <v>sqm</v>
          </cell>
          <cell r="D456">
            <v>0</v>
          </cell>
        </row>
        <row r="457">
          <cell r="A457" t="str">
            <v>1799.090</v>
          </cell>
          <cell r="B457" t="str">
            <v>Antiacid Fire Brick lining 100 mm thick</v>
          </cell>
          <cell r="C457" t="str">
            <v>sqm</v>
          </cell>
          <cell r="D457">
            <v>0</v>
          </cell>
        </row>
        <row r="458">
          <cell r="A458" t="str">
            <v>1799.091</v>
          </cell>
          <cell r="B458" t="str">
            <v>Vermiculite Concrete ( Insulation Layer )</v>
          </cell>
          <cell r="C458" t="str">
            <v>cum</v>
          </cell>
          <cell r="D458">
            <v>0</v>
          </cell>
        </row>
        <row r="459">
          <cell r="A459" t="str">
            <v>1799.092</v>
          </cell>
          <cell r="B459" t="str">
            <v>Primer Layer Type "Isoflex Fluido" or similar</v>
          </cell>
          <cell r="C459" t="str">
            <v>sqm</v>
          </cell>
          <cell r="D459">
            <v>0</v>
          </cell>
        </row>
        <row r="460">
          <cell r="A460" t="str">
            <v>1799.093</v>
          </cell>
          <cell r="B460" t="str">
            <v>First Layer Type "Ruberflam NP4" or similar</v>
          </cell>
          <cell r="C460" t="str">
            <v>sqm</v>
          </cell>
          <cell r="D460">
            <v>0</v>
          </cell>
        </row>
        <row r="461">
          <cell r="A461" t="str">
            <v>1799.094</v>
          </cell>
          <cell r="B461" t="str">
            <v>Second Layer Type "Ruberflam NP4" or similar</v>
          </cell>
          <cell r="C461" t="str">
            <v>sqm</v>
          </cell>
          <cell r="D461">
            <v>0</v>
          </cell>
        </row>
        <row r="462">
          <cell r="A462" t="str">
            <v>1799.095</v>
          </cell>
          <cell r="B462" t="str">
            <v>Insulation roofing slab with Felt strip</v>
          </cell>
          <cell r="C462" t="str">
            <v>sqm</v>
          </cell>
          <cell r="D462">
            <v>0</v>
          </cell>
        </row>
        <row r="464">
          <cell r="B464" t="str">
            <v>Total Concrete Sulphur Pits</v>
          </cell>
          <cell r="C464" t="str">
            <v>cum</v>
          </cell>
          <cell r="D464">
            <v>0</v>
          </cell>
        </row>
        <row r="466">
          <cell r="A466" t="str">
            <v>C6</v>
          </cell>
          <cell r="B466" t="str">
            <v>Concrete Walls</v>
          </cell>
        </row>
        <row r="468">
          <cell r="A468" t="str">
            <v>1440.030</v>
          </cell>
          <cell r="B468" t="str">
            <v>Excavación a sección en suelo hasta 2m – máquina</v>
          </cell>
          <cell r="C468" t="str">
            <v>cum</v>
          </cell>
          <cell r="D468">
            <v>0</v>
          </cell>
        </row>
        <row r="469">
          <cell r="A469" t="str">
            <v>1440.010</v>
          </cell>
          <cell r="B469" t="str">
            <v>Excavación a sección en suelo hasta 2m – manual</v>
          </cell>
          <cell r="C469" t="str">
            <v>cum</v>
          </cell>
          <cell r="D469">
            <v>0</v>
          </cell>
        </row>
        <row r="470">
          <cell r="A470" t="str">
            <v>1440.040</v>
          </cell>
          <cell r="B470" t="str">
            <v>Precio extra para los items 1440.30 a 1440.38 por presencia de nivel frático mayor a 20cm</v>
          </cell>
          <cell r="C470" t="str">
            <v>cum</v>
          </cell>
          <cell r="D470">
            <v>0</v>
          </cell>
        </row>
        <row r="471">
          <cell r="A471" t="str">
            <v>1440.020</v>
          </cell>
          <cell r="B471" t="str">
            <v>Precio extra para los items 1440.10 a 1440.18 por presencia de nivel frático mayor a 20cm</v>
          </cell>
          <cell r="C471" t="str">
            <v>cum</v>
          </cell>
          <cell r="D471">
            <v>0</v>
          </cell>
        </row>
        <row r="472">
          <cell r="A472" t="str">
            <v>1440.044</v>
          </cell>
          <cell r="B472" t="str">
            <v>Transporte de material de excavación entre 5 – 30km</v>
          </cell>
          <cell r="C472" t="str">
            <v>cum</v>
          </cell>
          <cell r="D472">
            <v>0</v>
          </cell>
        </row>
        <row r="473">
          <cell r="A473" t="str">
            <v>1491.011</v>
          </cell>
          <cell r="B473" t="str">
            <v>Transporte de material de la excavación usando carretilla</v>
          </cell>
          <cell r="C473" t="str">
            <v>cum</v>
          </cell>
          <cell r="D473">
            <v>0</v>
          </cell>
        </row>
        <row r="474">
          <cell r="A474" t="str">
            <v>1440.050</v>
          </cell>
          <cell r="B474" t="str">
            <v>Relleno con material seleccionado proveniente de las excavaciones</v>
          </cell>
          <cell r="C474" t="str">
            <v>cum</v>
          </cell>
          <cell r="D474">
            <v>0</v>
          </cell>
        </row>
        <row r="475">
          <cell r="A475" t="str">
            <v>1440.051</v>
          </cell>
          <cell r="B475" t="str">
            <v>Relleno material seleccionado suministrado por el SUBCONTRATISTA</v>
          </cell>
          <cell r="C475" t="str">
            <v>cum</v>
          </cell>
          <cell r="D475">
            <v>0</v>
          </cell>
        </row>
        <row r="476">
          <cell r="A476" t="str">
            <v>1491.012</v>
          </cell>
          <cell r="B476" t="str">
            <v>Relleno de excavaciones con material de la excavación ejecutado a mano</v>
          </cell>
          <cell r="C476" t="str">
            <v>cum</v>
          </cell>
          <cell r="D476">
            <v>0</v>
          </cell>
        </row>
        <row r="477">
          <cell r="A477" t="str">
            <v>1713.003</v>
          </cell>
          <cell r="B477" t="str">
            <v>Suministro e instalación de barrera de vapor, consistente en polietileno</v>
          </cell>
          <cell r="C477" t="str">
            <v>sqm</v>
          </cell>
          <cell r="D477">
            <v>0</v>
          </cell>
        </row>
        <row r="478">
          <cell r="A478" t="str">
            <v>1711.007</v>
          </cell>
          <cell r="B478" t="str">
            <v>Tratamiento superficial de fundaciones con pintura bituminosa</v>
          </cell>
          <cell r="C478" t="str">
            <v>sqm</v>
          </cell>
          <cell r="D478">
            <v>0</v>
          </cell>
        </row>
        <row r="479">
          <cell r="A479" t="str">
            <v>1711.001</v>
          </cell>
          <cell r="B479" t="str">
            <v>Suministro y colocación de capa de concreto pobre de 5 cm de espesor</v>
          </cell>
          <cell r="C479" t="str">
            <v>sqm</v>
          </cell>
          <cell r="D479">
            <v>0</v>
          </cell>
        </row>
        <row r="480">
          <cell r="A480" t="str">
            <v>1711.006</v>
          </cell>
          <cell r="B480" t="str">
            <v>Suministro y vaciado de concreto de fundación de resistencia (f´c) de no menos de 21 N/mm2</v>
          </cell>
          <cell r="C480" t="str">
            <v>cum</v>
          </cell>
          <cell r="D480">
            <v>0</v>
          </cell>
        </row>
        <row r="481">
          <cell r="A481" t="str">
            <v>1712.001</v>
          </cell>
          <cell r="B481" t="str">
            <v>Suministro y vaciado de concreto de elevación de f´c 21 N/mm2 hasta 10m de altura</v>
          </cell>
          <cell r="C481" t="str">
            <v>cum</v>
          </cell>
          <cell r="D481">
            <v>0</v>
          </cell>
        </row>
        <row r="482">
          <cell r="A482" t="str">
            <v>1711.020</v>
          </cell>
          <cell r="B482" t="str">
            <v>Suministro y ensamble de formaleta de fundadación de madera o acero</v>
          </cell>
          <cell r="C482" t="str">
            <v>sqm</v>
          </cell>
          <cell r="D482">
            <v>0</v>
          </cell>
        </row>
        <row r="483">
          <cell r="A483" t="str">
            <v>1712.020</v>
          </cell>
          <cell r="B483" t="str">
            <v>Suministro y ensamble de formaleta de madera o acero hasta 10.00m de altura</v>
          </cell>
          <cell r="C483" t="str">
            <v>sqm</v>
          </cell>
          <cell r="D483">
            <v>0</v>
          </cell>
        </row>
        <row r="484">
          <cell r="A484" t="str">
            <v>1710.002</v>
          </cell>
          <cell r="B484" t="str">
            <v>Suministro e instalación y despieces de barras corrugadas de acero</v>
          </cell>
          <cell r="C484" t="str">
            <v>kg</v>
          </cell>
          <cell r="D484">
            <v>0</v>
          </cell>
        </row>
        <row r="485">
          <cell r="A485" t="str">
            <v>1763.001</v>
          </cell>
          <cell r="B485" t="str">
            <v>Recubrimiento de superficies de concreto con resinas epóxicas antiácidas</v>
          </cell>
          <cell r="C485" t="str">
            <v>sqm</v>
          </cell>
          <cell r="D485">
            <v>0</v>
          </cell>
        </row>
        <row r="486">
          <cell r="A486" t="str">
            <v>1717.003</v>
          </cell>
          <cell r="B486" t="str">
            <v>Suministro y colocación de sellos hechos de PVC, de 15 cm de ancho</v>
          </cell>
          <cell r="C486" t="str">
            <v>lm</v>
          </cell>
          <cell r="D486">
            <v>0</v>
          </cell>
        </row>
        <row r="487">
          <cell r="A487" t="str">
            <v>1717.004</v>
          </cell>
          <cell r="B487" t="str">
            <v>Suministro y colocación de sellos hechos de PVC, de 22 cm de ancho</v>
          </cell>
          <cell r="C487" t="str">
            <v>lm</v>
          </cell>
          <cell r="D487">
            <v>0</v>
          </cell>
        </row>
        <row r="489">
          <cell r="B489" t="str">
            <v>Total Concrete Walls</v>
          </cell>
          <cell r="C489" t="str">
            <v>cum</v>
          </cell>
          <cell r="D489">
            <v>0</v>
          </cell>
        </row>
        <row r="491">
          <cell r="A491" t="str">
            <v>C7</v>
          </cell>
          <cell r="B491" t="str">
            <v>Concrete Box Culverts</v>
          </cell>
        </row>
        <row r="493">
          <cell r="A493" t="str">
            <v>1440.030</v>
          </cell>
          <cell r="B493" t="str">
            <v>Excavación a sección en suelo hasta 2m – máquina</v>
          </cell>
          <cell r="C493" t="str">
            <v>cum</v>
          </cell>
          <cell r="D493">
            <v>0</v>
          </cell>
        </row>
        <row r="494">
          <cell r="A494" t="str">
            <v>1440.010</v>
          </cell>
          <cell r="B494" t="str">
            <v>Excavación a sección en suelo hasta 2m – manual</v>
          </cell>
          <cell r="C494" t="str">
            <v>cum</v>
          </cell>
          <cell r="D494">
            <v>0</v>
          </cell>
        </row>
        <row r="495">
          <cell r="A495" t="str">
            <v>1440.031</v>
          </cell>
          <cell r="B495" t="str">
            <v>Excavación a sección en suelo 2 a 4m – máquina</v>
          </cell>
          <cell r="C495" t="str">
            <v>cum</v>
          </cell>
          <cell r="D495">
            <v>0</v>
          </cell>
        </row>
        <row r="496">
          <cell r="A496" t="str">
            <v>1440.011</v>
          </cell>
          <cell r="B496" t="str">
            <v>Excavación a sección en suelo 2 a 4m – manual</v>
          </cell>
          <cell r="C496" t="str">
            <v>cum</v>
          </cell>
          <cell r="D496">
            <v>0</v>
          </cell>
        </row>
        <row r="497">
          <cell r="A497" t="str">
            <v>1440.032</v>
          </cell>
          <cell r="B497" t="str">
            <v>Excavación a sección en suelo mayor a 4m – máquina</v>
          </cell>
          <cell r="C497" t="str">
            <v>cum</v>
          </cell>
          <cell r="D497">
            <v>0</v>
          </cell>
        </row>
        <row r="498">
          <cell r="A498" t="str">
            <v>1440.012</v>
          </cell>
          <cell r="B498" t="str">
            <v>Excavación a sección en suelo mayor a 4m – manual</v>
          </cell>
          <cell r="C498" t="str">
            <v>cum</v>
          </cell>
          <cell r="D498">
            <v>0</v>
          </cell>
        </row>
        <row r="499">
          <cell r="A499" t="str">
            <v>1440.040</v>
          </cell>
          <cell r="B499" t="str">
            <v>Precio extra para los items 1440.30 a 1440.38 por presencia de nivel frático mayor a 20cm</v>
          </cell>
          <cell r="C499" t="str">
            <v>cum</v>
          </cell>
          <cell r="D499">
            <v>0</v>
          </cell>
        </row>
        <row r="500">
          <cell r="A500" t="str">
            <v>1440.020</v>
          </cell>
          <cell r="B500" t="str">
            <v>Precio extra para los items 1440.10 a 1440.18 por presencia de nivel frático mayor a 20cm</v>
          </cell>
          <cell r="C500" t="str">
            <v>cum</v>
          </cell>
          <cell r="D500">
            <v>0</v>
          </cell>
        </row>
        <row r="501">
          <cell r="A501" t="str">
            <v>1440.044</v>
          </cell>
          <cell r="B501" t="str">
            <v>Transporte de material de excavación entre 5 – 30km</v>
          </cell>
          <cell r="C501" t="str">
            <v>cum</v>
          </cell>
          <cell r="D501">
            <v>0</v>
          </cell>
        </row>
        <row r="502">
          <cell r="A502" t="str">
            <v>1491.011</v>
          </cell>
          <cell r="B502" t="str">
            <v>Transporte de material de la excavación usando carretilla</v>
          </cell>
          <cell r="C502" t="str">
            <v>cum</v>
          </cell>
          <cell r="D502">
            <v>0</v>
          </cell>
        </row>
        <row r="503">
          <cell r="A503" t="str">
            <v>1440.050</v>
          </cell>
          <cell r="B503" t="str">
            <v>Relleno con material seleccionado proveniente de las excavaciones</v>
          </cell>
          <cell r="C503" t="str">
            <v>cum</v>
          </cell>
          <cell r="D503">
            <v>0</v>
          </cell>
        </row>
        <row r="504">
          <cell r="A504" t="str">
            <v>1440.051</v>
          </cell>
          <cell r="B504" t="str">
            <v>Relleno material seleccionado suministrado por el SUBCONTRATISTA</v>
          </cell>
          <cell r="C504" t="str">
            <v>cum</v>
          </cell>
          <cell r="D504">
            <v>0</v>
          </cell>
        </row>
        <row r="505">
          <cell r="A505" t="str">
            <v>1491.012</v>
          </cell>
          <cell r="B505" t="str">
            <v>Relleno de excavaciones con material de la excavación ejecutado a mano</v>
          </cell>
          <cell r="C505" t="str">
            <v>cum</v>
          </cell>
          <cell r="D505">
            <v>0</v>
          </cell>
        </row>
        <row r="506">
          <cell r="A506" t="str">
            <v>1713.003</v>
          </cell>
          <cell r="B506" t="str">
            <v>Suministro e instalación de barrera de vapor, consistente en polietileno</v>
          </cell>
          <cell r="C506" t="str">
            <v>sqm</v>
          </cell>
          <cell r="D506">
            <v>0</v>
          </cell>
        </row>
        <row r="507">
          <cell r="A507" t="str">
            <v>1711.007</v>
          </cell>
          <cell r="B507" t="str">
            <v>Tratamiento superficial de fundaciones con pintura bituminosa</v>
          </cell>
          <cell r="C507" t="str">
            <v>sqm</v>
          </cell>
          <cell r="D507">
            <v>0</v>
          </cell>
        </row>
        <row r="508">
          <cell r="A508" t="str">
            <v>1711.001</v>
          </cell>
          <cell r="B508" t="str">
            <v>Suministro y colocación de capa de concreto pobre de 5 cm de espesor</v>
          </cell>
          <cell r="C508" t="str">
            <v>sqm</v>
          </cell>
          <cell r="D508">
            <v>0</v>
          </cell>
        </row>
        <row r="509">
          <cell r="A509" t="str">
            <v>1711.006</v>
          </cell>
          <cell r="B509" t="str">
            <v>Suministro y vaciado de concreto de fundación de resistencia (f´c) de no menos de 21 N/mm2</v>
          </cell>
          <cell r="C509" t="str">
            <v>cum</v>
          </cell>
          <cell r="D509">
            <v>0</v>
          </cell>
        </row>
        <row r="510">
          <cell r="A510" t="str">
            <v>1712.001</v>
          </cell>
          <cell r="B510" t="str">
            <v>Suministro y vaciado de concreto de elevación de f´c 21 N/mm2 hasta 10m de altura</v>
          </cell>
          <cell r="C510" t="str">
            <v>cum</v>
          </cell>
          <cell r="D510">
            <v>0</v>
          </cell>
        </row>
        <row r="511">
          <cell r="A511" t="str">
            <v>1711.020</v>
          </cell>
          <cell r="B511" t="str">
            <v>Suministro y ensamble de formaleta de fundadación de madera o acero</v>
          </cell>
          <cell r="C511" t="str">
            <v>sqm</v>
          </cell>
          <cell r="D511">
            <v>0</v>
          </cell>
        </row>
        <row r="512">
          <cell r="A512" t="str">
            <v>1712.020</v>
          </cell>
          <cell r="B512" t="str">
            <v>Suministro y ensamble de formaleta de madera o acero hasta 10.00m de altura</v>
          </cell>
          <cell r="C512" t="str">
            <v>sqm</v>
          </cell>
          <cell r="D512">
            <v>0</v>
          </cell>
        </row>
        <row r="513">
          <cell r="A513" t="str">
            <v>1710.002</v>
          </cell>
          <cell r="B513" t="str">
            <v>Suministro e instalación y despieces de barras corrugadas de acero</v>
          </cell>
          <cell r="C513" t="str">
            <v>kg</v>
          </cell>
          <cell r="D513">
            <v>0</v>
          </cell>
        </row>
        <row r="514">
          <cell r="A514" t="str">
            <v>1710.021</v>
          </cell>
          <cell r="B514" t="str">
            <v>Suministro y colocación de mortero de nivelación normal 25 mm de espesor</v>
          </cell>
          <cell r="C514" t="str">
            <v>sqm</v>
          </cell>
          <cell r="D514">
            <v>0</v>
          </cell>
        </row>
        <row r="515">
          <cell r="A515" t="str">
            <v>1710.022</v>
          </cell>
          <cell r="B515" t="str">
            <v>Suministro y colocación de mortero de nivelación normal 50 mm de espesor</v>
          </cell>
          <cell r="C515" t="str">
            <v>sqm</v>
          </cell>
          <cell r="D515">
            <v>0</v>
          </cell>
        </row>
        <row r="516">
          <cell r="A516" t="str">
            <v>1710.023</v>
          </cell>
          <cell r="B516" t="str">
            <v>Suministro y colocación de mortero de nivelación o mortero para relleno normal, mayor a 50 mm de espesor</v>
          </cell>
          <cell r="C516" t="str">
            <v>cum</v>
          </cell>
          <cell r="D516">
            <v>0</v>
          </cell>
        </row>
        <row r="517">
          <cell r="A517" t="str">
            <v>1710.024</v>
          </cell>
          <cell r="B517" t="str">
            <v>Suministro y colocación de mortero de nivelación sin retracción (grout cementoso) de 25mm de espesor</v>
          </cell>
          <cell r="C517" t="str">
            <v>sqm</v>
          </cell>
          <cell r="D517">
            <v>0</v>
          </cell>
        </row>
        <row r="518">
          <cell r="A518" t="str">
            <v>1710.025</v>
          </cell>
          <cell r="B518" t="str">
            <v>Suministro y colocación de mortero de nivelación sin retracción" (grout cementoso) de 50mm de espesor</v>
          </cell>
          <cell r="C518" t="str">
            <v>sqm</v>
          </cell>
          <cell r="D518">
            <v>0</v>
          </cell>
        </row>
        <row r="519">
          <cell r="A519" t="str">
            <v>1710.026</v>
          </cell>
          <cell r="B519" t="str">
            <v>Suministro y colocación de mortero de nivelación sin retracción" (grout cementoso) mayor a 50mm</v>
          </cell>
          <cell r="C519" t="str">
            <v>cum</v>
          </cell>
          <cell r="D519">
            <v>0</v>
          </cell>
        </row>
        <row r="520">
          <cell r="A520" t="str">
            <v>1710.027</v>
          </cell>
          <cell r="B520" t="str">
            <v>Suministro y colocación de mortero de nivelación  grout epóxico de 25mm de espesor</v>
          </cell>
          <cell r="C520" t="str">
            <v>sqm</v>
          </cell>
          <cell r="D520">
            <v>0</v>
          </cell>
        </row>
        <row r="521">
          <cell r="A521" t="str">
            <v>1710.028</v>
          </cell>
          <cell r="B521" t="str">
            <v>Suministro y colocación de mortero de nivelación grout epóxico de 50mm de espesor</v>
          </cell>
          <cell r="C521" t="str">
            <v>sqm</v>
          </cell>
          <cell r="D521">
            <v>0</v>
          </cell>
        </row>
        <row r="522">
          <cell r="A522" t="str">
            <v>1710.029</v>
          </cell>
          <cell r="B522" t="str">
            <v>Suministro y colocación de mortero de nivelación grout epóxico mayor a 50mm de espesor</v>
          </cell>
          <cell r="C522" t="str">
            <v>cum</v>
          </cell>
          <cell r="D522">
            <v>0</v>
          </cell>
        </row>
        <row r="523">
          <cell r="A523" t="str">
            <v>1710.007</v>
          </cell>
          <cell r="B523" t="str">
            <v>Suministro e instalación de pernos de anclaje de hasta 20 kg de peso</v>
          </cell>
          <cell r="C523" t="str">
            <v>kg</v>
          </cell>
          <cell r="D523">
            <v>0</v>
          </cell>
        </row>
        <row r="524">
          <cell r="A524" t="str">
            <v>1710.015</v>
          </cell>
          <cell r="B524" t="str">
            <v>Suministro e instalación de embebidos metálicos</v>
          </cell>
          <cell r="C524" t="str">
            <v>kg</v>
          </cell>
          <cell r="D524">
            <v>0</v>
          </cell>
        </row>
        <row r="525">
          <cell r="A525" t="str">
            <v>1714.014</v>
          </cell>
          <cell r="B525" t="str">
            <v>Sum. e instal. de marcos de acero para cajas, carcamos, fosos etc</v>
          </cell>
          <cell r="C525" t="str">
            <v>kg</v>
          </cell>
          <cell r="D525">
            <v>0</v>
          </cell>
        </row>
        <row r="526">
          <cell r="A526" t="str">
            <v>1714.012</v>
          </cell>
          <cell r="B526" t="str">
            <v>Suministro e instalación de tapas en lámina Alfajor</v>
          </cell>
          <cell r="C526" t="str">
            <v>kg</v>
          </cell>
          <cell r="D526">
            <v>0</v>
          </cell>
        </row>
        <row r="527">
          <cell r="A527" t="str">
            <v>2000.078</v>
          </cell>
          <cell r="B527" t="str">
            <v>Suministro, fabricación y montaje de estructuras menores en acero</v>
          </cell>
          <cell r="C527" t="str">
            <v>kg</v>
          </cell>
          <cell r="D527">
            <v>0</v>
          </cell>
        </row>
        <row r="528">
          <cell r="A528" t="str">
            <v>1799.002</v>
          </cell>
          <cell r="B528" t="str">
            <v>Aditivo impermeabilizante para el cemento</v>
          </cell>
          <cell r="C528" t="str">
            <v>kg</v>
          </cell>
          <cell r="D528">
            <v>0</v>
          </cell>
        </row>
        <row r="529">
          <cell r="A529" t="str">
            <v>2000.117</v>
          </cell>
          <cell r="B529" t="str">
            <v>Membrana impermeabilizante (1 capa)</v>
          </cell>
          <cell r="C529" t="str">
            <v>sqm</v>
          </cell>
          <cell r="D529">
            <v>0</v>
          </cell>
        </row>
        <row r="530">
          <cell r="A530" t="str">
            <v>1763.001</v>
          </cell>
          <cell r="B530" t="str">
            <v>Recubrimiento de superficies de concreto con resinas epóxicas antiácidas</v>
          </cell>
          <cell r="C530" t="str">
            <v>sqm</v>
          </cell>
          <cell r="D530">
            <v>0</v>
          </cell>
        </row>
        <row r="531">
          <cell r="A531" t="str">
            <v>1717.003</v>
          </cell>
          <cell r="B531" t="str">
            <v>Suministro y colocación de sellos hechos de PVC, de 15 cm de ancho</v>
          </cell>
          <cell r="C531" t="str">
            <v>lm</v>
          </cell>
          <cell r="D531">
            <v>0</v>
          </cell>
        </row>
        <row r="532">
          <cell r="A532" t="str">
            <v>1717.004</v>
          </cell>
          <cell r="B532" t="str">
            <v>Suministro y colocación de sellos hechos de PVC, de 22 cm de ancho</v>
          </cell>
          <cell r="C532" t="str">
            <v>lm</v>
          </cell>
          <cell r="D532">
            <v>0</v>
          </cell>
        </row>
        <row r="533">
          <cell r="A533" t="str">
            <v>1799.018</v>
          </cell>
          <cell r="B533" t="str">
            <v>Guardavía en acero galvanizado</v>
          </cell>
          <cell r="C533" t="str">
            <v>lm</v>
          </cell>
          <cell r="D533">
            <v>0</v>
          </cell>
        </row>
        <row r="534">
          <cell r="A534" t="str">
            <v>1491.003</v>
          </cell>
          <cell r="B534" t="str">
            <v>Demolición y reconstrucción de fundación de vía existente</v>
          </cell>
          <cell r="C534" t="str">
            <v>cum</v>
          </cell>
          <cell r="D534">
            <v>0</v>
          </cell>
        </row>
        <row r="536">
          <cell r="B536" t="str">
            <v>Total Concrete Box Culverts</v>
          </cell>
          <cell r="C536" t="str">
            <v>cum</v>
          </cell>
          <cell r="D536">
            <v>0</v>
          </cell>
        </row>
        <row r="538">
          <cell r="A538" t="str">
            <v>C8</v>
          </cell>
          <cell r="B538" t="str">
            <v>Concrete Cooling Towers</v>
          </cell>
        </row>
        <row r="540">
          <cell r="A540" t="str">
            <v>1440.030</v>
          </cell>
          <cell r="B540" t="str">
            <v>Excavación a sección en suelo hasta 2m – máquina</v>
          </cell>
          <cell r="C540" t="str">
            <v>cum</v>
          </cell>
          <cell r="D540">
            <v>0</v>
          </cell>
        </row>
        <row r="541">
          <cell r="A541" t="str">
            <v>1440.010</v>
          </cell>
          <cell r="B541" t="str">
            <v>Excavación a sección en suelo hasta 2m – manual</v>
          </cell>
          <cell r="C541" t="str">
            <v>cum</v>
          </cell>
          <cell r="D541">
            <v>0</v>
          </cell>
        </row>
        <row r="542">
          <cell r="A542" t="str">
            <v>1440.031</v>
          </cell>
          <cell r="B542" t="str">
            <v>Excavación a sección en suelo 2 a 4m – máquina</v>
          </cell>
          <cell r="C542" t="str">
            <v>cum</v>
          </cell>
          <cell r="D542">
            <v>0</v>
          </cell>
        </row>
        <row r="543">
          <cell r="A543" t="str">
            <v>1440.011</v>
          </cell>
          <cell r="B543" t="str">
            <v>Excavación a sección en suelo 2 a 4m – manual</v>
          </cell>
          <cell r="C543" t="str">
            <v>cum</v>
          </cell>
          <cell r="D543">
            <v>0</v>
          </cell>
        </row>
        <row r="544">
          <cell r="A544" t="str">
            <v>1440.032</v>
          </cell>
          <cell r="B544" t="str">
            <v>Excavación a sección en suelo mayor a 4m – máquina</v>
          </cell>
          <cell r="C544" t="str">
            <v>cum</v>
          </cell>
          <cell r="D544">
            <v>0</v>
          </cell>
        </row>
        <row r="545">
          <cell r="A545" t="str">
            <v>1440.012</v>
          </cell>
          <cell r="B545" t="str">
            <v>Excavación a sección en suelo mayor a 4m – manual</v>
          </cell>
          <cell r="C545" t="str">
            <v>cum</v>
          </cell>
          <cell r="D545">
            <v>0</v>
          </cell>
        </row>
        <row r="546">
          <cell r="A546" t="str">
            <v>1440.040</v>
          </cell>
          <cell r="B546" t="str">
            <v>Precio extra para los items 1440.30 a 1440.38 por presencia de nivel frático mayor a 20cm</v>
          </cell>
          <cell r="C546" t="str">
            <v>cum</v>
          </cell>
          <cell r="D546">
            <v>0</v>
          </cell>
        </row>
        <row r="547">
          <cell r="A547" t="str">
            <v>1440.020</v>
          </cell>
          <cell r="B547" t="str">
            <v>Precio extra para los items 1440.10 a 1440.18 por presencia de nivel frático mayor a 20cm</v>
          </cell>
          <cell r="C547" t="str">
            <v>cum</v>
          </cell>
          <cell r="D547">
            <v>0</v>
          </cell>
        </row>
        <row r="548">
          <cell r="A548" t="str">
            <v>1440.044</v>
          </cell>
          <cell r="B548" t="str">
            <v>Transporte de material de excavación entre 5 – 30km</v>
          </cell>
          <cell r="C548" t="str">
            <v>cum</v>
          </cell>
          <cell r="D548">
            <v>0</v>
          </cell>
        </row>
        <row r="549">
          <cell r="A549" t="str">
            <v>1491.011</v>
          </cell>
          <cell r="B549" t="str">
            <v>Transporte de material de la excavación usando carretilla</v>
          </cell>
          <cell r="C549" t="str">
            <v>cum</v>
          </cell>
          <cell r="D549">
            <v>0</v>
          </cell>
        </row>
        <row r="550">
          <cell r="A550" t="str">
            <v>1440.050</v>
          </cell>
          <cell r="B550" t="str">
            <v>Relleno con material seleccionado proveniente de las excavaciones</v>
          </cell>
          <cell r="C550" t="str">
            <v>cum</v>
          </cell>
          <cell r="D550">
            <v>0</v>
          </cell>
        </row>
        <row r="551">
          <cell r="A551" t="str">
            <v>1440.051</v>
          </cell>
          <cell r="B551" t="str">
            <v>Relleno material seleccionado suministrado por el SUBCONTRATISTA</v>
          </cell>
          <cell r="C551" t="str">
            <v>cum</v>
          </cell>
          <cell r="D551">
            <v>0</v>
          </cell>
        </row>
        <row r="552">
          <cell r="A552" t="str">
            <v>1491.012</v>
          </cell>
          <cell r="B552" t="str">
            <v>Relleno de excavaciones con material de la excavación ejecutado a mano</v>
          </cell>
          <cell r="C552" t="str">
            <v>cum</v>
          </cell>
          <cell r="D552">
            <v>0</v>
          </cell>
        </row>
        <row r="553">
          <cell r="A553" t="str">
            <v>1420.001</v>
          </cell>
          <cell r="B553" t="str">
            <v>Acabado superficial de áreas</v>
          </cell>
          <cell r="C553" t="str">
            <v>sqm</v>
          </cell>
          <cell r="D553">
            <v>0</v>
          </cell>
        </row>
        <row r="554">
          <cell r="A554" t="str">
            <v>1420.002</v>
          </cell>
          <cell r="B554" t="str">
            <v>Compactación superficial de áreas al 90%</v>
          </cell>
          <cell r="C554" t="str">
            <v>sqm</v>
          </cell>
          <cell r="D554">
            <v>0</v>
          </cell>
        </row>
        <row r="555">
          <cell r="A555" t="str">
            <v>1713.003</v>
          </cell>
          <cell r="B555" t="str">
            <v>Suministro e instalación de barrera de vapor, consistente en polietileno</v>
          </cell>
          <cell r="C555" t="str">
            <v>sqm</v>
          </cell>
          <cell r="D555">
            <v>0</v>
          </cell>
        </row>
        <row r="556">
          <cell r="A556" t="str">
            <v>1711.007</v>
          </cell>
          <cell r="B556" t="str">
            <v>Tratamiento superficial de fundaciones con pintura bituminosa</v>
          </cell>
          <cell r="C556" t="str">
            <v>sqm</v>
          </cell>
          <cell r="D556">
            <v>0</v>
          </cell>
        </row>
        <row r="557">
          <cell r="A557" t="str">
            <v>1711.001</v>
          </cell>
          <cell r="B557" t="str">
            <v>Suministro y colocación de capa de concreto pobre de 5 cm de espesor</v>
          </cell>
          <cell r="C557" t="str">
            <v>sqm</v>
          </cell>
          <cell r="D557">
            <v>0</v>
          </cell>
        </row>
        <row r="558">
          <cell r="A558" t="str">
            <v>1711.006</v>
          </cell>
          <cell r="B558" t="str">
            <v>Suministro y vaciado de concreto de fundación de resistencia (f´c) de no menos de 21 N/mm2</v>
          </cell>
          <cell r="C558" t="str">
            <v>cum</v>
          </cell>
          <cell r="D558">
            <v>0</v>
          </cell>
        </row>
        <row r="559">
          <cell r="A559" t="str">
            <v>1717.001</v>
          </cell>
          <cell r="B559" t="str">
            <v>Suministro y vaciado de concreto de fundación para tanques enterrados</v>
          </cell>
          <cell r="C559" t="str">
            <v>cum</v>
          </cell>
          <cell r="D559">
            <v>0</v>
          </cell>
        </row>
        <row r="560">
          <cell r="A560" t="str">
            <v>1711.020</v>
          </cell>
          <cell r="B560" t="str">
            <v>Suministro y ensamble de formaleta de fundadación de madera o acero</v>
          </cell>
          <cell r="C560" t="str">
            <v>sqm</v>
          </cell>
          <cell r="D560">
            <v>0</v>
          </cell>
        </row>
        <row r="561">
          <cell r="A561" t="str">
            <v>1712.001</v>
          </cell>
          <cell r="B561" t="str">
            <v>Suministro y vaciado de concreto de elevación de f´c 21 N/mm2 hasta 10m de altura</v>
          </cell>
          <cell r="C561" t="str">
            <v>cum</v>
          </cell>
          <cell r="D561">
            <v>0</v>
          </cell>
        </row>
        <row r="562">
          <cell r="A562" t="str">
            <v>1717.002</v>
          </cell>
          <cell r="B562" t="str">
            <v>Suministro y vaciado de concreto de elevación para tanques</v>
          </cell>
          <cell r="C562" t="str">
            <v>cum</v>
          </cell>
          <cell r="D562">
            <v>0</v>
          </cell>
        </row>
        <row r="563">
          <cell r="A563" t="str">
            <v>1732.11A</v>
          </cell>
          <cell r="B563" t="str">
            <v>Suministro, prefabricación, instalación de vigas en concreto de sección hasta de 0.15m2, para estructuras de proceso, incluyendo todo</v>
          </cell>
          <cell r="C563" t="str">
            <v>cum</v>
          </cell>
          <cell r="D563">
            <v>0</v>
          </cell>
        </row>
        <row r="564">
          <cell r="A564" t="str">
            <v>1712.020</v>
          </cell>
          <cell r="B564" t="str">
            <v>Suministro y ensamble de formaleta de madera o acero hasta 10.00m de altura</v>
          </cell>
          <cell r="C564" t="str">
            <v>sqm</v>
          </cell>
          <cell r="D564">
            <v>0</v>
          </cell>
        </row>
        <row r="565">
          <cell r="A565" t="str">
            <v>1712.024</v>
          </cell>
          <cell r="B565" t="str">
            <v>Suministro y ensamble formaleta circular de madera o acero de 10.01 a 20.00m de altura</v>
          </cell>
          <cell r="C565" t="str">
            <v>sqm</v>
          </cell>
          <cell r="D565">
            <v>0</v>
          </cell>
        </row>
        <row r="566">
          <cell r="A566" t="str">
            <v>1710.002</v>
          </cell>
          <cell r="B566" t="str">
            <v>Suministro e instalación y despieces de barras corrugadas de acero</v>
          </cell>
          <cell r="C566" t="str">
            <v>kg</v>
          </cell>
          <cell r="D566">
            <v>0</v>
          </cell>
        </row>
        <row r="567">
          <cell r="A567" t="str">
            <v>1710.021</v>
          </cell>
          <cell r="B567" t="str">
            <v>Suministro y colocación de mortero de nivelación normal 25 mm de espesor</v>
          </cell>
          <cell r="C567" t="str">
            <v>sqm</v>
          </cell>
          <cell r="D567">
            <v>0</v>
          </cell>
        </row>
        <row r="568">
          <cell r="A568" t="str">
            <v>1710.022</v>
          </cell>
          <cell r="B568" t="str">
            <v>Suministro y colocación de mortero de nivelación normal 50 mm de espesor</v>
          </cell>
          <cell r="C568" t="str">
            <v>sqm</v>
          </cell>
          <cell r="D568">
            <v>0</v>
          </cell>
        </row>
        <row r="569">
          <cell r="A569" t="str">
            <v>1710.023</v>
          </cell>
          <cell r="B569" t="str">
            <v>Suministro y colocación de mortero de nivelación o mortero para relleno normal, mayor a 50 mm de espesor</v>
          </cell>
          <cell r="C569" t="str">
            <v>cum</v>
          </cell>
          <cell r="D569">
            <v>0</v>
          </cell>
        </row>
        <row r="570">
          <cell r="A570" t="str">
            <v>1710.024</v>
          </cell>
          <cell r="B570" t="str">
            <v>Suministro y colocación de mortero de nivelación sin retracción (grout cementoso) de 25mm de espesor</v>
          </cell>
          <cell r="C570" t="str">
            <v>sqm</v>
          </cell>
          <cell r="D570">
            <v>0</v>
          </cell>
        </row>
        <row r="571">
          <cell r="A571" t="str">
            <v>1710.025</v>
          </cell>
          <cell r="B571" t="str">
            <v>Suministro y colocación de mortero de nivelación sin retracción" (grout cementoso) de 50mm de espesor</v>
          </cell>
          <cell r="C571" t="str">
            <v>sqm</v>
          </cell>
          <cell r="D571">
            <v>0</v>
          </cell>
        </row>
        <row r="572">
          <cell r="A572" t="str">
            <v>1710.026</v>
          </cell>
          <cell r="B572" t="str">
            <v>Suministro y colocación de mortero de nivelación sin retracción" (grout cementoso) mayor a 50mm</v>
          </cell>
          <cell r="C572" t="str">
            <v>cum</v>
          </cell>
          <cell r="D572">
            <v>0</v>
          </cell>
        </row>
        <row r="573">
          <cell r="A573" t="str">
            <v>1710.027</v>
          </cell>
          <cell r="B573" t="str">
            <v>Suministro y colocación de mortero de nivelación  grout epóxico de 25mm de espesor</v>
          </cell>
          <cell r="C573" t="str">
            <v>sqm</v>
          </cell>
          <cell r="D573">
            <v>0</v>
          </cell>
        </row>
        <row r="574">
          <cell r="A574" t="str">
            <v>1710.028</v>
          </cell>
          <cell r="B574" t="str">
            <v>Suministro y colocación de mortero de nivelación grout epóxico de 50mm de espesor</v>
          </cell>
          <cell r="C574" t="str">
            <v>sqm</v>
          </cell>
          <cell r="D574">
            <v>0</v>
          </cell>
        </row>
        <row r="575">
          <cell r="A575" t="str">
            <v>1710.029</v>
          </cell>
          <cell r="B575" t="str">
            <v>Suministro y colocación de mortero de nivelación grout epóxico mayor a 50mm de espesor</v>
          </cell>
          <cell r="C575" t="str">
            <v>cum</v>
          </cell>
          <cell r="D575">
            <v>0</v>
          </cell>
        </row>
        <row r="576">
          <cell r="A576" t="str">
            <v>1763.001</v>
          </cell>
          <cell r="B576" t="str">
            <v>Recubrimiento de superficies de concreto con resinas epóxicas antiácidas</v>
          </cell>
          <cell r="C576" t="str">
            <v>sqm</v>
          </cell>
          <cell r="D576">
            <v>0</v>
          </cell>
        </row>
        <row r="577">
          <cell r="A577" t="str">
            <v>1710.007</v>
          </cell>
          <cell r="B577" t="str">
            <v>Suministro e instalación de pernos de anclaje de hasta 20 kg de peso</v>
          </cell>
          <cell r="C577" t="str">
            <v>kg</v>
          </cell>
          <cell r="D577">
            <v>0</v>
          </cell>
        </row>
        <row r="578">
          <cell r="A578" t="str">
            <v>1710.003</v>
          </cell>
          <cell r="B578" t="str">
            <v>Suministro e instalación y despieces de malla electrosoldada</v>
          </cell>
          <cell r="C578" t="str">
            <v>kg</v>
          </cell>
          <cell r="D578">
            <v>0</v>
          </cell>
        </row>
        <row r="579">
          <cell r="A579" t="str">
            <v>1710.015</v>
          </cell>
          <cell r="B579" t="str">
            <v>Suministro e instalación de embebidos metálicos</v>
          </cell>
          <cell r="C579" t="str">
            <v>kg</v>
          </cell>
          <cell r="D579">
            <v>0</v>
          </cell>
        </row>
        <row r="580">
          <cell r="A580" t="str">
            <v>1714.014</v>
          </cell>
          <cell r="B580" t="str">
            <v>Sum. e instal. de marcos de acero para cajas, carcamos, fosos etc</v>
          </cell>
          <cell r="C580" t="str">
            <v>kg</v>
          </cell>
          <cell r="D580">
            <v>0</v>
          </cell>
        </row>
        <row r="581">
          <cell r="A581" t="str">
            <v>2000.078</v>
          </cell>
          <cell r="B581" t="str">
            <v>Suministro, fabricación y montaje de estructuras menores en acero</v>
          </cell>
          <cell r="C581" t="str">
            <v>kg</v>
          </cell>
          <cell r="D581">
            <v>0</v>
          </cell>
        </row>
        <row r="582">
          <cell r="A582" t="str">
            <v>1714.012</v>
          </cell>
          <cell r="B582" t="str">
            <v>Suministro e instalación de tapas en lámina Alfajor</v>
          </cell>
          <cell r="C582" t="str">
            <v>kg</v>
          </cell>
          <cell r="D582">
            <v>0</v>
          </cell>
        </row>
        <row r="583">
          <cell r="A583" t="str">
            <v>1799.100</v>
          </cell>
          <cell r="B583" t="str">
            <v>Embebidos en acero inoxidable tipo 316</v>
          </cell>
          <cell r="C583" t="str">
            <v>kg</v>
          </cell>
          <cell r="D583">
            <v>0</v>
          </cell>
        </row>
        <row r="584">
          <cell r="A584" t="str">
            <v>1799.101</v>
          </cell>
          <cell r="B584" t="str">
            <v>Removable baffle carbon steel epoxy painted</v>
          </cell>
          <cell r="C584" t="str">
            <v>kg</v>
          </cell>
          <cell r="D584">
            <v>0</v>
          </cell>
        </row>
        <row r="585">
          <cell r="A585" t="str">
            <v>1717.003</v>
          </cell>
          <cell r="B585" t="str">
            <v>Suministro y colocación de sellos hechos de PVC, de 15 cm de ancho</v>
          </cell>
          <cell r="C585" t="str">
            <v>lm</v>
          </cell>
          <cell r="D585">
            <v>0</v>
          </cell>
        </row>
        <row r="586">
          <cell r="A586" t="str">
            <v>1717.004</v>
          </cell>
          <cell r="B586" t="str">
            <v>Suministro y colocación de sellos hechos de PVC, de 22 cm de ancho</v>
          </cell>
          <cell r="C586" t="str">
            <v>lm</v>
          </cell>
          <cell r="D586">
            <v>0</v>
          </cell>
        </row>
        <row r="587">
          <cell r="A587" t="str">
            <v>1799.002</v>
          </cell>
          <cell r="B587" t="str">
            <v>Aditivo impermeabilizante para el cemento</v>
          </cell>
          <cell r="C587" t="str">
            <v>kg</v>
          </cell>
          <cell r="D587">
            <v>0</v>
          </cell>
        </row>
        <row r="588">
          <cell r="A588" t="str">
            <v>2000.118</v>
          </cell>
          <cell r="B588" t="str">
            <v>Membrana impermeabilizante (2 capas)</v>
          </cell>
          <cell r="C588" t="str">
            <v>sqm</v>
          </cell>
          <cell r="D588">
            <v>0</v>
          </cell>
        </row>
        <row r="590">
          <cell r="B590" t="str">
            <v>Total Concrete Cooling Towers</v>
          </cell>
          <cell r="C590" t="str">
            <v>cum</v>
          </cell>
          <cell r="D590">
            <v>0</v>
          </cell>
        </row>
        <row r="592">
          <cell r="A592" t="str">
            <v>C9</v>
          </cell>
          <cell r="B592" t="str">
            <v>Concrete Sleepers</v>
          </cell>
        </row>
        <row r="594">
          <cell r="A594" t="str">
            <v>1711.008</v>
          </cell>
          <cell r="B594" t="str">
            <v>Durmientes en concreto tipo "2", todo incluido</v>
          </cell>
          <cell r="C594" t="str">
            <v>lm</v>
          </cell>
          <cell r="D594">
            <v>0</v>
          </cell>
        </row>
        <row r="595">
          <cell r="A595" t="str">
            <v>1799.019</v>
          </cell>
          <cell r="B595" t="str">
            <v>Durmientes en concreto tipo "1", todo incluido</v>
          </cell>
          <cell r="C595" t="str">
            <v>lm</v>
          </cell>
          <cell r="D595">
            <v>0</v>
          </cell>
        </row>
        <row r="596">
          <cell r="A596" t="str">
            <v>1440.030</v>
          </cell>
          <cell r="B596" t="str">
            <v>Excavación a sección en suelo hasta 2m – máquina</v>
          </cell>
          <cell r="C596" t="str">
            <v>cum</v>
          </cell>
          <cell r="D596">
            <v>0</v>
          </cell>
        </row>
        <row r="597">
          <cell r="A597" t="str">
            <v>1440.010</v>
          </cell>
          <cell r="B597" t="str">
            <v>Excavación a sección en suelo hasta 2m – manual</v>
          </cell>
          <cell r="C597" t="str">
            <v>cum</v>
          </cell>
          <cell r="D597">
            <v>0</v>
          </cell>
        </row>
        <row r="598">
          <cell r="A598" t="str">
            <v>1440.040</v>
          </cell>
          <cell r="B598" t="str">
            <v>Precio extra para los items 1440.30 a 1440.38 por presencia de nivel frático mayor a 20cm</v>
          </cell>
          <cell r="C598" t="str">
            <v>cum</v>
          </cell>
          <cell r="D598">
            <v>0</v>
          </cell>
        </row>
        <row r="599">
          <cell r="A599" t="str">
            <v>1440.020</v>
          </cell>
          <cell r="B599" t="str">
            <v>Precio extra para los items 1440.10 a 1440.18 por presencia de nivel frático mayor a 20cm</v>
          </cell>
          <cell r="C599" t="str">
            <v>cum</v>
          </cell>
          <cell r="D599">
            <v>0</v>
          </cell>
        </row>
        <row r="600">
          <cell r="A600" t="str">
            <v>1440.044</v>
          </cell>
          <cell r="B600" t="str">
            <v>Transporte de material de excavación entre 5 – 30km</v>
          </cell>
          <cell r="C600" t="str">
            <v>cum</v>
          </cell>
          <cell r="D600">
            <v>0</v>
          </cell>
        </row>
        <row r="601">
          <cell r="A601" t="str">
            <v>1491.011</v>
          </cell>
          <cell r="B601" t="str">
            <v>Transporte de material de la excavación usando carretilla</v>
          </cell>
          <cell r="C601" t="str">
            <v>cum</v>
          </cell>
          <cell r="D601">
            <v>0</v>
          </cell>
        </row>
        <row r="602">
          <cell r="A602" t="str">
            <v>1440.050</v>
          </cell>
          <cell r="B602" t="str">
            <v>Relleno con material seleccionado proveniente de las excavaciones</v>
          </cell>
          <cell r="C602" t="str">
            <v>cum</v>
          </cell>
          <cell r="D602">
            <v>0</v>
          </cell>
        </row>
        <row r="603">
          <cell r="A603" t="str">
            <v>1440.051</v>
          </cell>
          <cell r="B603" t="str">
            <v>Relleno material seleccionado suministrado por el SUBCONTRATISTA</v>
          </cell>
          <cell r="C603" t="str">
            <v>cum</v>
          </cell>
          <cell r="D603">
            <v>0</v>
          </cell>
        </row>
        <row r="604">
          <cell r="A604" t="str">
            <v>1491.012</v>
          </cell>
          <cell r="B604" t="str">
            <v>Relleno de excavaciones con material de la excavación ejecutado a mano</v>
          </cell>
          <cell r="C604" t="str">
            <v>cum</v>
          </cell>
          <cell r="D604">
            <v>0</v>
          </cell>
        </row>
        <row r="605">
          <cell r="A605" t="str">
            <v>1711.001</v>
          </cell>
          <cell r="B605" t="str">
            <v>Suministro y colocación de capa de concreto pobre de 5 cm de espesor</v>
          </cell>
          <cell r="C605" t="str">
            <v>sqm</v>
          </cell>
          <cell r="D605">
            <v>0</v>
          </cell>
        </row>
        <row r="606">
          <cell r="A606" t="str">
            <v>1711.006</v>
          </cell>
          <cell r="B606" t="str">
            <v>Suministro y vaciado de concreto de fundación de resistencia (f´c) de no menos de 21 N/mm2</v>
          </cell>
          <cell r="C606" t="str">
            <v>cum</v>
          </cell>
          <cell r="D606">
            <v>0</v>
          </cell>
        </row>
        <row r="607">
          <cell r="A607" t="str">
            <v>1711.020</v>
          </cell>
          <cell r="B607" t="str">
            <v>Suministro y ensamble de formaleta de fundadación de madera o acero</v>
          </cell>
          <cell r="C607" t="str">
            <v>sqm</v>
          </cell>
          <cell r="D607">
            <v>0</v>
          </cell>
        </row>
        <row r="608">
          <cell r="A608" t="str">
            <v>1710.002</v>
          </cell>
          <cell r="B608" t="str">
            <v>Suministro e instalación y despieces de barras corrugadas de acero</v>
          </cell>
          <cell r="C608" t="str">
            <v>kg</v>
          </cell>
          <cell r="D608">
            <v>0</v>
          </cell>
        </row>
        <row r="609">
          <cell r="A609" t="str">
            <v>1710.007</v>
          </cell>
          <cell r="B609" t="str">
            <v>Suministro e instalación de pernos de anclaje de hasta 20 kg de peso</v>
          </cell>
          <cell r="C609" t="str">
            <v>kg</v>
          </cell>
          <cell r="D609">
            <v>0</v>
          </cell>
        </row>
        <row r="610">
          <cell r="A610" t="str">
            <v>1710.021</v>
          </cell>
          <cell r="B610" t="str">
            <v>Suministro y colocación de mortero de nivelación normal 25 mm de espesor</v>
          </cell>
          <cell r="C610" t="str">
            <v>sqm</v>
          </cell>
          <cell r="D610">
            <v>0</v>
          </cell>
        </row>
        <row r="611">
          <cell r="A611" t="str">
            <v>1710.015</v>
          </cell>
          <cell r="B611" t="str">
            <v>Suministro e instalación de embebidos metálicos</v>
          </cell>
          <cell r="C611" t="str">
            <v>kg</v>
          </cell>
          <cell r="D611">
            <v>0</v>
          </cell>
        </row>
        <row r="612">
          <cell r="A612" t="str">
            <v>1714.014</v>
          </cell>
          <cell r="B612" t="str">
            <v>Sum. e instal. de marcos de acero para cajas, carcamos, fosos etc</v>
          </cell>
          <cell r="C612" t="str">
            <v>kg</v>
          </cell>
          <cell r="D612">
            <v>0</v>
          </cell>
        </row>
        <row r="613">
          <cell r="A613" t="str">
            <v>2000.078</v>
          </cell>
          <cell r="B613" t="str">
            <v>Suministro, fabricación y montaje de estructuras menores en acero</v>
          </cell>
          <cell r="C613" t="str">
            <v>kg</v>
          </cell>
          <cell r="D613">
            <v>0</v>
          </cell>
        </row>
        <row r="615">
          <cell r="B615" t="str">
            <v>Total Concrete Sleepers</v>
          </cell>
          <cell r="C615" t="str">
            <v>lm</v>
          </cell>
          <cell r="D615">
            <v>0</v>
          </cell>
        </row>
        <row r="617">
          <cell r="A617" t="str">
            <v>C10</v>
          </cell>
          <cell r="B617" t="str">
            <v>Fireproofing</v>
          </cell>
        </row>
        <row r="619">
          <cell r="A619" t="str">
            <v>1741.001</v>
          </cell>
          <cell r="B619" t="str">
            <v>Suministro e instalación de fire-proofing para estructuras metálicas con concreto f´c 21 N/mm2 de espesor no inferior a 5cm</v>
          </cell>
          <cell r="C619" t="str">
            <v>cum</v>
          </cell>
          <cell r="D619">
            <v>0</v>
          </cell>
        </row>
        <row r="620">
          <cell r="A620" t="str">
            <v>1741.002</v>
          </cell>
          <cell r="B620" t="str">
            <v>Suministro e instalación de fire- proofing para faldones usando concreto f´c 21 Nmm2 de espesor variable de 5 a 10cm</v>
          </cell>
          <cell r="C620" t="str">
            <v>cum</v>
          </cell>
          <cell r="D620">
            <v>0</v>
          </cell>
        </row>
        <row r="621">
          <cell r="A621" t="str">
            <v>1741.003</v>
          </cell>
          <cell r="B621" t="str">
            <v>Suministro e instalación de fire-proofing en fondos curvos, usando concreto f´c 21 Nmm2 de espesor variable de 5 a 10cm</v>
          </cell>
          <cell r="C621" t="str">
            <v>cum</v>
          </cell>
          <cell r="D621">
            <v>0</v>
          </cell>
        </row>
        <row r="622">
          <cell r="A622" t="str">
            <v>1741.004</v>
          </cell>
          <cell r="B622" t="str">
            <v>Suministro e instalación de fire-proofing en bordillos externos de faldones, usando concreto f´c 21 Nmm2 de espesor 5cm</v>
          </cell>
          <cell r="C622" t="str">
            <v>cum</v>
          </cell>
          <cell r="D622">
            <v>0</v>
          </cell>
        </row>
        <row r="623">
          <cell r="A623" t="str">
            <v>1741.005</v>
          </cell>
          <cell r="B623" t="str">
            <v>Suministro e instalación de fire-proofing para estructuras metálicas con mortero lanzado de espesor 5cm</v>
          </cell>
          <cell r="C623" t="str">
            <v>sqm</v>
          </cell>
          <cell r="D623">
            <v>0</v>
          </cell>
        </row>
        <row r="624">
          <cell r="A624" t="str">
            <v>1741.006</v>
          </cell>
          <cell r="B624" t="str">
            <v>Suministro e instalación de fire-proofing para faldones usando mortero lanzado de espesor 5cm</v>
          </cell>
          <cell r="C624" t="str">
            <v>sqm</v>
          </cell>
          <cell r="D624">
            <v>0</v>
          </cell>
        </row>
        <row r="625">
          <cell r="A625" t="str">
            <v>1741.007</v>
          </cell>
          <cell r="B625" t="str">
            <v>Suministro e instalación de fire-proofing para fondos curvos usando mortero lanzado de espesor 5cm</v>
          </cell>
          <cell r="C625" t="str">
            <v>sqm</v>
          </cell>
          <cell r="D625">
            <v>0</v>
          </cell>
        </row>
        <row r="626">
          <cell r="A626" t="str">
            <v>1799.024</v>
          </cell>
          <cell r="B626" t="str">
            <v>Fireproofing Fire Retardent paint type Decadex</v>
          </cell>
          <cell r="C626" t="str">
            <v>sqm</v>
          </cell>
          <cell r="D626">
            <v>0</v>
          </cell>
        </row>
        <row r="627">
          <cell r="A627" t="str">
            <v>1741.008</v>
          </cell>
          <cell r="B627" t="str">
            <v>Suministro e instalación de fire-proofing para bordillos externos de faldones usando mortero lanzado de espesor 5cm</v>
          </cell>
          <cell r="C627" t="str">
            <v>sqm</v>
          </cell>
          <cell r="D627">
            <v>0</v>
          </cell>
        </row>
        <row r="629">
          <cell r="B629" t="str">
            <v>Total Fireproofing</v>
          </cell>
          <cell r="C629" t="str">
            <v>cum</v>
          </cell>
          <cell r="D629">
            <v>0</v>
          </cell>
        </row>
        <row r="631">
          <cell r="A631" t="str">
            <v>D1</v>
          </cell>
          <cell r="B631" t="str">
            <v>Sewers</v>
          </cell>
        </row>
        <row r="633">
          <cell r="A633" t="str">
            <v>1440.030</v>
          </cell>
          <cell r="B633" t="str">
            <v>Excavación a sección en suelo hasta 2m – máquina</v>
          </cell>
          <cell r="C633" t="str">
            <v>cum</v>
          </cell>
          <cell r="D633">
            <v>1199.5516049999997</v>
          </cell>
        </row>
        <row r="634">
          <cell r="A634" t="str">
            <v>1440.010</v>
          </cell>
          <cell r="B634" t="str">
            <v>Excavación a sección en suelo hasta 2m – manual</v>
          </cell>
          <cell r="C634" t="str">
            <v>cum</v>
          </cell>
          <cell r="D634">
            <v>24.480644999999996</v>
          </cell>
        </row>
        <row r="635">
          <cell r="A635" t="str">
            <v>1440.031</v>
          </cell>
          <cell r="B635" t="str">
            <v>Excavación a sección en suelo 2 a 4m – máquina</v>
          </cell>
          <cell r="C635" t="str">
            <v>cum</v>
          </cell>
          <cell r="D635">
            <v>0</v>
          </cell>
        </row>
        <row r="636">
          <cell r="A636" t="str">
            <v>1440.011</v>
          </cell>
          <cell r="B636" t="str">
            <v>Excavación a sección en suelo 2 a 4m – manual</v>
          </cell>
          <cell r="C636" t="str">
            <v>cum</v>
          </cell>
          <cell r="D636">
            <v>0</v>
          </cell>
        </row>
        <row r="637">
          <cell r="A637" t="str">
            <v>1440.032</v>
          </cell>
          <cell r="B637" t="str">
            <v>Excavación a sección en suelo mayor a 4m – máquina</v>
          </cell>
          <cell r="C637" t="str">
            <v>cum</v>
          </cell>
          <cell r="D637">
            <v>0</v>
          </cell>
        </row>
        <row r="638">
          <cell r="A638" t="str">
            <v>1440.012</v>
          </cell>
          <cell r="B638" t="str">
            <v>Excavación a sección en suelo mayor a 4m – manual</v>
          </cell>
          <cell r="C638" t="str">
            <v>cum</v>
          </cell>
          <cell r="D638">
            <v>0</v>
          </cell>
        </row>
        <row r="639">
          <cell r="A639" t="str">
            <v>1440.040</v>
          </cell>
          <cell r="B639" t="str">
            <v>Precio extra para los items 1440.30 a 1440.38 por presencia de nivel frático mayor a 20cm</v>
          </cell>
          <cell r="C639" t="str">
            <v>cum</v>
          </cell>
          <cell r="D639">
            <v>0</v>
          </cell>
        </row>
        <row r="640">
          <cell r="A640" t="str">
            <v>1440.020</v>
          </cell>
          <cell r="B640" t="str">
            <v>Precio extra para los items 1440.10 a 1440.18 por presencia de nivel frático mayor a 20cm</v>
          </cell>
          <cell r="C640" t="str">
            <v>cum</v>
          </cell>
          <cell r="D640">
            <v>0</v>
          </cell>
        </row>
        <row r="641">
          <cell r="A641" t="str">
            <v>1491.010</v>
          </cell>
          <cell r="B641" t="str">
            <v>Excav. for earth ditches formation</v>
          </cell>
          <cell r="C641" t="str">
            <v>cum</v>
          </cell>
          <cell r="D641">
            <v>718.73249980868309</v>
          </cell>
        </row>
        <row r="642">
          <cell r="A642" t="str">
            <v>1440.044</v>
          </cell>
          <cell r="B642" t="str">
            <v>Transporte de material de excavación entre 5 – 30km</v>
          </cell>
          <cell r="C642" t="str">
            <v>cum</v>
          </cell>
          <cell r="D642">
            <v>875.38874822816979</v>
          </cell>
        </row>
        <row r="643">
          <cell r="A643" t="str">
            <v>1491.011</v>
          </cell>
          <cell r="B643" t="str">
            <v>Transporte de material de la excavación usando carretilla</v>
          </cell>
          <cell r="C643" t="str">
            <v>cum</v>
          </cell>
          <cell r="D643">
            <v>0</v>
          </cell>
        </row>
        <row r="644">
          <cell r="A644" t="str">
            <v>1440.050</v>
          </cell>
          <cell r="B644" t="str">
            <v>Relleno con material seleccionado proveniente de las excavaciones</v>
          </cell>
          <cell r="C644" t="str">
            <v>cum</v>
          </cell>
          <cell r="D644">
            <v>960.6384014224617</v>
          </cell>
        </row>
        <row r="645">
          <cell r="A645" t="str">
            <v>1440.051</v>
          </cell>
          <cell r="B645" t="str">
            <v>Relleno material seleccionado suministrado por el SUBCONTRATISTA</v>
          </cell>
          <cell r="C645" t="str">
            <v>cum</v>
          </cell>
          <cell r="D645">
            <v>106.73760015805131</v>
          </cell>
        </row>
        <row r="646">
          <cell r="A646" t="str">
            <v>1491.012</v>
          </cell>
          <cell r="B646" t="str">
            <v>Relleno de excavaciones con material de la excavación ejecutado a mano</v>
          </cell>
          <cell r="C646" t="str">
            <v>cum</v>
          </cell>
          <cell r="D646">
            <v>0</v>
          </cell>
        </row>
        <row r="647">
          <cell r="A647" t="str">
            <v>1713.003</v>
          </cell>
          <cell r="B647" t="str">
            <v>Suministro e instalación de barrera de vapor, consistente en polietileno</v>
          </cell>
          <cell r="C647" t="str">
            <v>sqm</v>
          </cell>
          <cell r="D647">
            <v>1634.7981797310895</v>
          </cell>
        </row>
        <row r="648">
          <cell r="A648" t="str">
            <v>1711.007</v>
          </cell>
          <cell r="B648" t="str">
            <v>Tratamiento superficial de fundaciones con pintura bituminosa</v>
          </cell>
          <cell r="C648" t="str">
            <v>sqm</v>
          </cell>
          <cell r="D648">
            <v>122.01</v>
          </cell>
        </row>
        <row r="649">
          <cell r="A649" t="str">
            <v>1711.001</v>
          </cell>
          <cell r="B649" t="str">
            <v>Suministro y colocación de capa de concreto pobre de 5 cm de espesor</v>
          </cell>
          <cell r="C649" t="str">
            <v>sqm</v>
          </cell>
          <cell r="D649">
            <v>31.08</v>
          </cell>
        </row>
        <row r="650">
          <cell r="A650" t="str">
            <v>1711.004</v>
          </cell>
          <cell r="B650" t="str">
            <v>Suministro y colocación de concreto pobre para capas base y/o relleno lateral para tubería</v>
          </cell>
          <cell r="C650" t="str">
            <v>cum</v>
          </cell>
          <cell r="D650">
            <v>4.7894984194867654</v>
          </cell>
        </row>
        <row r="651">
          <cell r="A651" t="str">
            <v>1440.052</v>
          </cell>
          <cell r="B651" t="str">
            <v xml:space="preserve">Suministro y colocación de relleno en arena </v>
          </cell>
          <cell r="C651" t="str">
            <v>cum</v>
          </cell>
          <cell r="D651">
            <v>115.7625</v>
          </cell>
        </row>
        <row r="652">
          <cell r="A652" t="str">
            <v>1711.006</v>
          </cell>
          <cell r="B652" t="str">
            <v>Suministro y vaciado de concreto de fundación de resistencia (f´c) de no menos de 21 N/mm2</v>
          </cell>
          <cell r="C652" t="str">
            <v>cum</v>
          </cell>
          <cell r="D652">
            <v>0</v>
          </cell>
        </row>
        <row r="653">
          <cell r="A653" t="str">
            <v>1712.001</v>
          </cell>
          <cell r="B653" t="str">
            <v>Suministro y vaciado de concreto de elevación de f´c 21 N/mm2 hasta 10m de altura</v>
          </cell>
          <cell r="C653" t="str">
            <v>cum</v>
          </cell>
          <cell r="D653">
            <v>0</v>
          </cell>
        </row>
        <row r="654">
          <cell r="A654" t="str">
            <v>1711.020</v>
          </cell>
          <cell r="B654" t="str">
            <v>Suministro y ensamble de formaleta de fundadación de madera o acero</v>
          </cell>
          <cell r="C654" t="str">
            <v>sqm</v>
          </cell>
          <cell r="D654">
            <v>0</v>
          </cell>
        </row>
        <row r="655">
          <cell r="A655" t="str">
            <v>1712.020</v>
          </cell>
          <cell r="B655" t="str">
            <v>Suministro y ensamble de formaleta de madera o acero hasta 10.00m de altura</v>
          </cell>
          <cell r="C655" t="str">
            <v>sqm</v>
          </cell>
          <cell r="D655">
            <v>0</v>
          </cell>
        </row>
        <row r="656">
          <cell r="A656" t="str">
            <v>1710.002</v>
          </cell>
          <cell r="B656" t="str">
            <v>Suministro e instalación y despieces de barras corrugadas de acero</v>
          </cell>
          <cell r="C656" t="str">
            <v>kg</v>
          </cell>
          <cell r="D656">
            <v>143.68495258460297</v>
          </cell>
        </row>
        <row r="657">
          <cell r="A657" t="str">
            <v>1714.026</v>
          </cell>
          <cell r="B657" t="str">
            <v>Suministro y vaciado de concreto f´c 21 N/mm2 para recubrimiento de alcantarillas</v>
          </cell>
          <cell r="C657" t="str">
            <v>sqm</v>
          </cell>
          <cell r="D657">
            <v>0</v>
          </cell>
        </row>
        <row r="658">
          <cell r="A658" t="str">
            <v>1799.007</v>
          </cell>
          <cell r="B658" t="str">
            <v>As item 1714.026 ditches lining 10 cm thk</v>
          </cell>
          <cell r="C658" t="str">
            <v>sqm</v>
          </cell>
          <cell r="D658">
            <v>0</v>
          </cell>
        </row>
        <row r="659">
          <cell r="A659" t="str">
            <v>1799.008</v>
          </cell>
          <cell r="B659" t="str">
            <v>Ready Concrete 35 N/mm2 delivered, day and nigth, for continuous pouring of gtg foundation</v>
          </cell>
          <cell r="C659" t="str">
            <v>sqm</v>
          </cell>
          <cell r="D659">
            <v>1430.9318164425749</v>
          </cell>
        </row>
        <row r="660">
          <cell r="A660" t="str">
            <v>1799.009</v>
          </cell>
          <cell r="B660" t="str">
            <v>Supply only of improved bond reinf. steel</v>
          </cell>
          <cell r="C660" t="str">
            <v>sqm</v>
          </cell>
          <cell r="D660">
            <v>0</v>
          </cell>
        </row>
        <row r="661">
          <cell r="A661" t="str">
            <v>1491.009</v>
          </cell>
          <cell r="B661" t="str">
            <v>Precast concrete ditch according to ST 1400-20 detail 2 W = 0,45 lm</v>
          </cell>
          <cell r="C661" t="str">
            <v>lm</v>
          </cell>
          <cell r="D661">
            <v>0</v>
          </cell>
        </row>
        <row r="662">
          <cell r="A662" t="str">
            <v>1710.003</v>
          </cell>
          <cell r="B662" t="str">
            <v>Suministro e instalación y despieces de malla electrosoldada</v>
          </cell>
          <cell r="C662" t="str">
            <v>kg</v>
          </cell>
          <cell r="D662">
            <v>12162.920439761887</v>
          </cell>
        </row>
        <row r="663">
          <cell r="A663" t="str">
            <v>1714.010</v>
          </cell>
          <cell r="B663" t="str">
            <v>Suministro e instalación de tapas en rejilla galvanizada</v>
          </cell>
          <cell r="C663" t="str">
            <v>kg</v>
          </cell>
          <cell r="D663">
            <v>0</v>
          </cell>
        </row>
        <row r="664">
          <cell r="A664" t="str">
            <v>1714.008</v>
          </cell>
          <cell r="B664" t="str">
            <v>Suministro e instalación de marcos y tapas en hierro forjado (fundido)</v>
          </cell>
          <cell r="C664" t="str">
            <v>kg</v>
          </cell>
          <cell r="D664">
            <v>2625</v>
          </cell>
        </row>
        <row r="665">
          <cell r="A665" t="str">
            <v>1714.009</v>
          </cell>
          <cell r="B665" t="str">
            <v>Instalación solamente de marcos y tapas en hierro forjado (fundido)</v>
          </cell>
          <cell r="C665" t="str">
            <v>kg</v>
          </cell>
          <cell r="D665">
            <v>2625</v>
          </cell>
        </row>
        <row r="666">
          <cell r="A666" t="str">
            <v>1714.012</v>
          </cell>
          <cell r="B666" t="str">
            <v>Suministro e instalación de tapas en lámina Alfajor</v>
          </cell>
          <cell r="C666" t="str">
            <v>kg</v>
          </cell>
          <cell r="D666">
            <v>0</v>
          </cell>
        </row>
        <row r="667">
          <cell r="A667" t="str">
            <v>1713.013</v>
          </cell>
          <cell r="B667" t="str">
            <v>Construcción de juntas de control superficial</v>
          </cell>
          <cell r="C667" t="str">
            <v>lm</v>
          </cell>
          <cell r="D667">
            <v>119.24431803688124</v>
          </cell>
        </row>
        <row r="668">
          <cell r="A668" t="str">
            <v>1713.014</v>
          </cell>
          <cell r="B668" t="str">
            <v>Construcción de juntas de construcción y/o contracción</v>
          </cell>
          <cell r="C668" t="str">
            <v>lm</v>
          </cell>
          <cell r="D668">
            <v>119.24431803688124</v>
          </cell>
        </row>
        <row r="669">
          <cell r="A669" t="str">
            <v>1714.001</v>
          </cell>
          <cell r="B669" t="str">
            <v>Construcción de cajas de drenaje de 0.50x0.50m a  0.90x0.90m y 3.50m de profundidad</v>
          </cell>
          <cell r="C669" t="str">
            <v>cum</v>
          </cell>
          <cell r="D669">
            <v>11.906999999999996</v>
          </cell>
        </row>
        <row r="670">
          <cell r="A670" t="str">
            <v>1714.002</v>
          </cell>
          <cell r="B670" t="str">
            <v>Construcción de cajas de drenaje de 0.91x0.91m a  1.50x1.50m y 4.00m de profundidad max</v>
          </cell>
          <cell r="C670" t="str">
            <v>cum</v>
          </cell>
          <cell r="D670">
            <v>23.955749999999998</v>
          </cell>
        </row>
        <row r="671">
          <cell r="A671" t="str">
            <v>1799.051</v>
          </cell>
          <cell r="B671" t="str">
            <v>Pit 1,51x1,51 to 2,5x2,5 lm depth max 3,0 lm</v>
          </cell>
          <cell r="C671" t="str">
            <v>cum</v>
          </cell>
          <cell r="D671">
            <v>0</v>
          </cell>
        </row>
        <row r="672">
          <cell r="A672" t="str">
            <v>1799.052</v>
          </cell>
          <cell r="B672" t="str">
            <v>Pit 2,51x2,51 to 3,5x3,5 lm depth max 5,0 lm</v>
          </cell>
          <cell r="C672" t="str">
            <v>cum</v>
          </cell>
          <cell r="D672">
            <v>0</v>
          </cell>
        </row>
        <row r="673">
          <cell r="A673" t="str">
            <v>1714.004</v>
          </cell>
          <cell r="B673" t="str">
            <v>Construcción manholes sellados de doble cámara de 1.20x1.20m y profundidad 3.50m max</v>
          </cell>
          <cell r="C673" t="str">
            <v>cum</v>
          </cell>
          <cell r="D673">
            <v>0</v>
          </cell>
        </row>
        <row r="674">
          <cell r="A674" t="str">
            <v>1714.005</v>
          </cell>
          <cell r="B674" t="str">
            <v>Construcción cajas sanitarias de hasta 0.90 x 0.90m y de profundidad 3.50m max</v>
          </cell>
          <cell r="C674" t="str">
            <v>cum</v>
          </cell>
          <cell r="D674">
            <v>0</v>
          </cell>
        </row>
        <row r="675">
          <cell r="A675" t="str">
            <v>1714.007</v>
          </cell>
          <cell r="B675" t="str">
            <v>Suministro e instalación de tanque séptico prefabricado</v>
          </cell>
          <cell r="C675" t="str">
            <v>u</v>
          </cell>
          <cell r="D675">
            <v>0</v>
          </cell>
        </row>
        <row r="676">
          <cell r="A676" t="str">
            <v>1799.003</v>
          </cell>
          <cell r="B676" t="str">
            <v>Cubierta en concreto prefabricado de 10 cm de espesor</v>
          </cell>
          <cell r="C676" t="str">
            <v>sqm</v>
          </cell>
          <cell r="D676">
            <v>0</v>
          </cell>
        </row>
        <row r="677">
          <cell r="A677" t="str">
            <v>1799.004</v>
          </cell>
          <cell r="B677" t="str">
            <v>Cubierta en concreto prefabricado de 15 cm de espesor</v>
          </cell>
          <cell r="C677" t="str">
            <v>sqm</v>
          </cell>
          <cell r="D677">
            <v>0</v>
          </cell>
        </row>
        <row r="678">
          <cell r="A678" t="str">
            <v>1799.005</v>
          </cell>
          <cell r="B678" t="str">
            <v>Cubierta en concreto prefabricado de 20 cm de espesor</v>
          </cell>
          <cell r="C678" t="str">
            <v>sqm</v>
          </cell>
          <cell r="D678">
            <v>0</v>
          </cell>
        </row>
        <row r="679">
          <cell r="A679" t="str">
            <v>1473.015</v>
          </cell>
          <cell r="B679" t="str">
            <v>Suministro e instalación de tubería en concreto reforzado diámetro 40cm</v>
          </cell>
          <cell r="C679" t="str">
            <v>lm</v>
          </cell>
          <cell r="D679">
            <v>0</v>
          </cell>
        </row>
        <row r="680">
          <cell r="A680" t="str">
            <v>1473.016</v>
          </cell>
          <cell r="B680" t="str">
            <v>Suministro e instalación de tubería en concreto reforzado diámetro 50cm</v>
          </cell>
          <cell r="C680" t="str">
            <v>lm</v>
          </cell>
          <cell r="D680">
            <v>0</v>
          </cell>
        </row>
        <row r="681">
          <cell r="A681" t="str">
            <v>1473.017</v>
          </cell>
          <cell r="B681" t="str">
            <v>Suministro e instalación de tubería en concreto reforzado diámetro 60cm</v>
          </cell>
          <cell r="C681" t="str">
            <v>lm</v>
          </cell>
          <cell r="D681">
            <v>0</v>
          </cell>
        </row>
        <row r="682">
          <cell r="A682" t="str">
            <v>1473.018</v>
          </cell>
          <cell r="B682" t="str">
            <v>Suministro e instalación de tubería en concreto reforzado diámetro 70cm</v>
          </cell>
          <cell r="C682" t="str">
            <v>lm</v>
          </cell>
          <cell r="D682">
            <v>0</v>
          </cell>
        </row>
        <row r="683">
          <cell r="A683" t="str">
            <v>1473.019</v>
          </cell>
          <cell r="B683" t="str">
            <v>Suministro e instalación de tubería en concreto reforzado diámetro 80cm</v>
          </cell>
          <cell r="C683" t="str">
            <v>lm</v>
          </cell>
          <cell r="D683">
            <v>0</v>
          </cell>
        </row>
        <row r="684">
          <cell r="A684" t="str">
            <v>1473.020</v>
          </cell>
          <cell r="B684" t="str">
            <v>Suministro e instalación de tubería en concreto reforzado diámetro 90cm</v>
          </cell>
          <cell r="C684" t="str">
            <v>lm</v>
          </cell>
          <cell r="D684">
            <v>0</v>
          </cell>
        </row>
        <row r="685">
          <cell r="A685" t="str">
            <v>1473.021</v>
          </cell>
          <cell r="B685" t="str">
            <v>Suministro e instalación de tubería en concreto reforzado diámetro 100cm</v>
          </cell>
          <cell r="C685" t="str">
            <v>lm</v>
          </cell>
          <cell r="D685">
            <v>0</v>
          </cell>
        </row>
        <row r="686">
          <cell r="A686" t="str">
            <v>1480.008</v>
          </cell>
          <cell r="B686" t="str">
            <v>Solo instal. de tub. y acees. Reinf. Thermos. Resin (RTR) D = 100 mm</v>
          </cell>
          <cell r="C686" t="str">
            <v>lm</v>
          </cell>
          <cell r="D686">
            <v>0</v>
          </cell>
        </row>
        <row r="687">
          <cell r="A687" t="str">
            <v>1480.009</v>
          </cell>
          <cell r="B687" t="str">
            <v>Solo instal. de tub. y acees. Reinf. Thermos. Resin (RTR) D = 150 mm</v>
          </cell>
          <cell r="C687" t="str">
            <v>lm</v>
          </cell>
          <cell r="D687">
            <v>0</v>
          </cell>
        </row>
        <row r="688">
          <cell r="A688" t="str">
            <v>1480.010</v>
          </cell>
          <cell r="B688" t="str">
            <v>Solo instal. de tub. y acees. Reinf. Thermos. Resin (RTR) D = 200 mm</v>
          </cell>
          <cell r="C688" t="str">
            <v>lm</v>
          </cell>
          <cell r="D688">
            <v>0</v>
          </cell>
        </row>
        <row r="689">
          <cell r="A689" t="str">
            <v>1480.011</v>
          </cell>
          <cell r="B689" t="str">
            <v>Solo instal. de tub. y acees. Reinf. Thermos. Resin (RTR) D = 250 mm</v>
          </cell>
          <cell r="C689" t="str">
            <v>lm</v>
          </cell>
          <cell r="D689">
            <v>0</v>
          </cell>
        </row>
        <row r="690">
          <cell r="A690" t="str">
            <v>1480.012</v>
          </cell>
          <cell r="B690" t="str">
            <v>Solo instal. de tub. y acees. Reinf. Thermos. Resin (RTR) D = 300 mm</v>
          </cell>
          <cell r="C690" t="str">
            <v>lm</v>
          </cell>
          <cell r="D690">
            <v>0</v>
          </cell>
        </row>
        <row r="691">
          <cell r="A691" t="str">
            <v>1480.013</v>
          </cell>
          <cell r="B691" t="str">
            <v>Solo instal. de tub. y acees. Reinf. Thermos. Resin (RTR) D = 350 mm</v>
          </cell>
          <cell r="C691" t="str">
            <v>lm</v>
          </cell>
          <cell r="D691">
            <v>0</v>
          </cell>
        </row>
        <row r="692">
          <cell r="A692" t="str">
            <v>1480.014</v>
          </cell>
          <cell r="B692" t="str">
            <v>Solo instal. de tub. y acees. Reinf. Thermos. Resin (RTR) D = 400 mm</v>
          </cell>
          <cell r="C692" t="str">
            <v>lm</v>
          </cell>
          <cell r="D692">
            <v>0</v>
          </cell>
        </row>
        <row r="693">
          <cell r="A693" t="str">
            <v>1492.044</v>
          </cell>
          <cell r="B693" t="str">
            <v>Reinf. Thermos.Resin (RTR) pipes &amp; fittings inst. only dia 18" (45 cm)</v>
          </cell>
          <cell r="C693" t="str">
            <v>lm</v>
          </cell>
          <cell r="D693">
            <v>0</v>
          </cell>
        </row>
        <row r="694">
          <cell r="A694" t="str">
            <v>1492.024</v>
          </cell>
          <cell r="B694" t="str">
            <v>Reinf. Thermos.Resin (RTR) pipes &amp; fittings inst. only dia 20" (50 cm)</v>
          </cell>
          <cell r="C694" t="str">
            <v>lm</v>
          </cell>
          <cell r="D694">
            <v>0</v>
          </cell>
        </row>
        <row r="695">
          <cell r="A695" t="str">
            <v>1492.025</v>
          </cell>
          <cell r="B695" t="str">
            <v>Reinf. Thermos.Resin (RTR) pipes &amp; fittings inst. only dia 24" (60 cm )</v>
          </cell>
          <cell r="C695" t="str">
            <v>lm</v>
          </cell>
          <cell r="D695">
            <v>0</v>
          </cell>
        </row>
        <row r="696">
          <cell r="A696" t="str">
            <v>1492.026</v>
          </cell>
          <cell r="B696" t="str">
            <v>Reinf. Thermos.Resin (RTR) pipes &amp; fittings inst. only dia 28" (70 cm )</v>
          </cell>
          <cell r="C696" t="str">
            <v>lm</v>
          </cell>
          <cell r="D696">
            <v>0</v>
          </cell>
        </row>
        <row r="697">
          <cell r="A697" t="str">
            <v>1492.045</v>
          </cell>
          <cell r="B697" t="str">
            <v>Reinf. Thermos.Resin (RTR) pipes &amp; fittings inst. only dia 30" (75 cm)</v>
          </cell>
          <cell r="C697" t="str">
            <v>lm</v>
          </cell>
          <cell r="D697">
            <v>0</v>
          </cell>
        </row>
        <row r="698">
          <cell r="A698" t="str">
            <v>1492.027</v>
          </cell>
          <cell r="B698" t="str">
            <v>Reinf. Thermos.Resin (RTR) pipes &amp; fittings inst. only dia 32" (80 cm )</v>
          </cell>
          <cell r="C698" t="str">
            <v>lm</v>
          </cell>
          <cell r="D698">
            <v>0</v>
          </cell>
        </row>
        <row r="699">
          <cell r="A699" t="str">
            <v>1492.028</v>
          </cell>
          <cell r="B699" t="str">
            <v>Reinf. Thermos.Resin (RTR) pipes &amp; fittings inst. only dia 36" (90 cm )</v>
          </cell>
          <cell r="C699" t="str">
            <v>lm</v>
          </cell>
          <cell r="D699">
            <v>0</v>
          </cell>
        </row>
        <row r="700">
          <cell r="A700" t="str">
            <v>1492.029</v>
          </cell>
          <cell r="B700" t="str">
            <v>Reinf. Thermos.Resin (RTR) pipes &amp; fittings inst. only dia 40" (100 cm )</v>
          </cell>
          <cell r="C700" t="str">
            <v>lm</v>
          </cell>
          <cell r="D700">
            <v>0</v>
          </cell>
        </row>
        <row r="701">
          <cell r="A701" t="str">
            <v>1471.001</v>
          </cell>
          <cell r="B701" t="str">
            <v>Sum. e instalación tubería y accesorios de acero carbono (drenajes)</v>
          </cell>
          <cell r="C701" t="str">
            <v>kg</v>
          </cell>
          <cell r="D701">
            <v>36603</v>
          </cell>
        </row>
        <row r="702">
          <cell r="A702" t="str">
            <v>1471.003</v>
          </cell>
          <cell r="B702" t="str">
            <v>Suministro e instalación de válvulas de acero carbono</v>
          </cell>
          <cell r="C702" t="str">
            <v>kg</v>
          </cell>
          <cell r="D702">
            <v>0</v>
          </cell>
        </row>
        <row r="703">
          <cell r="A703" t="str">
            <v>1478.001</v>
          </cell>
          <cell r="B703" t="str">
            <v>Sum. e instalación tubería y accesorios pvc presión diámetro 50mm</v>
          </cell>
          <cell r="C703" t="str">
            <v>lm</v>
          </cell>
          <cell r="D703">
            <v>0</v>
          </cell>
        </row>
        <row r="704">
          <cell r="A704" t="str">
            <v>1478.002</v>
          </cell>
          <cell r="B704" t="str">
            <v>Sum. e instalación tubería y accesorios pvc presión diámetro 75mm</v>
          </cell>
          <cell r="C704" t="str">
            <v>lm</v>
          </cell>
          <cell r="D704">
            <v>0</v>
          </cell>
        </row>
        <row r="705">
          <cell r="A705" t="str">
            <v>1478.003</v>
          </cell>
          <cell r="B705" t="str">
            <v>Sum. e instalación tubería y accesorios pvc presión diámetro 100mm</v>
          </cell>
          <cell r="C705" t="str">
            <v>lm</v>
          </cell>
          <cell r="D705">
            <v>0</v>
          </cell>
        </row>
        <row r="706">
          <cell r="A706" t="str">
            <v>1478.004</v>
          </cell>
          <cell r="B706" t="str">
            <v>Sum. e instalación tubería y accesorios pvc presión diámetro 150mm</v>
          </cell>
          <cell r="C706" t="str">
            <v>lm</v>
          </cell>
          <cell r="D706">
            <v>0</v>
          </cell>
        </row>
        <row r="707">
          <cell r="A707" t="str">
            <v>1478.005</v>
          </cell>
          <cell r="B707" t="str">
            <v>Sum. e instalación tubería y accesorios pvc presión diámetro 200mm</v>
          </cell>
          <cell r="C707" t="str">
            <v>lm</v>
          </cell>
          <cell r="D707">
            <v>0</v>
          </cell>
        </row>
        <row r="708">
          <cell r="A708" t="str">
            <v>1492.049</v>
          </cell>
          <cell r="B708" t="str">
            <v>'Polyethylene pipes dia 600 mm</v>
          </cell>
          <cell r="C708" t="str">
            <v>lm</v>
          </cell>
          <cell r="D708">
            <v>0</v>
          </cell>
        </row>
        <row r="709">
          <cell r="A709" t="str">
            <v>1763.001</v>
          </cell>
          <cell r="B709" t="str">
            <v>Recubrimiento de superficies de concreto con resinas epóxicas antiácidas</v>
          </cell>
          <cell r="C709" t="str">
            <v>sqm</v>
          </cell>
          <cell r="D709">
            <v>0</v>
          </cell>
        </row>
        <row r="710">
          <cell r="A710" t="str">
            <v>1761.001</v>
          </cell>
          <cell r="B710" t="str">
            <v>Recubrimientos de superficies de concreto con baldosas antiácidas</v>
          </cell>
          <cell r="C710" t="str">
            <v>sqm</v>
          </cell>
          <cell r="D710">
            <v>0</v>
          </cell>
        </row>
        <row r="711">
          <cell r="A711" t="str">
            <v>1710.015</v>
          </cell>
          <cell r="B711" t="str">
            <v>Suministro e instalación de embebidos metálicos</v>
          </cell>
          <cell r="C711" t="str">
            <v>kg</v>
          </cell>
          <cell r="D711">
            <v>245</v>
          </cell>
        </row>
        <row r="712">
          <cell r="A712" t="str">
            <v>1714.014</v>
          </cell>
          <cell r="B712" t="str">
            <v>Sum. e instal. de marcos de acero para cajas, carcamos, fosos etc</v>
          </cell>
          <cell r="C712" t="str">
            <v>kg</v>
          </cell>
          <cell r="D712">
            <v>0</v>
          </cell>
        </row>
        <row r="713">
          <cell r="A713" t="str">
            <v>2000.078</v>
          </cell>
          <cell r="B713" t="str">
            <v>Suministro, fabricación y montaje de estructuras menores en acero</v>
          </cell>
          <cell r="C713" t="str">
            <v>kg</v>
          </cell>
          <cell r="D713">
            <v>1234.8</v>
          </cell>
        </row>
        <row r="714">
          <cell r="A714" t="str">
            <v>1799.002</v>
          </cell>
          <cell r="B714" t="str">
            <v>Aditivo impermeabilizante para el cemento</v>
          </cell>
          <cell r="C714" t="str">
            <v>kg</v>
          </cell>
          <cell r="D714">
            <v>0</v>
          </cell>
        </row>
        <row r="715">
          <cell r="A715" t="str">
            <v>1492.004</v>
          </cell>
          <cell r="B715" t="str">
            <v>Carbon steel vents</v>
          </cell>
          <cell r="C715" t="str">
            <v>kg</v>
          </cell>
          <cell r="D715">
            <v>1680</v>
          </cell>
        </row>
        <row r="716">
          <cell r="A716" t="str">
            <v>1492.001</v>
          </cell>
          <cell r="B716" t="str">
            <v>Cast iron floor drain diam. 6"</v>
          </cell>
          <cell r="C716" t="str">
            <v>u</v>
          </cell>
          <cell r="D716">
            <v>0</v>
          </cell>
        </row>
        <row r="717">
          <cell r="A717" t="str">
            <v>1492.002</v>
          </cell>
          <cell r="B717" t="str">
            <v>Carbon steel drain hubs 4"</v>
          </cell>
          <cell r="C717" t="str">
            <v>u</v>
          </cell>
          <cell r="D717">
            <v>0</v>
          </cell>
        </row>
        <row r="718">
          <cell r="A718" t="str">
            <v>1492.031</v>
          </cell>
          <cell r="B718" t="str">
            <v>Carbon steel drain hubs 6"</v>
          </cell>
          <cell r="C718" t="str">
            <v>u</v>
          </cell>
          <cell r="D718">
            <v>0</v>
          </cell>
        </row>
        <row r="719">
          <cell r="A719" t="str">
            <v>1492.003</v>
          </cell>
          <cell r="B719" t="str">
            <v>Carbon steel clean out diam. 6"</v>
          </cell>
          <cell r="C719" t="str">
            <v>u</v>
          </cell>
          <cell r="D719">
            <v>0</v>
          </cell>
        </row>
        <row r="720">
          <cell r="A720" t="str">
            <v>1492.037</v>
          </cell>
          <cell r="B720" t="str">
            <v>GRE drain hubs 4" (Technip ST 1400-08 type "D" )</v>
          </cell>
          <cell r="C720" t="str">
            <v>u</v>
          </cell>
          <cell r="D720">
            <v>0</v>
          </cell>
        </row>
        <row r="721">
          <cell r="A721" t="str">
            <v>1492.042</v>
          </cell>
          <cell r="B721" t="str">
            <v>GRE drain hubs 6" (Technip ST 1400-08 type "D" )</v>
          </cell>
          <cell r="C721" t="str">
            <v>u</v>
          </cell>
          <cell r="D721">
            <v>0</v>
          </cell>
        </row>
        <row r="722">
          <cell r="A722" t="str">
            <v>1492.043</v>
          </cell>
          <cell r="B722" t="str">
            <v>GRE drain hubs 8" (Technip ST 1400-08 type "D" )</v>
          </cell>
          <cell r="C722" t="str">
            <v>u</v>
          </cell>
          <cell r="D722">
            <v>0</v>
          </cell>
        </row>
        <row r="723">
          <cell r="A723" t="str">
            <v>1492.023</v>
          </cell>
          <cell r="B723" t="str">
            <v>PRFV clean out diam. 6"</v>
          </cell>
          <cell r="C723" t="str">
            <v>u</v>
          </cell>
          <cell r="D723">
            <v>0</v>
          </cell>
        </row>
        <row r="724">
          <cell r="A724" t="str">
            <v>1491.003</v>
          </cell>
          <cell r="B724" t="str">
            <v>Demolición y reconstrucción de fundación de vía existente</v>
          </cell>
          <cell r="C724" t="str">
            <v>cum</v>
          </cell>
          <cell r="D724">
            <v>13.702500000000001</v>
          </cell>
        </row>
        <row r="725">
          <cell r="A725" t="str">
            <v>1491.033</v>
          </cell>
          <cell r="B725" t="str">
            <v>Connection new pipes with exist./new pit/basin</v>
          </cell>
          <cell r="C725" t="str">
            <v>u</v>
          </cell>
          <cell r="D725">
            <v>0</v>
          </cell>
        </row>
        <row r="727">
          <cell r="B727" t="str">
            <v>Total Sewers</v>
          </cell>
          <cell r="C727" t="str">
            <v>lm</v>
          </cell>
          <cell r="D727">
            <v>0</v>
          </cell>
        </row>
        <row r="729">
          <cell r="A729" t="str">
            <v>D2</v>
          </cell>
          <cell r="B729" t="str">
            <v>Civil Works for U/G Piping</v>
          </cell>
        </row>
        <row r="731">
          <cell r="A731" t="str">
            <v>1440.030</v>
          </cell>
          <cell r="B731" t="str">
            <v>Excavación a sección en suelo hasta 2m – máquina</v>
          </cell>
          <cell r="C731" t="str">
            <v>cum</v>
          </cell>
          <cell r="D731">
            <v>788.18460000000005</v>
          </cell>
        </row>
        <row r="732">
          <cell r="A732" t="str">
            <v>1440.010</v>
          </cell>
          <cell r="B732" t="str">
            <v>Excavación a sección en suelo hasta 2m – manual</v>
          </cell>
          <cell r="C732" t="str">
            <v>cum</v>
          </cell>
          <cell r="D732">
            <v>16.0854</v>
          </cell>
        </row>
        <row r="733">
          <cell r="A733" t="str">
            <v>1440.031</v>
          </cell>
          <cell r="B733" t="str">
            <v>Excavación a sección en suelo 2 a 4m – máquina</v>
          </cell>
          <cell r="C733" t="str">
            <v>cum</v>
          </cell>
          <cell r="D733">
            <v>23.18679999999998</v>
          </cell>
        </row>
        <row r="734">
          <cell r="A734" t="str">
            <v>1440.011</v>
          </cell>
          <cell r="B734" t="str">
            <v>Excavación a sección en suelo 2 a 4m – manual</v>
          </cell>
          <cell r="C734" t="str">
            <v>cum</v>
          </cell>
          <cell r="D734">
            <v>0.47319999999999957</v>
          </cell>
        </row>
        <row r="735">
          <cell r="A735" t="str">
            <v>1440.040</v>
          </cell>
          <cell r="B735" t="str">
            <v>Precio extra para los items 1440.30 a 1440.38 por presencia de nivel frático mayor a 20cm</v>
          </cell>
          <cell r="C735" t="str">
            <v>cum</v>
          </cell>
          <cell r="D735">
            <v>0</v>
          </cell>
        </row>
        <row r="736">
          <cell r="A736" t="str">
            <v>1440.020</v>
          </cell>
          <cell r="B736" t="str">
            <v>Precio extra para los items 1440.10 a 1440.18 por presencia de nivel frático mayor a 20cm</v>
          </cell>
          <cell r="C736" t="str">
            <v>cum</v>
          </cell>
          <cell r="D736">
            <v>0</v>
          </cell>
        </row>
        <row r="737">
          <cell r="A737" t="str">
            <v>1440.044</v>
          </cell>
          <cell r="B737" t="str">
            <v>Transporte de material de excavación entre 5 – 30km</v>
          </cell>
          <cell r="C737" t="str">
            <v>cum</v>
          </cell>
          <cell r="D737">
            <v>191.8674765903028</v>
          </cell>
        </row>
        <row r="738">
          <cell r="A738" t="str">
            <v>1491.011</v>
          </cell>
          <cell r="B738" t="str">
            <v>Transporte de material de la excavación usando carretilla</v>
          </cell>
          <cell r="C738" t="str">
            <v>cum</v>
          </cell>
          <cell r="D738">
            <v>0</v>
          </cell>
        </row>
        <row r="739">
          <cell r="A739" t="str">
            <v>1440.051</v>
          </cell>
          <cell r="B739" t="str">
            <v>Relleno material seleccionado suministrado por el SUBCONTRATISTA</v>
          </cell>
          <cell r="C739" t="str">
            <v>cum</v>
          </cell>
          <cell r="D739">
            <v>0</v>
          </cell>
        </row>
        <row r="740">
          <cell r="A740" t="str">
            <v>1440.050</v>
          </cell>
          <cell r="B740" t="str">
            <v>Relleno con material seleccionado proveniente de las excavaciones</v>
          </cell>
          <cell r="C740" t="str">
            <v>cum</v>
          </cell>
          <cell r="D740">
            <v>636.06252340969718</v>
          </cell>
        </row>
        <row r="741">
          <cell r="A741" t="str">
            <v>1491.012</v>
          </cell>
          <cell r="B741" t="str">
            <v>Relleno de excavaciones con material de la excavación ejecutado a mano</v>
          </cell>
          <cell r="C741" t="str">
            <v>cum</v>
          </cell>
          <cell r="D741">
            <v>0</v>
          </cell>
        </row>
        <row r="742">
          <cell r="A742" t="str">
            <v>1711.006</v>
          </cell>
          <cell r="B742" t="str">
            <v>Suministro y vaciado de concreto de fundación de resistencia (f´c) de no menos de 21 N/mm2</v>
          </cell>
          <cell r="C742" t="str">
            <v>cum</v>
          </cell>
          <cell r="D742">
            <v>0</v>
          </cell>
        </row>
        <row r="743">
          <cell r="A743" t="str">
            <v>1711.020</v>
          </cell>
          <cell r="B743" t="str">
            <v>Suministro y ensamble de formaleta de fundadación de madera o acero</v>
          </cell>
          <cell r="C743" t="str">
            <v>sqm</v>
          </cell>
          <cell r="D743">
            <v>0</v>
          </cell>
        </row>
        <row r="744">
          <cell r="A744" t="str">
            <v>1712.001</v>
          </cell>
          <cell r="B744" t="str">
            <v>Suministro y vaciado de concreto de elevación de f´c 21 N/mm2 hasta 10m de altura</v>
          </cell>
          <cell r="C744" t="str">
            <v>cum</v>
          </cell>
          <cell r="D744">
            <v>0</v>
          </cell>
        </row>
        <row r="745">
          <cell r="A745" t="str">
            <v>1712.020</v>
          </cell>
          <cell r="B745" t="str">
            <v>Suministro y ensamble de formaleta de madera o acero hasta 10.00m de altura</v>
          </cell>
          <cell r="C745" t="str">
            <v>sqm</v>
          </cell>
          <cell r="D745">
            <v>0</v>
          </cell>
        </row>
        <row r="746">
          <cell r="A746" t="str">
            <v>1710.003</v>
          </cell>
          <cell r="B746" t="str">
            <v>Suministro e instalación y despieces de malla electrosoldada</v>
          </cell>
          <cell r="C746" t="str">
            <v>kg</v>
          </cell>
          <cell r="D746">
            <v>0</v>
          </cell>
        </row>
        <row r="747">
          <cell r="A747" t="str">
            <v>1711.001</v>
          </cell>
          <cell r="B747" t="str">
            <v>Suministro y colocación de capa de concreto pobre de 5 cm de espesor</v>
          </cell>
          <cell r="C747" t="str">
            <v>sqm</v>
          </cell>
          <cell r="D747">
            <v>75.3</v>
          </cell>
        </row>
        <row r="748">
          <cell r="A748" t="str">
            <v>1711.004</v>
          </cell>
          <cell r="B748" t="str">
            <v>Suministro y colocación de concreto pobre para capas base y/o relleno lateral para tubería</v>
          </cell>
          <cell r="C748" t="str">
            <v>cum</v>
          </cell>
          <cell r="D748">
            <v>3.9345133223538373</v>
          </cell>
        </row>
        <row r="749">
          <cell r="A749" t="str">
            <v>1440.052</v>
          </cell>
          <cell r="B749" t="str">
            <v xml:space="preserve">Suministro y colocación de relleno en arena </v>
          </cell>
          <cell r="C749" t="str">
            <v>cum</v>
          </cell>
          <cell r="D749">
            <v>50</v>
          </cell>
        </row>
        <row r="750">
          <cell r="A750" t="str">
            <v>1713.003</v>
          </cell>
          <cell r="B750" t="str">
            <v>Suministro e instalación de barrera de vapor, consistente en polietileno</v>
          </cell>
          <cell r="C750" t="str">
            <v>sqm</v>
          </cell>
          <cell r="D750">
            <v>0</v>
          </cell>
        </row>
        <row r="751">
          <cell r="A751" t="str">
            <v>1711.007</v>
          </cell>
          <cell r="B751" t="str">
            <v>Tratamiento superficial de fundaciones con pintura bituminosa</v>
          </cell>
          <cell r="C751" t="str">
            <v>sqm</v>
          </cell>
          <cell r="D751">
            <v>0</v>
          </cell>
        </row>
        <row r="752">
          <cell r="A752" t="str">
            <v>1714.020</v>
          </cell>
          <cell r="B752" t="str">
            <v>Suministro y vaciado de concreto de f´c 21 N/mm2 para bloques de anclaje</v>
          </cell>
          <cell r="C752" t="str">
            <v>cum</v>
          </cell>
          <cell r="D752">
            <v>0</v>
          </cell>
        </row>
        <row r="753">
          <cell r="A753" t="str">
            <v>1710.002</v>
          </cell>
          <cell r="B753" t="str">
            <v>Suministro e instalación y despieces de barras corrugadas de acero</v>
          </cell>
          <cell r="C753" t="str">
            <v>kg</v>
          </cell>
          <cell r="D753">
            <v>118.03539967061512</v>
          </cell>
        </row>
        <row r="754">
          <cell r="A754" t="str">
            <v>1799.011</v>
          </cell>
          <cell r="B754" t="str">
            <v>Hydrants Basements</v>
          </cell>
          <cell r="C754" t="str">
            <v>u</v>
          </cell>
          <cell r="D754">
            <v>20</v>
          </cell>
        </row>
        <row r="755">
          <cell r="A755" t="str">
            <v>1799.012</v>
          </cell>
          <cell r="B755" t="str">
            <v>Lance Monitor Basements</v>
          </cell>
          <cell r="C755" t="str">
            <v>u</v>
          </cell>
          <cell r="D755">
            <v>30</v>
          </cell>
        </row>
        <row r="756">
          <cell r="A756" t="str">
            <v>1714.001</v>
          </cell>
          <cell r="B756" t="str">
            <v>Construcción de cajas de drenaje de 0.50x0.50m a  0.90x0.90m y 3.50m de profundidad</v>
          </cell>
          <cell r="C756" t="str">
            <v>cum</v>
          </cell>
          <cell r="D756">
            <v>0</v>
          </cell>
        </row>
        <row r="757">
          <cell r="A757" t="str">
            <v>1714.002</v>
          </cell>
          <cell r="B757" t="str">
            <v>Construcción de cajas de drenaje de 0.91x0.91m a  1.50x1.50m y 4.00m de profundidad max</v>
          </cell>
          <cell r="C757" t="str">
            <v>cum</v>
          </cell>
          <cell r="D757">
            <v>121.77</v>
          </cell>
        </row>
        <row r="758">
          <cell r="A758" t="str">
            <v>1799.052</v>
          </cell>
          <cell r="B758" t="str">
            <v>Pit 2,51x2,51 to 3,5x3,5 lm depth max 5,0 lm</v>
          </cell>
          <cell r="C758" t="str">
            <v>cum</v>
          </cell>
          <cell r="D758">
            <v>0</v>
          </cell>
        </row>
        <row r="759">
          <cell r="A759" t="str">
            <v>1799.051</v>
          </cell>
          <cell r="B759" t="str">
            <v>Pit 1,51x1,51 to 2,5x2,5 lm depth max 3,0 lm</v>
          </cell>
          <cell r="C759" t="str">
            <v>cum</v>
          </cell>
          <cell r="D759">
            <v>0</v>
          </cell>
        </row>
        <row r="760">
          <cell r="A760" t="str">
            <v>1714.010</v>
          </cell>
          <cell r="B760" t="str">
            <v>Suministro e instalación de tapas en rejilla galvanizada</v>
          </cell>
          <cell r="C760" t="str">
            <v>kg</v>
          </cell>
          <cell r="D760">
            <v>0</v>
          </cell>
        </row>
        <row r="761">
          <cell r="A761" t="str">
            <v>1714.012</v>
          </cell>
          <cell r="B761" t="str">
            <v>Suministro e instalación de tapas en lámina Alfajor</v>
          </cell>
          <cell r="C761" t="str">
            <v>kg</v>
          </cell>
          <cell r="D761">
            <v>5100</v>
          </cell>
        </row>
        <row r="762">
          <cell r="A762" t="str">
            <v>1714.008</v>
          </cell>
          <cell r="B762" t="str">
            <v>Suministro e instalación de marcos y tapas en hierro forjado (fundido)</v>
          </cell>
          <cell r="C762" t="str">
            <v>kg</v>
          </cell>
          <cell r="D762">
            <v>0</v>
          </cell>
        </row>
        <row r="763">
          <cell r="A763" t="str">
            <v>1714.009</v>
          </cell>
          <cell r="B763" t="str">
            <v>Instalación solamente de marcos y tapas en hierro forjado (fundido)</v>
          </cell>
          <cell r="C763" t="str">
            <v>kg</v>
          </cell>
          <cell r="D763">
            <v>0</v>
          </cell>
        </row>
        <row r="764">
          <cell r="A764" t="str">
            <v>1799.003</v>
          </cell>
          <cell r="B764" t="str">
            <v>Cubierta en concreto prefabricado de 10 cm de espesor</v>
          </cell>
          <cell r="C764" t="str">
            <v>sqm</v>
          </cell>
          <cell r="D764">
            <v>0</v>
          </cell>
        </row>
        <row r="765">
          <cell r="A765" t="str">
            <v>1799.004</v>
          </cell>
          <cell r="B765" t="str">
            <v>Cubierta en concreto prefabricado de 15 cm de espesor</v>
          </cell>
          <cell r="C765" t="str">
            <v>sqm</v>
          </cell>
          <cell r="D765">
            <v>0</v>
          </cell>
        </row>
        <row r="766">
          <cell r="A766" t="str">
            <v>1714.014</v>
          </cell>
          <cell r="B766" t="str">
            <v>Sum. e instal. de marcos de acero para cajas, carcamos, fosos etc</v>
          </cell>
          <cell r="C766" t="str">
            <v>kg</v>
          </cell>
          <cell r="D766">
            <v>504</v>
          </cell>
        </row>
        <row r="767">
          <cell r="A767" t="str">
            <v>1710.015</v>
          </cell>
          <cell r="B767" t="str">
            <v>Suministro e instalación de embebidos metálicos</v>
          </cell>
          <cell r="C767" t="str">
            <v>kg</v>
          </cell>
          <cell r="D767">
            <v>350</v>
          </cell>
        </row>
        <row r="768">
          <cell r="A768" t="str">
            <v>2000.078</v>
          </cell>
          <cell r="B768" t="str">
            <v>Suministro, fabricación y montaje de estructuras menores en acero</v>
          </cell>
          <cell r="C768" t="str">
            <v>kg</v>
          </cell>
          <cell r="D768">
            <v>1764</v>
          </cell>
        </row>
        <row r="769">
          <cell r="A769" t="str">
            <v>1761.001</v>
          </cell>
          <cell r="B769" t="str">
            <v>Recubrimientos de superficies de concreto con baldosas antiácidas</v>
          </cell>
          <cell r="C769" t="str">
            <v>sqm</v>
          </cell>
          <cell r="D769">
            <v>0</v>
          </cell>
        </row>
        <row r="770">
          <cell r="A770" t="str">
            <v>1799.002</v>
          </cell>
          <cell r="B770" t="str">
            <v>Aditivo impermeabilizante para el cemento</v>
          </cell>
          <cell r="C770" t="str">
            <v>kg</v>
          </cell>
          <cell r="D770">
            <v>0</v>
          </cell>
        </row>
        <row r="771">
          <cell r="A771" t="str">
            <v>1763.001</v>
          </cell>
          <cell r="B771" t="str">
            <v>Recubrimiento de superficies de concreto con resinas epóxicas antiácidas</v>
          </cell>
          <cell r="C771" t="str">
            <v>sqm</v>
          </cell>
          <cell r="D771">
            <v>0</v>
          </cell>
        </row>
        <row r="772">
          <cell r="A772" t="str">
            <v>1471.003</v>
          </cell>
          <cell r="B772" t="str">
            <v>Suministro e instalación de válvulas de acero carbono</v>
          </cell>
          <cell r="C772" t="str">
            <v>kg</v>
          </cell>
          <cell r="D772">
            <v>0</v>
          </cell>
        </row>
        <row r="773">
          <cell r="A773" t="str">
            <v>1491.003</v>
          </cell>
          <cell r="B773" t="str">
            <v>Demolición y reconstrucción de fundación de vía existente</v>
          </cell>
          <cell r="C773" t="str">
            <v>cum</v>
          </cell>
          <cell r="D773">
            <v>12.6</v>
          </cell>
        </row>
        <row r="775">
          <cell r="B775" t="str">
            <v>Total Civil Works for U/G Piping</v>
          </cell>
          <cell r="C775" t="str">
            <v>lm</v>
          </cell>
          <cell r="D775">
            <v>0</v>
          </cell>
        </row>
        <row r="777">
          <cell r="A777" t="str">
            <v>D3</v>
          </cell>
          <cell r="B777" t="str">
            <v>Civil Works for U/G Elec.&amp; Instr.Cables</v>
          </cell>
        </row>
        <row r="779">
          <cell r="A779" t="str">
            <v>1440.030</v>
          </cell>
          <cell r="B779" t="str">
            <v>Excavación a sección en suelo hasta 2m – máquina</v>
          </cell>
          <cell r="C779" t="str">
            <v>cum</v>
          </cell>
          <cell r="D779">
            <v>4907.2520000000004</v>
          </cell>
        </row>
        <row r="780">
          <cell r="A780" t="str">
            <v>1440.010</v>
          </cell>
          <cell r="B780" t="str">
            <v>Excavación a sección en suelo hasta 2m – manual</v>
          </cell>
          <cell r="C780" t="str">
            <v>cum</v>
          </cell>
          <cell r="D780">
            <v>100.14800000000002</v>
          </cell>
        </row>
        <row r="781">
          <cell r="A781" t="str">
            <v>1440.031</v>
          </cell>
          <cell r="B781" t="str">
            <v>Excavación a sección en suelo 2 a 4m – máquina</v>
          </cell>
          <cell r="C781" t="str">
            <v>cum</v>
          </cell>
          <cell r="D781">
            <v>53.581500000000005</v>
          </cell>
        </row>
        <row r="782">
          <cell r="A782" t="str">
            <v>1440.011</v>
          </cell>
          <cell r="B782" t="str">
            <v>Excavación a sección en suelo 2 a 4m – manual</v>
          </cell>
          <cell r="C782" t="str">
            <v>cum</v>
          </cell>
          <cell r="D782">
            <v>1.0935000000000001</v>
          </cell>
        </row>
        <row r="783">
          <cell r="A783" t="str">
            <v>1440.040</v>
          </cell>
          <cell r="B783" t="str">
            <v>Precio extra para los items 1440.30 a 1440.38 por presencia de nivel frático mayor a 20cm</v>
          </cell>
          <cell r="C783" t="str">
            <v>cum</v>
          </cell>
          <cell r="D783">
            <v>0</v>
          </cell>
        </row>
        <row r="784">
          <cell r="A784" t="str">
            <v>1440.020</v>
          </cell>
          <cell r="B784" t="str">
            <v>Precio extra para los items 1440.10 a 1440.18 por presencia de nivel frático mayor a 20cm</v>
          </cell>
          <cell r="C784" t="str">
            <v>cum</v>
          </cell>
          <cell r="D784">
            <v>0</v>
          </cell>
        </row>
        <row r="785">
          <cell r="A785" t="str">
            <v>1440.044</v>
          </cell>
          <cell r="B785" t="str">
            <v>Transporte de material de excavación entre 5 – 30km</v>
          </cell>
          <cell r="C785" t="str">
            <v>cum</v>
          </cell>
          <cell r="D785">
            <v>1639.26</v>
          </cell>
        </row>
        <row r="786">
          <cell r="A786" t="str">
            <v>1491.011</v>
          </cell>
          <cell r="B786" t="str">
            <v>Transporte de material de la excavación usando carretilla</v>
          </cell>
          <cell r="C786" t="str">
            <v>cum</v>
          </cell>
          <cell r="D786">
            <v>0</v>
          </cell>
        </row>
        <row r="787">
          <cell r="A787" t="str">
            <v>1440.050</v>
          </cell>
          <cell r="B787" t="str">
            <v>Relleno con material seleccionado proveniente de las excavaciones</v>
          </cell>
          <cell r="C787" t="str">
            <v>cum</v>
          </cell>
          <cell r="D787">
            <v>3422.8150000000005</v>
          </cell>
        </row>
        <row r="788">
          <cell r="A788" t="str">
            <v>1440.051</v>
          </cell>
          <cell r="B788" t="str">
            <v>Relleno material seleccionado suministrado por el SUBCONTRATISTA</v>
          </cell>
          <cell r="C788" t="str">
            <v>cum</v>
          </cell>
          <cell r="D788">
            <v>0</v>
          </cell>
        </row>
        <row r="789">
          <cell r="A789" t="str">
            <v>1491.012</v>
          </cell>
          <cell r="B789" t="str">
            <v>Relleno de excavaciones con material de la excavación ejecutado a mano</v>
          </cell>
          <cell r="C789" t="str">
            <v>cum</v>
          </cell>
          <cell r="D789">
            <v>0</v>
          </cell>
        </row>
        <row r="790">
          <cell r="A790" t="str">
            <v>1713.003</v>
          </cell>
          <cell r="B790" t="str">
            <v>Suministro e instalación de barrera de vapor, consistente en polietileno</v>
          </cell>
          <cell r="C790" t="str">
            <v>sqm</v>
          </cell>
          <cell r="D790">
            <v>0</v>
          </cell>
        </row>
        <row r="791">
          <cell r="A791" t="str">
            <v>1711.007</v>
          </cell>
          <cell r="B791" t="str">
            <v>Tratamiento superficial de fundaciones con pintura bituminosa</v>
          </cell>
          <cell r="C791" t="str">
            <v>sqm</v>
          </cell>
          <cell r="D791">
            <v>0</v>
          </cell>
        </row>
        <row r="792">
          <cell r="A792" t="str">
            <v>1711.001</v>
          </cell>
          <cell r="B792" t="str">
            <v>Suministro y colocación de capa de concreto pobre de 5 cm de espesor</v>
          </cell>
          <cell r="C792" t="str">
            <v>sqm</v>
          </cell>
          <cell r="D792">
            <v>120</v>
          </cell>
        </row>
        <row r="793">
          <cell r="A793" t="str">
            <v>2000.001</v>
          </cell>
          <cell r="B793" t="str">
            <v>Suministro e instalación de bloques huecos de concreto de 19 x 19 x 39 cm</v>
          </cell>
          <cell r="C793" t="str">
            <v>sqm</v>
          </cell>
          <cell r="D793">
            <v>0</v>
          </cell>
        </row>
        <row r="794">
          <cell r="A794" t="str">
            <v>1711.006</v>
          </cell>
          <cell r="B794" t="str">
            <v>Suministro y vaciado de concreto de fundación de resistencia (f´c) de no menos de 21 N/mm2</v>
          </cell>
          <cell r="C794" t="str">
            <v>cum</v>
          </cell>
          <cell r="D794">
            <v>216.47415986824603</v>
          </cell>
        </row>
        <row r="795">
          <cell r="A795" t="str">
            <v>1712.001</v>
          </cell>
          <cell r="B795" t="str">
            <v>Suministro y vaciado de concreto de elevación de f´c 21 N/mm2 hasta 10m de altura</v>
          </cell>
          <cell r="C795" t="str">
            <v>cum</v>
          </cell>
          <cell r="D795">
            <v>0</v>
          </cell>
        </row>
        <row r="796">
          <cell r="A796" t="str">
            <v>1714.022</v>
          </cell>
          <cell r="B796" t="str">
            <v>Instalación y construcción de ducto con tubería de pvc y concreto rojo fc. 18 N/mm2</v>
          </cell>
          <cell r="C796" t="str">
            <v>cum</v>
          </cell>
          <cell r="D796">
            <v>1200</v>
          </cell>
        </row>
        <row r="797">
          <cell r="A797" t="str">
            <v>1711.020</v>
          </cell>
          <cell r="B797" t="str">
            <v>Suministro y ensamble de formaleta de fundadación de madera o acero</v>
          </cell>
          <cell r="C797" t="str">
            <v>sqm</v>
          </cell>
          <cell r="D797">
            <v>861.6</v>
          </cell>
        </row>
        <row r="798">
          <cell r="A798" t="str">
            <v>1712.020</v>
          </cell>
          <cell r="B798" t="str">
            <v>Suministro y ensamble de formaleta de madera o acero hasta 10.00m de altura</v>
          </cell>
          <cell r="C798" t="str">
            <v>sqm</v>
          </cell>
          <cell r="D798">
            <v>0</v>
          </cell>
        </row>
        <row r="799">
          <cell r="A799" t="str">
            <v>1710.002</v>
          </cell>
          <cell r="B799" t="str">
            <v>Suministro e instalación y despieces de barras corrugadas de acero</v>
          </cell>
          <cell r="C799" t="str">
            <v>kg</v>
          </cell>
          <cell r="D799">
            <v>19722.42479604738</v>
          </cell>
        </row>
        <row r="800">
          <cell r="A800" t="str">
            <v>1710.021</v>
          </cell>
          <cell r="B800" t="str">
            <v>Suministro y colocación de mortero de nivelación normal 25 mm de espesor</v>
          </cell>
          <cell r="C800" t="str">
            <v>sqm</v>
          </cell>
          <cell r="D800">
            <v>0</v>
          </cell>
        </row>
        <row r="801">
          <cell r="A801" t="str">
            <v>1710.023</v>
          </cell>
          <cell r="B801" t="str">
            <v>Suministro y colocación de mortero de nivelación o mortero para relleno normal, mayor a 50 mm de espesor</v>
          </cell>
          <cell r="C801" t="str">
            <v>cum</v>
          </cell>
          <cell r="D801">
            <v>0.25446900494077329</v>
          </cell>
        </row>
        <row r="802">
          <cell r="A802" t="str">
            <v>1710.003</v>
          </cell>
          <cell r="B802" t="str">
            <v>Suministro e instalación y despieces de malla electrosoldada</v>
          </cell>
          <cell r="C802" t="str">
            <v>kg</v>
          </cell>
          <cell r="D802">
            <v>9000</v>
          </cell>
        </row>
        <row r="803">
          <cell r="A803" t="str">
            <v>1710.015</v>
          </cell>
          <cell r="B803" t="str">
            <v>Suministro e instalación de embebidos metálicos</v>
          </cell>
          <cell r="C803" t="str">
            <v>kg</v>
          </cell>
          <cell r="D803">
            <v>0</v>
          </cell>
        </row>
        <row r="804">
          <cell r="A804" t="str">
            <v>1714.014</v>
          </cell>
          <cell r="B804" t="str">
            <v>Sum. e instal. de marcos de acero para cajas, carcamos, fosos etc</v>
          </cell>
          <cell r="C804" t="str">
            <v>kg</v>
          </cell>
          <cell r="D804">
            <v>648</v>
          </cell>
        </row>
        <row r="805">
          <cell r="A805" t="str">
            <v>1710.007</v>
          </cell>
          <cell r="B805" t="str">
            <v>Suministro e instalación de pernos de anclaje de hasta 20 kg de peso</v>
          </cell>
          <cell r="C805" t="str">
            <v>kg</v>
          </cell>
          <cell r="D805">
            <v>0</v>
          </cell>
        </row>
        <row r="806">
          <cell r="A806" t="str">
            <v>1491.023</v>
          </cell>
          <cell r="B806" t="str">
            <v>Precast Con.Tiles top protection cables</v>
          </cell>
          <cell r="C806" t="str">
            <v>sqm</v>
          </cell>
          <cell r="D806">
            <v>0</v>
          </cell>
        </row>
        <row r="807">
          <cell r="A807" t="str">
            <v>1491.028</v>
          </cell>
          <cell r="B807" t="str">
            <v>Vertical brick partition for electrical cable separation</v>
          </cell>
          <cell r="C807" t="str">
            <v>sqm</v>
          </cell>
          <cell r="D807">
            <v>0</v>
          </cell>
        </row>
        <row r="808">
          <cell r="A808" t="str">
            <v>1714.025</v>
          </cell>
          <cell r="B808" t="str">
            <v>Suministro y vaciado de concreto pobre espesor 10cm de color rojo, hecho con oxido férrico</v>
          </cell>
          <cell r="C808" t="str">
            <v>sqm</v>
          </cell>
          <cell r="D808">
            <v>250</v>
          </cell>
        </row>
        <row r="809">
          <cell r="A809" t="str">
            <v>1440.053</v>
          </cell>
          <cell r="B809" t="str">
            <v>Suministro y colocación de relleno con arena para cables</v>
          </cell>
          <cell r="C809" t="str">
            <v>cum</v>
          </cell>
          <cell r="D809">
            <v>213.8170350741116</v>
          </cell>
        </row>
        <row r="810">
          <cell r="A810" t="str">
            <v>1450.015</v>
          </cell>
          <cell r="B810" t="str">
            <v>Reparación carpeta asfáltica y capa de rodadura</v>
          </cell>
          <cell r="C810" t="str">
            <v>sqm</v>
          </cell>
          <cell r="D810">
            <v>0</v>
          </cell>
        </row>
        <row r="811">
          <cell r="A811" t="str">
            <v>1490.007</v>
          </cell>
          <cell r="B811" t="str">
            <v>Demolición de pisos en concreto reforzado</v>
          </cell>
          <cell r="C811" t="str">
            <v>sqm</v>
          </cell>
          <cell r="D811">
            <v>0</v>
          </cell>
        </row>
        <row r="812">
          <cell r="A812" t="str">
            <v>1799.045</v>
          </cell>
          <cell r="B812" t="str">
            <v>Demolición de pavimento en concreto espesor máximo 15 cm</v>
          </cell>
          <cell r="C812" t="str">
            <v>lm</v>
          </cell>
          <cell r="D812">
            <v>0</v>
          </cell>
        </row>
        <row r="813">
          <cell r="A813" t="str">
            <v>1714.003</v>
          </cell>
          <cell r="B813" t="str">
            <v>Construcción de cajas de halado para cables de hasta 1.50x1.50m y profundidad 3.00m max</v>
          </cell>
          <cell r="C813" t="str">
            <v>cum</v>
          </cell>
          <cell r="D813">
            <v>0</v>
          </cell>
        </row>
        <row r="814">
          <cell r="A814" t="str">
            <v>1799.034</v>
          </cell>
          <cell r="B814" t="str">
            <v>Pulling pit for cables dim.greater than 1,5 x 1,5</v>
          </cell>
          <cell r="C814" t="str">
            <v>cum</v>
          </cell>
          <cell r="D814">
            <v>0</v>
          </cell>
        </row>
        <row r="815">
          <cell r="A815" t="str">
            <v>1714.012</v>
          </cell>
          <cell r="B815" t="str">
            <v>Suministro e instalación de tapas en lámina Alfajor</v>
          </cell>
          <cell r="C815" t="str">
            <v>kg</v>
          </cell>
          <cell r="D815">
            <v>2700</v>
          </cell>
        </row>
        <row r="816">
          <cell r="A816" t="str">
            <v>1714.008</v>
          </cell>
          <cell r="B816" t="str">
            <v>Suministro e instalación de marcos y tapas en hierro forjado (fundido)</v>
          </cell>
          <cell r="C816" t="str">
            <v>kg</v>
          </cell>
          <cell r="D816">
            <v>0</v>
          </cell>
        </row>
        <row r="817">
          <cell r="A817" t="str">
            <v>1714.009</v>
          </cell>
          <cell r="B817" t="str">
            <v>Instalación solamente de marcos y tapas en hierro forjado (fundido)</v>
          </cell>
          <cell r="C817" t="str">
            <v>kg</v>
          </cell>
          <cell r="D817">
            <v>0</v>
          </cell>
        </row>
        <row r="818">
          <cell r="A818" t="str">
            <v>1473.017</v>
          </cell>
          <cell r="B818" t="str">
            <v>Suministro e instalación de tubería en concreto reforzado diámetro 60cm</v>
          </cell>
          <cell r="C818" t="str">
            <v>lm</v>
          </cell>
          <cell r="D818">
            <v>24</v>
          </cell>
        </row>
        <row r="819">
          <cell r="A819" t="str">
            <v>1473.019</v>
          </cell>
          <cell r="B819" t="str">
            <v>Suministro e instalación de tubería en concreto reforzado diámetro 80cm</v>
          </cell>
          <cell r="C819" t="str">
            <v>lm</v>
          </cell>
          <cell r="D819">
            <v>0</v>
          </cell>
        </row>
        <row r="820">
          <cell r="A820" t="str">
            <v>1799.081</v>
          </cell>
          <cell r="B820" t="str">
            <v>Supply and erect. Galvanized steel conduit pipe dia. 2"</v>
          </cell>
          <cell r="C820" t="str">
            <v>lm</v>
          </cell>
          <cell r="D820">
            <v>0</v>
          </cell>
        </row>
        <row r="821">
          <cell r="A821" t="str">
            <v>1714.34A</v>
          </cell>
          <cell r="B821" t="str">
            <v>Construcción de base para poste de iluminación según estándar ST- 1400-28 1/1</v>
          </cell>
          <cell r="C821" t="str">
            <v>u</v>
          </cell>
          <cell r="D821">
            <v>40</v>
          </cell>
        </row>
        <row r="822">
          <cell r="A822" t="str">
            <v>1714.024</v>
          </cell>
          <cell r="B822" t="str">
            <v>Suministro solamente de tuberías de PVC, con un diámetro  de 100 y/o 160 mm</v>
          </cell>
          <cell r="C822" t="str">
            <v>lm</v>
          </cell>
          <cell r="D822">
            <v>24000</v>
          </cell>
        </row>
        <row r="823">
          <cell r="A823" t="str">
            <v>1799.035</v>
          </cell>
          <cell r="B823" t="str">
            <v>Galvanized steel conduit 4" for electrical duct bank</v>
          </cell>
          <cell r="C823" t="str">
            <v>lm</v>
          </cell>
          <cell r="D823">
            <v>0</v>
          </cell>
        </row>
        <row r="824">
          <cell r="A824" t="str">
            <v>1799.003</v>
          </cell>
          <cell r="B824" t="str">
            <v>Cubierta en concreto prefabricado de 10 cm de espesor</v>
          </cell>
          <cell r="C824" t="str">
            <v>sqm</v>
          </cell>
          <cell r="D824">
            <v>0</v>
          </cell>
        </row>
        <row r="825">
          <cell r="A825" t="str">
            <v>1799.004</v>
          </cell>
          <cell r="B825" t="str">
            <v>Cubierta en concreto prefabricado de 15 cm de espesor</v>
          </cell>
          <cell r="C825" t="str">
            <v>sqm</v>
          </cell>
          <cell r="D825">
            <v>0</v>
          </cell>
        </row>
        <row r="826">
          <cell r="A826" t="str">
            <v>1799.005</v>
          </cell>
          <cell r="B826" t="str">
            <v>Cubierta en concreto prefabricado de 20 cm de espesor</v>
          </cell>
          <cell r="C826" t="str">
            <v>sqm</v>
          </cell>
          <cell r="D826">
            <v>0</v>
          </cell>
        </row>
        <row r="827">
          <cell r="A827" t="str">
            <v>1713.014</v>
          </cell>
          <cell r="B827" t="str">
            <v>Construcción de juntas de construcción y/o contracción</v>
          </cell>
          <cell r="C827" t="str">
            <v>lm</v>
          </cell>
          <cell r="D827">
            <v>0</v>
          </cell>
        </row>
        <row r="828">
          <cell r="A828" t="str">
            <v>1491.020</v>
          </cell>
          <cell r="B828" t="str">
            <v>Electrical Cable Markers</v>
          </cell>
          <cell r="C828" t="str">
            <v>u</v>
          </cell>
          <cell r="D828">
            <v>0</v>
          </cell>
        </row>
        <row r="829">
          <cell r="A829" t="str">
            <v>1491.003</v>
          </cell>
          <cell r="B829" t="str">
            <v>Demolición y reconstrucción de fundación de vía existente</v>
          </cell>
          <cell r="C829" t="str">
            <v>cum</v>
          </cell>
          <cell r="D829">
            <v>35</v>
          </cell>
        </row>
        <row r="831">
          <cell r="B831" t="str">
            <v>Total Civil Works for U/G Elec.&amp; Instr.Cables</v>
          </cell>
          <cell r="C831" t="str">
            <v>lm</v>
          </cell>
          <cell r="D831">
            <v>0</v>
          </cell>
        </row>
        <row r="833">
          <cell r="A833" t="str">
            <v>E1</v>
          </cell>
          <cell r="B833" t="str">
            <v>Soil Finishing</v>
          </cell>
        </row>
        <row r="835">
          <cell r="A835" t="str">
            <v>1420.001</v>
          </cell>
          <cell r="B835" t="str">
            <v>Acabado superficial de áreas</v>
          </cell>
          <cell r="C835" t="str">
            <v>sqm</v>
          </cell>
          <cell r="D835">
            <v>10000</v>
          </cell>
        </row>
        <row r="836">
          <cell r="A836" t="str">
            <v>1420.002</v>
          </cell>
          <cell r="B836" t="str">
            <v>Compactación superficial de áreas al 90%</v>
          </cell>
          <cell r="C836" t="str">
            <v>sqm</v>
          </cell>
          <cell r="D836">
            <v>10000</v>
          </cell>
        </row>
        <row r="837">
          <cell r="A837" t="str">
            <v>1420.004</v>
          </cell>
          <cell r="B837" t="str">
            <v>Acabado superficial de áreas con gravilla 5cm espesor</v>
          </cell>
          <cell r="C837" t="str">
            <v>sqm</v>
          </cell>
          <cell r="D837">
            <v>0</v>
          </cell>
        </row>
        <row r="838">
          <cell r="A838" t="str">
            <v>1420.005</v>
          </cell>
          <cell r="B838" t="str">
            <v>Acabado superficial de áreas con gravilla 10cm espesor</v>
          </cell>
          <cell r="C838" t="str">
            <v>sqm</v>
          </cell>
          <cell r="D838">
            <v>10000</v>
          </cell>
        </row>
        <row r="839">
          <cell r="A839" t="str">
            <v>1420.006</v>
          </cell>
          <cell r="B839" t="str">
            <v>Acabado superficial de áreas con grama</v>
          </cell>
          <cell r="C839" t="str">
            <v>cum</v>
          </cell>
          <cell r="D839">
            <v>0</v>
          </cell>
        </row>
        <row r="840">
          <cell r="A840" t="str">
            <v>1491.078</v>
          </cell>
          <cell r="B840" t="str">
            <v>Green area finishing including irrrigation system eqpt.</v>
          </cell>
          <cell r="C840" t="str">
            <v>sqm</v>
          </cell>
          <cell r="D840">
            <v>0</v>
          </cell>
        </row>
        <row r="842">
          <cell r="B842" t="str">
            <v>Total Soil Finishing</v>
          </cell>
          <cell r="C842" t="str">
            <v>sqm</v>
          </cell>
          <cell r="D842">
            <v>10000</v>
          </cell>
        </row>
        <row r="844">
          <cell r="A844" t="str">
            <v>E2</v>
          </cell>
          <cell r="B844" t="str">
            <v>Roads &amp; Yards</v>
          </cell>
        </row>
        <row r="846">
          <cell r="A846" t="str">
            <v>1440.030</v>
          </cell>
          <cell r="B846" t="str">
            <v>Excavación a sección en suelo hasta 2m – máquina</v>
          </cell>
          <cell r="C846" t="str">
            <v>cum</v>
          </cell>
          <cell r="D846">
            <v>2760</v>
          </cell>
        </row>
        <row r="847">
          <cell r="A847" t="str">
            <v>1440.010</v>
          </cell>
          <cell r="B847" t="str">
            <v>Excavación a sección en suelo hasta 2m – manual</v>
          </cell>
          <cell r="C847" t="str">
            <v>cum</v>
          </cell>
          <cell r="D847">
            <v>0</v>
          </cell>
        </row>
        <row r="848">
          <cell r="A848" t="str">
            <v>1440.044</v>
          </cell>
          <cell r="B848" t="str">
            <v>Transporte de material de excavación entre 5 – 30km</v>
          </cell>
          <cell r="C848" t="str">
            <v>cum</v>
          </cell>
          <cell r="D848">
            <v>2760</v>
          </cell>
        </row>
        <row r="849">
          <cell r="A849" t="str">
            <v>1491.011</v>
          </cell>
          <cell r="B849" t="str">
            <v>Transporte de material de la excavación usando carretilla</v>
          </cell>
          <cell r="C849" t="str">
            <v>cum</v>
          </cell>
          <cell r="D849">
            <v>0</v>
          </cell>
        </row>
        <row r="850">
          <cell r="A850" t="str">
            <v>1440.050</v>
          </cell>
          <cell r="B850" t="str">
            <v>Relleno con material seleccionado proveniente de las excavaciones</v>
          </cell>
          <cell r="C850" t="str">
            <v>cum</v>
          </cell>
          <cell r="D850">
            <v>0</v>
          </cell>
        </row>
        <row r="851">
          <cell r="A851" t="str">
            <v>1440.051</v>
          </cell>
          <cell r="B851" t="str">
            <v>Relleno material seleccionado suministrado por el SUBCONTRATISTA</v>
          </cell>
          <cell r="C851" t="str">
            <v>cum</v>
          </cell>
          <cell r="D851">
            <v>0</v>
          </cell>
        </row>
        <row r="852">
          <cell r="A852" t="str">
            <v>1491.012</v>
          </cell>
          <cell r="B852" t="str">
            <v>Relleno de excavaciones con material de la excavación ejecutado a mano</v>
          </cell>
          <cell r="C852" t="str">
            <v>cum</v>
          </cell>
          <cell r="D852">
            <v>0</v>
          </cell>
        </row>
        <row r="853">
          <cell r="A853" t="str">
            <v>1420.001</v>
          </cell>
          <cell r="B853" t="str">
            <v>Acabado superficial de áreas</v>
          </cell>
          <cell r="C853" t="str">
            <v>sqm</v>
          </cell>
          <cell r="D853">
            <v>4000</v>
          </cell>
        </row>
        <row r="854">
          <cell r="A854" t="str">
            <v>1420.003</v>
          </cell>
          <cell r="B854" t="str">
            <v>Compactación superficial de áreas al 95%</v>
          </cell>
          <cell r="C854" t="str">
            <v>sqm</v>
          </cell>
          <cell r="D854">
            <v>4000</v>
          </cell>
        </row>
        <row r="855">
          <cell r="A855" t="str">
            <v>1450.003</v>
          </cell>
          <cell r="B855" t="str">
            <v>Terraplén de vías con material suministrado por el SUBCONTRATISTA</v>
          </cell>
          <cell r="C855" t="str">
            <v>cum</v>
          </cell>
          <cell r="D855">
            <v>0</v>
          </cell>
        </row>
        <row r="856">
          <cell r="A856" t="str">
            <v>1450.004</v>
          </cell>
          <cell r="B856" t="str">
            <v>Sub-base con material de excavación</v>
          </cell>
          <cell r="C856" t="str">
            <v>cum</v>
          </cell>
          <cell r="D856">
            <v>0</v>
          </cell>
        </row>
        <row r="857">
          <cell r="A857" t="str">
            <v>1450.005</v>
          </cell>
          <cell r="B857" t="str">
            <v>Sub-base con material suministrado</v>
          </cell>
          <cell r="C857" t="str">
            <v>cum</v>
          </cell>
          <cell r="D857">
            <v>1380</v>
          </cell>
        </row>
        <row r="858">
          <cell r="A858" t="str">
            <v>1450.008</v>
          </cell>
          <cell r="B858" t="str">
            <v>Base con material suministrado por el SUBCONTRATISTA</v>
          </cell>
          <cell r="C858" t="str">
            <v>cum</v>
          </cell>
          <cell r="D858">
            <v>920</v>
          </cell>
        </row>
        <row r="859">
          <cell r="A859" t="str">
            <v>1450.009</v>
          </cell>
          <cell r="B859" t="str">
            <v>Imprimación base de vías</v>
          </cell>
          <cell r="C859" t="str">
            <v>sqm</v>
          </cell>
          <cell r="D859">
            <v>0</v>
          </cell>
        </row>
        <row r="860">
          <cell r="A860" t="str">
            <v>1450.010</v>
          </cell>
          <cell r="B860" t="str">
            <v>Carpeta asfáltica (espesor 7cm)</v>
          </cell>
          <cell r="C860" t="str">
            <v>sqm</v>
          </cell>
          <cell r="D860">
            <v>0</v>
          </cell>
        </row>
        <row r="861">
          <cell r="A861" t="str">
            <v>1450.011</v>
          </cell>
          <cell r="B861" t="str">
            <v>Costo por cm adicional de carpeta asfáltica.</v>
          </cell>
          <cell r="C861" t="str">
            <v>sqm</v>
          </cell>
          <cell r="D861">
            <v>0</v>
          </cell>
        </row>
        <row r="862">
          <cell r="A862" t="str">
            <v>1450.012</v>
          </cell>
          <cell r="B862" t="str">
            <v>Riego de liga</v>
          </cell>
          <cell r="C862" t="str">
            <v>sqm</v>
          </cell>
          <cell r="D862">
            <v>0</v>
          </cell>
        </row>
        <row r="863">
          <cell r="A863" t="str">
            <v>1450.013</v>
          </cell>
          <cell r="B863" t="str">
            <v>Capa de rodadura (espesor 3cm</v>
          </cell>
          <cell r="C863" t="str">
            <v>sqm</v>
          </cell>
          <cell r="D863">
            <v>0</v>
          </cell>
        </row>
        <row r="864">
          <cell r="A864" t="str">
            <v>1450.014</v>
          </cell>
          <cell r="B864" t="str">
            <v>Costo por cm adicional de capa de rodadura</v>
          </cell>
          <cell r="C864" t="str">
            <v>sqm</v>
          </cell>
          <cell r="D864">
            <v>0</v>
          </cell>
        </row>
        <row r="865">
          <cell r="A865" t="str">
            <v>1491.041</v>
          </cell>
          <cell r="B865" t="str">
            <v>Suministro e instalación de geotextil</v>
          </cell>
          <cell r="C865" t="str">
            <v>sqm</v>
          </cell>
          <cell r="D865">
            <v>0</v>
          </cell>
        </row>
        <row r="866">
          <cell r="A866" t="str">
            <v>1713.006</v>
          </cell>
          <cell r="B866" t="str">
            <v>Suministro y vaciado de losa de pavimento en concreto de espesor 20cm</v>
          </cell>
          <cell r="C866" t="str">
            <v>sqm</v>
          </cell>
          <cell r="D866">
            <v>3000</v>
          </cell>
        </row>
        <row r="867">
          <cell r="A867" t="str">
            <v>1710.003</v>
          </cell>
          <cell r="B867" t="str">
            <v>Suministro e instalación y despieces de malla electrosoldada</v>
          </cell>
          <cell r="C867" t="str">
            <v>kg</v>
          </cell>
          <cell r="D867">
            <v>210000</v>
          </cell>
        </row>
        <row r="868">
          <cell r="A868" t="str">
            <v>1713.013</v>
          </cell>
          <cell r="B868" t="str">
            <v>Construcción de juntas de control superficial</v>
          </cell>
          <cell r="C868" t="str">
            <v>lm</v>
          </cell>
          <cell r="D868">
            <v>500</v>
          </cell>
        </row>
        <row r="869">
          <cell r="A869" t="str">
            <v>1713.014</v>
          </cell>
          <cell r="B869" t="str">
            <v>Construcción de juntas de construcción y/o contracción</v>
          </cell>
          <cell r="C869" t="str">
            <v>lm</v>
          </cell>
          <cell r="D869">
            <v>500</v>
          </cell>
        </row>
        <row r="870">
          <cell r="A870" t="str">
            <v>1713.015</v>
          </cell>
          <cell r="B870" t="str">
            <v>Construcción de juntas de aislamiento ancho maximo 25mm</v>
          </cell>
          <cell r="C870" t="str">
            <v>lm</v>
          </cell>
          <cell r="D870">
            <v>0</v>
          </cell>
        </row>
        <row r="871">
          <cell r="A871" t="str">
            <v>1713.016</v>
          </cell>
          <cell r="B871" t="str">
            <v>Construcción de juntas de expansión ancho maximo 25mm</v>
          </cell>
          <cell r="C871" t="str">
            <v>lm</v>
          </cell>
          <cell r="D871">
            <v>142.85714285714283</v>
          </cell>
        </row>
        <row r="872">
          <cell r="A872" t="str">
            <v>1713.009</v>
          </cell>
          <cell r="B872" t="str">
            <v>Suministro y aplicación de endurecedor por espolvoreo</v>
          </cell>
          <cell r="C872" t="str">
            <v>sqm</v>
          </cell>
          <cell r="D872">
            <v>0</v>
          </cell>
        </row>
        <row r="873">
          <cell r="A873" t="str">
            <v>1491.009</v>
          </cell>
          <cell r="B873" t="str">
            <v>Precast concrete ditch according to ST 1400-20 detail 2 W = 0,45 lm</v>
          </cell>
          <cell r="C873" t="str">
            <v>lm</v>
          </cell>
          <cell r="D873">
            <v>0</v>
          </cell>
        </row>
        <row r="874">
          <cell r="A874" t="str">
            <v>1799.040</v>
          </cell>
          <cell r="B874" t="str">
            <v>Precast concrete ditch according to ST 1400-20 detail 2 W = 1,00 lm</v>
          </cell>
          <cell r="C874" t="str">
            <v>lm</v>
          </cell>
          <cell r="D874">
            <v>0</v>
          </cell>
        </row>
        <row r="875">
          <cell r="A875" t="str">
            <v>1799.041</v>
          </cell>
          <cell r="B875" t="str">
            <v>Precast concrete ditch according to ST 1400-19 sheet 3 of 3 detail 2 A</v>
          </cell>
          <cell r="C875" t="str">
            <v>lm</v>
          </cell>
          <cell r="D875">
            <v>0</v>
          </cell>
        </row>
        <row r="876">
          <cell r="A876" t="str">
            <v>1799.044</v>
          </cell>
          <cell r="B876" t="str">
            <v>Precast reinforced concrete curb side ( ST 1400-20 det."1")</v>
          </cell>
          <cell r="C876" t="str">
            <v>lm</v>
          </cell>
          <cell r="D876">
            <v>0</v>
          </cell>
        </row>
        <row r="877">
          <cell r="A877" t="str">
            <v>1799.018</v>
          </cell>
          <cell r="B877" t="str">
            <v>Guardavía en acero galvanizado</v>
          </cell>
          <cell r="C877" t="str">
            <v>lm</v>
          </cell>
          <cell r="D877">
            <v>0</v>
          </cell>
        </row>
        <row r="879">
          <cell r="B879" t="str">
            <v>Total Roads &amp; Yards</v>
          </cell>
          <cell r="C879" t="str">
            <v>sqm</v>
          </cell>
          <cell r="D879">
            <v>0</v>
          </cell>
        </row>
        <row r="881">
          <cell r="A881" t="str">
            <v>E3</v>
          </cell>
          <cell r="B881" t="str">
            <v>Concrete Paving</v>
          </cell>
        </row>
        <row r="883">
          <cell r="A883" t="str">
            <v>1420.001</v>
          </cell>
          <cell r="B883" t="str">
            <v>Acabado superficial de áreas</v>
          </cell>
          <cell r="C883" t="str">
            <v>sqm</v>
          </cell>
          <cell r="D883">
            <v>1385</v>
          </cell>
        </row>
        <row r="884">
          <cell r="A884" t="str">
            <v>1420.002</v>
          </cell>
          <cell r="B884" t="str">
            <v>Compactación superficial de áreas al 90%</v>
          </cell>
          <cell r="C884" t="str">
            <v>sqm</v>
          </cell>
          <cell r="D884">
            <v>1385</v>
          </cell>
        </row>
        <row r="885">
          <cell r="A885" t="str">
            <v>1440.005</v>
          </cell>
          <cell r="B885" t="str">
            <v>Excavación general en suelo -  a máquina</v>
          </cell>
          <cell r="C885" t="str">
            <v>cum</v>
          </cell>
          <cell r="D885">
            <v>346.25</v>
          </cell>
        </row>
        <row r="886">
          <cell r="A886" t="str">
            <v>1440.030</v>
          </cell>
          <cell r="B886" t="str">
            <v>Excavación a sección en suelo hasta 2m – máquina</v>
          </cell>
          <cell r="C886" t="str">
            <v>cum</v>
          </cell>
          <cell r="D886">
            <v>0</v>
          </cell>
        </row>
        <row r="887">
          <cell r="A887" t="str">
            <v>1440.010</v>
          </cell>
          <cell r="B887" t="str">
            <v>Excavación a sección en suelo hasta 2m – manual</v>
          </cell>
          <cell r="C887" t="str">
            <v>cum</v>
          </cell>
          <cell r="D887">
            <v>0</v>
          </cell>
        </row>
        <row r="888">
          <cell r="A888" t="str">
            <v>1440.044</v>
          </cell>
          <cell r="B888" t="str">
            <v>Transporte de material de excavación entre 5 – 30km</v>
          </cell>
          <cell r="C888" t="str">
            <v>cum</v>
          </cell>
          <cell r="D888">
            <v>346.25</v>
          </cell>
        </row>
        <row r="889">
          <cell r="A889" t="str">
            <v>1491.011</v>
          </cell>
          <cell r="B889" t="str">
            <v>Transporte de material de la excavación usando carretilla</v>
          </cell>
          <cell r="C889" t="str">
            <v>cum</v>
          </cell>
          <cell r="D889">
            <v>0</v>
          </cell>
        </row>
        <row r="890">
          <cell r="A890" t="str">
            <v>1450.003</v>
          </cell>
          <cell r="B890" t="str">
            <v>Terraplén de vías con material suministrado por el SUBCONTRATISTA</v>
          </cell>
          <cell r="C890" t="str">
            <v>cum</v>
          </cell>
          <cell r="D890">
            <v>0</v>
          </cell>
        </row>
        <row r="891">
          <cell r="A891" t="str">
            <v>1713.001</v>
          </cell>
          <cell r="B891" t="str">
            <v>Suministro e instalación de sub-base para pavimento</v>
          </cell>
          <cell r="C891" t="str">
            <v>cum</v>
          </cell>
          <cell r="D891">
            <v>277</v>
          </cell>
        </row>
        <row r="892">
          <cell r="A892" t="str">
            <v>1713.003</v>
          </cell>
          <cell r="B892" t="str">
            <v>Suministro e instalación de barrera de vapor, consistente en polietileno</v>
          </cell>
          <cell r="C892" t="str">
            <v>sqm</v>
          </cell>
          <cell r="D892">
            <v>1385</v>
          </cell>
        </row>
        <row r="893">
          <cell r="A893" t="str">
            <v>1713.004</v>
          </cell>
          <cell r="B893" t="str">
            <v>Suministro y vaciado de losa de pavimento en concreto de espesor 10cm</v>
          </cell>
          <cell r="C893" t="str">
            <v>sqm</v>
          </cell>
          <cell r="D893">
            <v>1385</v>
          </cell>
        </row>
        <row r="894">
          <cell r="A894" t="str">
            <v>1713.005</v>
          </cell>
          <cell r="B894" t="str">
            <v>Suministro y vaciado de losa de pavimento en concreto de espesor 15cm</v>
          </cell>
          <cell r="C894" t="str">
            <v>sqm</v>
          </cell>
          <cell r="D894">
            <v>0</v>
          </cell>
        </row>
        <row r="895">
          <cell r="A895" t="str">
            <v>1713.006</v>
          </cell>
          <cell r="B895" t="str">
            <v>Suministro y vaciado de losa de pavimento en concreto de espesor 20cm</v>
          </cell>
          <cell r="C895" t="str">
            <v>sqm</v>
          </cell>
          <cell r="D895">
            <v>0</v>
          </cell>
        </row>
        <row r="896">
          <cell r="A896" t="str">
            <v>1710.003</v>
          </cell>
          <cell r="B896" t="str">
            <v>Suministro e instalación y despieces de malla electrosoldada</v>
          </cell>
          <cell r="C896" t="str">
            <v>kg</v>
          </cell>
          <cell r="D896">
            <v>4155</v>
          </cell>
        </row>
        <row r="897">
          <cell r="A897" t="str">
            <v>1440.081</v>
          </cell>
          <cell r="B897" t="str">
            <v>Bordillos o sardineles</v>
          </cell>
          <cell r="C897" t="str">
            <v>lm</v>
          </cell>
          <cell r="D897">
            <v>0</v>
          </cell>
        </row>
        <row r="898">
          <cell r="A898" t="str">
            <v>1440.082</v>
          </cell>
          <cell r="B898" t="str">
            <v>Relleno base para andenes</v>
          </cell>
          <cell r="C898" t="str">
            <v>cum</v>
          </cell>
          <cell r="D898">
            <v>0</v>
          </cell>
        </row>
        <row r="899">
          <cell r="A899" t="str">
            <v>1440.085</v>
          </cell>
          <cell r="B899" t="str">
            <v>Andenes en concreto (espesor 10cm)</v>
          </cell>
          <cell r="C899" t="str">
            <v>sqm</v>
          </cell>
          <cell r="D899">
            <v>0</v>
          </cell>
        </row>
        <row r="900">
          <cell r="A900" t="str">
            <v>1799.056</v>
          </cell>
          <cell r="B900" t="str">
            <v>Side-walk pav. 10cm thk top finished by tiles</v>
          </cell>
          <cell r="C900" t="str">
            <v>sqm</v>
          </cell>
          <cell r="D900">
            <v>0</v>
          </cell>
        </row>
        <row r="901">
          <cell r="A901" t="str">
            <v>1713.008</v>
          </cell>
          <cell r="B901" t="str">
            <v>Suministro y vaciado de bordillos en concreto f¨c 25 N/mm2</v>
          </cell>
          <cell r="C901" t="str">
            <v>lm</v>
          </cell>
          <cell r="D901">
            <v>0</v>
          </cell>
        </row>
        <row r="902">
          <cell r="A902" t="str">
            <v>1713.013</v>
          </cell>
          <cell r="B902" t="str">
            <v>Construcción de juntas de control superficial</v>
          </cell>
          <cell r="C902" t="str">
            <v>lm</v>
          </cell>
          <cell r="D902">
            <v>231.29499999999999</v>
          </cell>
        </row>
        <row r="903">
          <cell r="A903" t="str">
            <v>1713.014</v>
          </cell>
          <cell r="B903" t="str">
            <v>Construcción de juntas de construcción y/o contracción</v>
          </cell>
          <cell r="C903" t="str">
            <v>lm</v>
          </cell>
          <cell r="D903">
            <v>231.29499999999999</v>
          </cell>
        </row>
        <row r="904">
          <cell r="A904" t="str">
            <v>1713.015</v>
          </cell>
          <cell r="B904" t="str">
            <v>Construcción de juntas de aislamiento ancho maximo 25mm</v>
          </cell>
          <cell r="C904" t="str">
            <v>lm</v>
          </cell>
          <cell r="D904">
            <v>138.5</v>
          </cell>
        </row>
        <row r="905">
          <cell r="A905" t="str">
            <v>1713.016</v>
          </cell>
          <cell r="B905" t="str">
            <v>Construcción de juntas de expansión ancho maximo 25mm</v>
          </cell>
          <cell r="C905" t="str">
            <v>lm</v>
          </cell>
          <cell r="D905">
            <v>231.29499999999999</v>
          </cell>
        </row>
        <row r="906">
          <cell r="A906" t="str">
            <v>1761.001</v>
          </cell>
          <cell r="B906" t="str">
            <v>Recubrimientos de superficies de concreto con baldosas antiácidas</v>
          </cell>
          <cell r="C906" t="str">
            <v>sqm</v>
          </cell>
          <cell r="D906">
            <v>0</v>
          </cell>
        </row>
        <row r="907">
          <cell r="A907" t="str">
            <v>1763.001</v>
          </cell>
          <cell r="B907" t="str">
            <v>Recubrimiento de superficies de concreto con resinas epóxicas antiácidas</v>
          </cell>
          <cell r="C907" t="str">
            <v>sqm</v>
          </cell>
          <cell r="D907">
            <v>0</v>
          </cell>
        </row>
        <row r="908">
          <cell r="A908" t="str">
            <v>1491.041</v>
          </cell>
          <cell r="B908" t="str">
            <v>Suministro e instalación de geotextil</v>
          </cell>
          <cell r="C908" t="str">
            <v>sqm</v>
          </cell>
          <cell r="D908">
            <v>0</v>
          </cell>
        </row>
        <row r="909">
          <cell r="A909" t="str">
            <v>1713.009</v>
          </cell>
          <cell r="B909" t="str">
            <v>Suministro y aplicación de endurecedor por espolvoreo</v>
          </cell>
          <cell r="C909" t="str">
            <v>sqm</v>
          </cell>
          <cell r="D909">
            <v>0</v>
          </cell>
        </row>
        <row r="911">
          <cell r="B911" t="str">
            <v>Total Concrete Paving</v>
          </cell>
          <cell r="C911" t="str">
            <v>sqm</v>
          </cell>
          <cell r="D911">
            <v>1385</v>
          </cell>
        </row>
        <row r="913">
          <cell r="A913" t="str">
            <v>F1</v>
          </cell>
          <cell r="B913" t="str">
            <v>Buildings (Concrete &amp; Masonry Type-Lsp)</v>
          </cell>
        </row>
        <row r="915">
          <cell r="A915" t="str">
            <v>2000.507</v>
          </cell>
          <cell r="B915" t="str">
            <v>Administration Building</v>
          </cell>
          <cell r="C915" t="str">
            <v>cum</v>
          </cell>
          <cell r="D915">
            <v>0</v>
          </cell>
        </row>
        <row r="916">
          <cell r="A916" t="str">
            <v>2000.521</v>
          </cell>
          <cell r="B916" t="str">
            <v>Gate House</v>
          </cell>
          <cell r="C916" t="str">
            <v>cum</v>
          </cell>
          <cell r="D916">
            <v>0</v>
          </cell>
        </row>
        <row r="917">
          <cell r="A917" t="str">
            <v>2000.549</v>
          </cell>
          <cell r="B917" t="str">
            <v>GIS Building with runway beam for bridge crane</v>
          </cell>
          <cell r="C917" t="str">
            <v>cum</v>
          </cell>
          <cell r="D917">
            <v>0</v>
          </cell>
        </row>
        <row r="918">
          <cell r="A918" t="str">
            <v>2000.503</v>
          </cell>
          <cell r="B918" t="str">
            <v>Offices conc.&amp; mason.inside steel Bldgs.</v>
          </cell>
          <cell r="C918" t="str">
            <v>cum</v>
          </cell>
          <cell r="D918">
            <v>0</v>
          </cell>
        </row>
        <row r="919">
          <cell r="A919" t="str">
            <v>2000.550</v>
          </cell>
          <cell r="B919" t="str">
            <v>Offices</v>
          </cell>
          <cell r="C919" t="str">
            <v>cum</v>
          </cell>
          <cell r="D919">
            <v>0</v>
          </cell>
        </row>
        <row r="920">
          <cell r="A920" t="str">
            <v>2000.551</v>
          </cell>
          <cell r="B920" t="str">
            <v>NG compressor building</v>
          </cell>
          <cell r="C920" t="str">
            <v>cum</v>
          </cell>
          <cell r="D920">
            <v>0</v>
          </cell>
        </row>
        <row r="921">
          <cell r="A921" t="str">
            <v>2000.552</v>
          </cell>
          <cell r="B921" t="str">
            <v>NG misuring station</v>
          </cell>
          <cell r="C921" t="str">
            <v>cum</v>
          </cell>
          <cell r="D921">
            <v>0</v>
          </cell>
        </row>
        <row r="922">
          <cell r="A922" t="str">
            <v>2000.502</v>
          </cell>
          <cell r="B922" t="str">
            <v>Electrical Substation</v>
          </cell>
          <cell r="C922" t="str">
            <v>cum</v>
          </cell>
          <cell r="D922">
            <v>0</v>
          </cell>
        </row>
        <row r="923">
          <cell r="A923" t="str">
            <v>2000.526</v>
          </cell>
          <cell r="B923" t="str">
            <v>Laboratory Building</v>
          </cell>
          <cell r="C923" t="str">
            <v>cum</v>
          </cell>
          <cell r="D923">
            <v>0</v>
          </cell>
        </row>
        <row r="925">
          <cell r="B925" t="str">
            <v>Total Buildings (Concrete &amp; Masonry Type-Lsp)</v>
          </cell>
          <cell r="C925" t="str">
            <v>cum</v>
          </cell>
          <cell r="D925">
            <v>0</v>
          </cell>
        </row>
        <row r="927">
          <cell r="A927" t="str">
            <v>F2</v>
          </cell>
          <cell r="B927" t="str">
            <v xml:space="preserve">Buildings (Steel &amp; Masonry Type-Lsp) </v>
          </cell>
        </row>
        <row r="929">
          <cell r="A929" t="str">
            <v>2000.522</v>
          </cell>
          <cell r="B929" t="str">
            <v>Steel Warehouse (Lsp all included)</v>
          </cell>
          <cell r="C929" t="str">
            <v>cum</v>
          </cell>
          <cell r="D929">
            <v>0</v>
          </cell>
        </row>
        <row r="930">
          <cell r="A930" t="str">
            <v>2000.523</v>
          </cell>
          <cell r="B930" t="str">
            <v>Steel Workshop and Maintenance (Lsp all included)</v>
          </cell>
          <cell r="C930" t="str">
            <v>cum</v>
          </cell>
          <cell r="D930">
            <v>0</v>
          </cell>
        </row>
        <row r="931">
          <cell r="A931" t="str">
            <v>2000.524</v>
          </cell>
          <cell r="B931" t="str">
            <v>Steel Spare Parts Warehouse (Lsp all included)</v>
          </cell>
          <cell r="C931" t="str">
            <v>cum</v>
          </cell>
          <cell r="D931">
            <v>0</v>
          </cell>
        </row>
        <row r="933">
          <cell r="B933" t="str">
            <v xml:space="preserve">Total Buildings (Steel &amp; Masonry Type-Lsp) </v>
          </cell>
          <cell r="C933" t="str">
            <v>cum</v>
          </cell>
          <cell r="D933">
            <v>0</v>
          </cell>
        </row>
        <row r="935">
          <cell r="A935" t="str">
            <v>F3</v>
          </cell>
          <cell r="B935" t="str">
            <v>Buildings (Concrete Blast Proof Type-Lsp)</v>
          </cell>
        </row>
        <row r="937">
          <cell r="A937" t="str">
            <v>2000.518</v>
          </cell>
          <cell r="B937" t="str">
            <v>Control Room Blast Resistant type</v>
          </cell>
          <cell r="C937" t="str">
            <v>cum</v>
          </cell>
          <cell r="D937">
            <v>0</v>
          </cell>
        </row>
        <row r="938">
          <cell r="A938" t="str">
            <v>2000.547</v>
          </cell>
          <cell r="B938" t="str">
            <v>Operator Bldg.  Blast  Resistant</v>
          </cell>
          <cell r="C938" t="str">
            <v>cum</v>
          </cell>
          <cell r="D938">
            <v>0</v>
          </cell>
        </row>
        <row r="939">
          <cell r="A939" t="str">
            <v>2000.519</v>
          </cell>
          <cell r="B939" t="str">
            <v>Electrical substation Blast resistant type</v>
          </cell>
          <cell r="C939" t="str">
            <v>cum</v>
          </cell>
          <cell r="D939">
            <v>80</v>
          </cell>
        </row>
        <row r="941">
          <cell r="B941" t="str">
            <v>Total Buildings (Concrete Blast Proof Type-Lsp)</v>
          </cell>
          <cell r="C941" t="str">
            <v>cum</v>
          </cell>
          <cell r="D941">
            <v>80</v>
          </cell>
        </row>
        <row r="943">
          <cell r="A943" t="str">
            <v>F4</v>
          </cell>
          <cell r="B943" t="str">
            <v>Buildings (Unit price)</v>
          </cell>
        </row>
        <row r="945">
          <cell r="A945" t="str">
            <v>1440.030</v>
          </cell>
          <cell r="B945" t="str">
            <v>Excavación a sección en suelo hasta 2m – máquina</v>
          </cell>
          <cell r="C945" t="str">
            <v>cum</v>
          </cell>
          <cell r="D945">
            <v>0</v>
          </cell>
        </row>
        <row r="946">
          <cell r="A946" t="str">
            <v>1440.010</v>
          </cell>
          <cell r="B946" t="str">
            <v>Excavación a sección en suelo hasta 2m – manual</v>
          </cell>
          <cell r="C946" t="str">
            <v>cum</v>
          </cell>
          <cell r="D946">
            <v>0</v>
          </cell>
        </row>
        <row r="947">
          <cell r="A947" t="str">
            <v>1440.031</v>
          </cell>
          <cell r="B947" t="str">
            <v>Excavación a sección en suelo 2 a 4m – máquina</v>
          </cell>
          <cell r="C947" t="str">
            <v>cum</v>
          </cell>
          <cell r="D947">
            <v>0</v>
          </cell>
        </row>
        <row r="948">
          <cell r="A948" t="str">
            <v>1440.011</v>
          </cell>
          <cell r="B948" t="str">
            <v>Excavación a sección en suelo 2 a 4m – manual</v>
          </cell>
          <cell r="C948" t="str">
            <v>cum</v>
          </cell>
          <cell r="D948">
            <v>0</v>
          </cell>
        </row>
        <row r="949">
          <cell r="A949" t="str">
            <v>1491.011</v>
          </cell>
          <cell r="B949" t="str">
            <v>Transporte de material de la excavación usando carretilla</v>
          </cell>
          <cell r="C949" t="str">
            <v>cum</v>
          </cell>
          <cell r="D949">
            <v>0</v>
          </cell>
        </row>
        <row r="950">
          <cell r="A950" t="str">
            <v>1440.044</v>
          </cell>
          <cell r="B950" t="str">
            <v>Transporte de material de excavación entre 5 – 30km</v>
          </cell>
          <cell r="C950" t="str">
            <v>cum</v>
          </cell>
          <cell r="D950">
            <v>0</v>
          </cell>
        </row>
        <row r="951">
          <cell r="A951" t="str">
            <v>1440.045</v>
          </cell>
          <cell r="B951" t="str">
            <v>Transporte material de demolición entre 5 – 30km</v>
          </cell>
          <cell r="C951" t="str">
            <v>cum</v>
          </cell>
          <cell r="D951">
            <v>0</v>
          </cell>
        </row>
        <row r="952">
          <cell r="A952" t="str">
            <v>1491.012</v>
          </cell>
          <cell r="B952" t="str">
            <v>Relleno de excavaciones con material de la excavación ejecutado a mano</v>
          </cell>
          <cell r="C952" t="str">
            <v>cum</v>
          </cell>
          <cell r="D952">
            <v>0</v>
          </cell>
        </row>
        <row r="953">
          <cell r="A953" t="str">
            <v>1440.050</v>
          </cell>
          <cell r="B953" t="str">
            <v>Relleno con material seleccionado proveniente de las excavaciones</v>
          </cell>
          <cell r="C953" t="str">
            <v>cum</v>
          </cell>
          <cell r="D953">
            <v>0</v>
          </cell>
        </row>
        <row r="954">
          <cell r="A954" t="str">
            <v>1440.051</v>
          </cell>
          <cell r="B954" t="str">
            <v>Relleno material seleccionado suministrado por el SUBCONTRATISTA</v>
          </cell>
          <cell r="C954" t="str">
            <v>cum</v>
          </cell>
          <cell r="D954">
            <v>0</v>
          </cell>
        </row>
        <row r="955">
          <cell r="A955" t="str">
            <v>1711.007</v>
          </cell>
          <cell r="B955" t="str">
            <v>Tratamiento superficial de fundaciones con pintura bituminosa</v>
          </cell>
          <cell r="C955" t="str">
            <v>sqm</v>
          </cell>
          <cell r="D955">
            <v>0</v>
          </cell>
        </row>
        <row r="956">
          <cell r="A956" t="str">
            <v>1711.001</v>
          </cell>
          <cell r="B956" t="str">
            <v>Suministro y colocación de capa de concreto pobre de 5 cm de espesor</v>
          </cell>
          <cell r="C956" t="str">
            <v>sqm</v>
          </cell>
          <cell r="D956">
            <v>0</v>
          </cell>
        </row>
        <row r="957">
          <cell r="A957" t="str">
            <v>1711.002</v>
          </cell>
          <cell r="B957" t="str">
            <v>Suministro y colocación de capa de concreto pobre de 10 cm de espesor</v>
          </cell>
          <cell r="C957" t="str">
            <v>sqm</v>
          </cell>
          <cell r="D957">
            <v>0</v>
          </cell>
        </row>
        <row r="958">
          <cell r="A958" t="str">
            <v>1711.006</v>
          </cell>
          <cell r="B958" t="str">
            <v>Suministro y vaciado de concreto de fundación de resistencia (f´c) de no menos de 21 N/mm2</v>
          </cell>
          <cell r="C958" t="str">
            <v>cum</v>
          </cell>
          <cell r="D958">
            <v>0</v>
          </cell>
        </row>
        <row r="959">
          <cell r="A959" t="str">
            <v>1712.001</v>
          </cell>
          <cell r="B959" t="str">
            <v>Suministro y vaciado de concreto de elevación de f´c 21 N/mm2 hasta 10m de altura</v>
          </cell>
          <cell r="C959" t="str">
            <v>cum</v>
          </cell>
          <cell r="D959">
            <v>0</v>
          </cell>
        </row>
        <row r="960">
          <cell r="A960" t="str">
            <v>1712.002</v>
          </cell>
          <cell r="B960" t="str">
            <v>Suministro y vaciado de concreto de elevación con f´c 21 N/mm2 de 10.01 a 20.00m de altura</v>
          </cell>
          <cell r="C960" t="str">
            <v>cum</v>
          </cell>
          <cell r="D960">
            <v>0</v>
          </cell>
        </row>
        <row r="961">
          <cell r="A961" t="str">
            <v>1713.007</v>
          </cell>
          <cell r="B961" t="str">
            <v>Suministro y vaciado de concreto de sobre espesores de losa arriba y debajo</v>
          </cell>
          <cell r="C961" t="str">
            <v>cum</v>
          </cell>
          <cell r="D961">
            <v>0</v>
          </cell>
        </row>
        <row r="962">
          <cell r="A962" t="str">
            <v>1711.020</v>
          </cell>
          <cell r="B962" t="str">
            <v>Suministro y ensamble de formaleta de fundadación de madera o acero</v>
          </cell>
          <cell r="C962" t="str">
            <v>sqm</v>
          </cell>
          <cell r="D962">
            <v>0</v>
          </cell>
        </row>
        <row r="963">
          <cell r="A963" t="str">
            <v>1712.020</v>
          </cell>
          <cell r="B963" t="str">
            <v>Suministro y ensamble de formaleta de madera o acero hasta 10.00m de altura</v>
          </cell>
          <cell r="C963" t="str">
            <v>sqm</v>
          </cell>
          <cell r="D963">
            <v>0</v>
          </cell>
        </row>
        <row r="964">
          <cell r="A964" t="str">
            <v>1712.021</v>
          </cell>
          <cell r="B964" t="str">
            <v>Suministro y ensamble de formaleta de madera o acero de 10.01 a 20.00m de altura</v>
          </cell>
          <cell r="C964" t="str">
            <v>sqm</v>
          </cell>
          <cell r="D964">
            <v>0</v>
          </cell>
        </row>
        <row r="965">
          <cell r="A965" t="str">
            <v>1712.026</v>
          </cell>
          <cell r="B965" t="str">
            <v>Suministro y ensamble de formaleta de madera de acabado liso hasta 10.00m de altura</v>
          </cell>
          <cell r="C965" t="str">
            <v>sqm</v>
          </cell>
          <cell r="D965">
            <v>0</v>
          </cell>
        </row>
        <row r="966">
          <cell r="A966" t="str">
            <v>1712.027</v>
          </cell>
          <cell r="B966" t="str">
            <v>Suministro y ensamble de formaleta de madera de acabado liso de 10.01 a 20.00m de altura</v>
          </cell>
          <cell r="C966" t="str">
            <v>sqm</v>
          </cell>
          <cell r="D966">
            <v>0</v>
          </cell>
        </row>
        <row r="967">
          <cell r="A967" t="str">
            <v>1710.002</v>
          </cell>
          <cell r="B967" t="str">
            <v>Suministro e instalación y despieces de barras corrugadas de acero</v>
          </cell>
          <cell r="C967" t="str">
            <v>kg</v>
          </cell>
          <cell r="D967">
            <v>0</v>
          </cell>
        </row>
        <row r="968">
          <cell r="A968" t="str">
            <v>1710.021</v>
          </cell>
          <cell r="B968" t="str">
            <v>Suministro y colocación de mortero de nivelación normal 25 mm de espesor</v>
          </cell>
          <cell r="C968" t="str">
            <v>sqm</v>
          </cell>
          <cell r="D968">
            <v>0</v>
          </cell>
        </row>
        <row r="969">
          <cell r="A969" t="str">
            <v>1710.007</v>
          </cell>
          <cell r="B969" t="str">
            <v>Suministro e instalación de pernos de anclaje de hasta 20 kg de peso</v>
          </cell>
          <cell r="C969" t="str">
            <v>kg</v>
          </cell>
          <cell r="D969">
            <v>0</v>
          </cell>
        </row>
        <row r="970">
          <cell r="A970" t="str">
            <v>1710.008</v>
          </cell>
          <cell r="B970" t="str">
            <v>Suministro e instalación de pernos de anclaje con peso superior a 20.01</v>
          </cell>
          <cell r="C970" t="str">
            <v>kg</v>
          </cell>
          <cell r="D970">
            <v>0</v>
          </cell>
        </row>
        <row r="971">
          <cell r="A971" t="str">
            <v>1710.015</v>
          </cell>
          <cell r="B971" t="str">
            <v>Suministro e instalación de embebidos metálicos</v>
          </cell>
          <cell r="C971" t="str">
            <v>kg</v>
          </cell>
          <cell r="D971">
            <v>0</v>
          </cell>
        </row>
        <row r="972">
          <cell r="A972" t="str">
            <v>1420.002</v>
          </cell>
          <cell r="B972" t="str">
            <v>Compactación superficial de áreas al 90%</v>
          </cell>
          <cell r="C972" t="str">
            <v>sqm</v>
          </cell>
          <cell r="D972">
            <v>0</v>
          </cell>
        </row>
        <row r="973">
          <cell r="A973" t="str">
            <v>1713.001</v>
          </cell>
          <cell r="B973" t="str">
            <v>Suministro e instalación de sub-base para pavimento</v>
          </cell>
          <cell r="C973" t="str">
            <v>cum</v>
          </cell>
          <cell r="D973">
            <v>0</v>
          </cell>
        </row>
        <row r="974">
          <cell r="A974" t="str">
            <v>1713.003</v>
          </cell>
          <cell r="B974" t="str">
            <v>Suministro e instalación de barrera de vapor, consistente en polietileno</v>
          </cell>
          <cell r="C974" t="str">
            <v>sqm</v>
          </cell>
          <cell r="D974">
            <v>0</v>
          </cell>
        </row>
        <row r="975">
          <cell r="A975" t="str">
            <v>1713.004</v>
          </cell>
          <cell r="B975" t="str">
            <v>Suministro y vaciado de losa de pavimento en concreto de espesor 10cm</v>
          </cell>
          <cell r="C975" t="str">
            <v>sqm</v>
          </cell>
          <cell r="D975">
            <v>0</v>
          </cell>
        </row>
        <row r="976">
          <cell r="A976" t="str">
            <v>1713.005</v>
          </cell>
          <cell r="B976" t="str">
            <v>Suministro y vaciado de losa de pavimento en concreto de espesor 15cm</v>
          </cell>
          <cell r="C976" t="str">
            <v>sqm</v>
          </cell>
          <cell r="D976">
            <v>0</v>
          </cell>
        </row>
        <row r="977">
          <cell r="A977" t="str">
            <v>1713.006</v>
          </cell>
          <cell r="B977" t="str">
            <v>Suministro y vaciado de losa de pavimento en concreto de espesor 20cm</v>
          </cell>
          <cell r="C977" t="str">
            <v>sqm</v>
          </cell>
          <cell r="D977">
            <v>0</v>
          </cell>
        </row>
        <row r="978">
          <cell r="A978" t="str">
            <v>1710.003</v>
          </cell>
          <cell r="B978" t="str">
            <v>Suministro e instalación y despieces de malla electrosoldada</v>
          </cell>
          <cell r="C978" t="str">
            <v>kg</v>
          </cell>
          <cell r="D978">
            <v>0</v>
          </cell>
        </row>
        <row r="979">
          <cell r="A979" t="str">
            <v>1713.009</v>
          </cell>
          <cell r="B979" t="str">
            <v>Suministro y aplicación de endurecedor por espolvoreo</v>
          </cell>
          <cell r="C979" t="str">
            <v>sqm</v>
          </cell>
          <cell r="D979">
            <v>0</v>
          </cell>
        </row>
        <row r="980">
          <cell r="A980" t="str">
            <v>1713.013</v>
          </cell>
          <cell r="B980" t="str">
            <v>Construcción de juntas de control superficial</v>
          </cell>
          <cell r="C980" t="str">
            <v>lm</v>
          </cell>
          <cell r="D980">
            <v>0</v>
          </cell>
        </row>
        <row r="981">
          <cell r="A981" t="str">
            <v>1713.014</v>
          </cell>
          <cell r="B981" t="str">
            <v>Construcción de juntas de construcción y/o contracción</v>
          </cell>
          <cell r="C981" t="str">
            <v>lm</v>
          </cell>
          <cell r="D981">
            <v>0</v>
          </cell>
        </row>
        <row r="982">
          <cell r="A982" t="str">
            <v>1713.015</v>
          </cell>
          <cell r="B982" t="str">
            <v>Construcción de juntas de aislamiento ancho maximo 25mm</v>
          </cell>
          <cell r="C982" t="str">
            <v>lm</v>
          </cell>
          <cell r="D982">
            <v>0</v>
          </cell>
        </row>
        <row r="983">
          <cell r="A983" t="str">
            <v>1713.016</v>
          </cell>
          <cell r="B983" t="str">
            <v>Construcción de juntas de expansión ancho maximo 25mm</v>
          </cell>
          <cell r="C983" t="str">
            <v>lm</v>
          </cell>
          <cell r="D983">
            <v>0</v>
          </cell>
        </row>
        <row r="984">
          <cell r="A984" t="str">
            <v>2000.020</v>
          </cell>
          <cell r="B984" t="str">
            <v>Suministro e instalación de baldosas de roca natural (mármol, granito) para pisos</v>
          </cell>
          <cell r="C984" t="str">
            <v>sqm</v>
          </cell>
          <cell r="D984">
            <v>0</v>
          </cell>
        </row>
        <row r="985">
          <cell r="A985" t="str">
            <v>2000.004</v>
          </cell>
          <cell r="B985" t="str">
            <v>Suministro e instalación de mampostería separada doble de espesor máximo 40 cm</v>
          </cell>
          <cell r="C985" t="str">
            <v>sqm</v>
          </cell>
          <cell r="D985">
            <v>0</v>
          </cell>
        </row>
        <row r="986">
          <cell r="A986" t="str">
            <v>2000.013</v>
          </cell>
          <cell r="B986" t="str">
            <v>Suministro e instalación de material aislante para paredes de mampostería separada dobles</v>
          </cell>
          <cell r="C986" t="str">
            <v>sqm</v>
          </cell>
          <cell r="D986">
            <v>0</v>
          </cell>
        </row>
        <row r="987">
          <cell r="A987" t="str">
            <v>2000.001</v>
          </cell>
          <cell r="B987" t="str">
            <v>Suministro e instalación de bloques huecos de concreto de 19 x 19 x 39 cm</v>
          </cell>
          <cell r="C987" t="str">
            <v>sqm</v>
          </cell>
          <cell r="D987">
            <v>0</v>
          </cell>
        </row>
        <row r="988">
          <cell r="A988" t="str">
            <v>2000.002</v>
          </cell>
          <cell r="B988" t="str">
            <v>Suministro e instalación de bloques huecos de concreto de 14 x 19 x 39 cm</v>
          </cell>
          <cell r="C988" t="str">
            <v>sqm</v>
          </cell>
          <cell r="D988">
            <v>0</v>
          </cell>
        </row>
        <row r="989">
          <cell r="A989" t="str">
            <v>1440.085</v>
          </cell>
          <cell r="B989" t="str">
            <v>Andenes en concreto (espesor 10cm)</v>
          </cell>
          <cell r="C989" t="str">
            <v>sqm</v>
          </cell>
          <cell r="D989">
            <v>0</v>
          </cell>
        </row>
        <row r="990">
          <cell r="A990" t="str">
            <v>1440.081</v>
          </cell>
          <cell r="B990" t="str">
            <v>Bordillos o sardineles</v>
          </cell>
          <cell r="C990" t="str">
            <v>lm</v>
          </cell>
          <cell r="D990">
            <v>0</v>
          </cell>
        </row>
        <row r="991">
          <cell r="A991" t="str">
            <v>1440.082</v>
          </cell>
          <cell r="B991" t="str">
            <v>Relleno base para andenes</v>
          </cell>
          <cell r="C991" t="str">
            <v>cum</v>
          </cell>
          <cell r="D991">
            <v>0</v>
          </cell>
        </row>
        <row r="992">
          <cell r="A992" t="str">
            <v>2000.078</v>
          </cell>
          <cell r="B992" t="str">
            <v>Suministro, fabricación y montaje de estructuras menores en acero</v>
          </cell>
          <cell r="C992" t="str">
            <v>kg</v>
          </cell>
          <cell r="D992">
            <v>0</v>
          </cell>
        </row>
        <row r="993">
          <cell r="A993" t="str">
            <v>2000.017</v>
          </cell>
          <cell r="B993" t="str">
            <v>Suministro y construcción de piso de arena-cemento de espesor 5cm</v>
          </cell>
          <cell r="C993" t="str">
            <v>sqm</v>
          </cell>
          <cell r="D993">
            <v>0</v>
          </cell>
        </row>
        <row r="994">
          <cell r="A994" t="str">
            <v>2000.025</v>
          </cell>
          <cell r="B994" t="str">
            <v>Suministro e instalación de piso falso en losas de aluminio y micarta</v>
          </cell>
          <cell r="C994" t="str">
            <v>sqm</v>
          </cell>
          <cell r="D994">
            <v>0</v>
          </cell>
        </row>
        <row r="995">
          <cell r="A995" t="str">
            <v>2000.064</v>
          </cell>
          <cell r="B995" t="str">
            <v>Suministro e instalación de ventanas de aluminio anonizado o anolock</v>
          </cell>
          <cell r="C995" t="str">
            <v>sqm</v>
          </cell>
          <cell r="D995">
            <v>0</v>
          </cell>
        </row>
        <row r="996">
          <cell r="A996" t="str">
            <v>2000.077</v>
          </cell>
          <cell r="B996" t="str">
            <v>Suministro e instalación de vidrio para aislamiento acústico y de calor</v>
          </cell>
          <cell r="C996" t="str">
            <v>sqm</v>
          </cell>
          <cell r="D996">
            <v>0</v>
          </cell>
        </row>
        <row r="997">
          <cell r="A997" t="str">
            <v>2000.055</v>
          </cell>
          <cell r="B997" t="str">
            <v>Suministro e instalación de puertas en madera con tableros recubiertos con fórmica o plástificados</v>
          </cell>
          <cell r="C997" t="str">
            <v>sqm</v>
          </cell>
          <cell r="D997">
            <v>0</v>
          </cell>
        </row>
        <row r="998">
          <cell r="A998" t="str">
            <v>2000.057</v>
          </cell>
          <cell r="B998" t="str">
            <v>Suministro e instalación de puertas o rejas de aluminio</v>
          </cell>
          <cell r="C998" t="str">
            <v>sqm</v>
          </cell>
          <cell r="D998">
            <v>0</v>
          </cell>
        </row>
        <row r="999">
          <cell r="A999" t="str">
            <v>2000.058</v>
          </cell>
          <cell r="B999" t="str">
            <v>Suministro e instalación de puertas o rejas de aluminio con páneles de vidrio</v>
          </cell>
          <cell r="C999" t="str">
            <v>sqm</v>
          </cell>
          <cell r="D999">
            <v>0</v>
          </cell>
        </row>
        <row r="1000">
          <cell r="A1000" t="str">
            <v>2000.061</v>
          </cell>
          <cell r="B1000" t="str">
            <v>Suministro e instalación de barras anti-pánico</v>
          </cell>
          <cell r="C1000" t="str">
            <v>u</v>
          </cell>
          <cell r="D1000">
            <v>0</v>
          </cell>
        </row>
        <row r="1001">
          <cell r="A1001" t="str">
            <v>2000.063</v>
          </cell>
          <cell r="B1001" t="str">
            <v>Suministro e instalación de gatos hidráulicos para puertas</v>
          </cell>
          <cell r="C1001" t="str">
            <v>u</v>
          </cell>
          <cell r="D1001">
            <v>0</v>
          </cell>
        </row>
        <row r="1002">
          <cell r="A1002" t="str">
            <v>2000.090</v>
          </cell>
          <cell r="B1002" t="str">
            <v>Suministro e instalación de calentador de agua eléctrico de 80 litros</v>
          </cell>
          <cell r="C1002" t="str">
            <v>u</v>
          </cell>
          <cell r="D1002">
            <v>0</v>
          </cell>
        </row>
        <row r="1003">
          <cell r="A1003" t="str">
            <v>2000.091</v>
          </cell>
          <cell r="B1003" t="str">
            <v>Suministro e instalación de calentador de agua eléctrico de 120 litros</v>
          </cell>
          <cell r="C1003" t="str">
            <v>u</v>
          </cell>
          <cell r="D1003">
            <v>0</v>
          </cell>
        </row>
        <row r="1004">
          <cell r="A1004" t="str">
            <v>2000.014</v>
          </cell>
          <cell r="B1004" t="str">
            <v>Suministro y aplicación de pañete liso de espesor mínimo 2cm con mortero 1:3</v>
          </cell>
          <cell r="C1004" t="str">
            <v>sqm</v>
          </cell>
          <cell r="D1004">
            <v>0</v>
          </cell>
        </row>
        <row r="1005">
          <cell r="A1005" t="str">
            <v>2000.015</v>
          </cell>
          <cell r="B1005" t="str">
            <v>Suministro y aplicación de estuco mínimo 2 capas</v>
          </cell>
          <cell r="C1005" t="str">
            <v>sqm</v>
          </cell>
          <cell r="D1005">
            <v>0</v>
          </cell>
        </row>
        <row r="1006">
          <cell r="A1006" t="str">
            <v>2000.016</v>
          </cell>
          <cell r="B1006" t="str">
            <v>Suministro e instalación de divisiones modulares</v>
          </cell>
          <cell r="C1006" t="str">
            <v>sqm</v>
          </cell>
          <cell r="D1006">
            <v>0</v>
          </cell>
        </row>
        <row r="1007">
          <cell r="A1007" t="str">
            <v>2000.047</v>
          </cell>
          <cell r="B1007" t="str">
            <v>Suministro y aplicación de dos capas de pintura lavable tipo viniltex</v>
          </cell>
          <cell r="C1007" t="str">
            <v>sqm</v>
          </cell>
          <cell r="D1007">
            <v>0</v>
          </cell>
        </row>
        <row r="1008">
          <cell r="A1008" t="str">
            <v>2000.050</v>
          </cell>
          <cell r="B1008" t="str">
            <v>Suministro y aplicación de graniplas en paredes exteriores</v>
          </cell>
          <cell r="C1008" t="str">
            <v>sqm</v>
          </cell>
          <cell r="D1008">
            <v>0</v>
          </cell>
        </row>
        <row r="1009">
          <cell r="A1009" t="str">
            <v>2000.059</v>
          </cell>
          <cell r="B1009" t="str">
            <v>Suministro e instalación de puertas o rejas de acero</v>
          </cell>
          <cell r="C1009" t="str">
            <v>sqm</v>
          </cell>
          <cell r="D1009">
            <v>0</v>
          </cell>
        </row>
        <row r="1010">
          <cell r="A1010" t="str">
            <v>1713.009</v>
          </cell>
          <cell r="B1010" t="str">
            <v>Suministro y aplicación de endurecedor por espolvoreo</v>
          </cell>
          <cell r="C1010" t="str">
            <v>sqm</v>
          </cell>
          <cell r="D1010">
            <v>0</v>
          </cell>
        </row>
        <row r="1011">
          <cell r="A1011" t="str">
            <v>1713.011</v>
          </cell>
          <cell r="B1011" t="str">
            <v>Suministro y aplicación de endurecedor</v>
          </cell>
          <cell r="C1011" t="str">
            <v>sqm</v>
          </cell>
          <cell r="D1011">
            <v>0</v>
          </cell>
        </row>
        <row r="1012">
          <cell r="A1012" t="str">
            <v>2000.029</v>
          </cell>
          <cell r="B1012" t="str">
            <v>Suministro e instalación de guarda escoba en tableta de gres vitrificado del alto y espesor de la tableta</v>
          </cell>
          <cell r="C1012" t="str">
            <v>lm</v>
          </cell>
          <cell r="D1012">
            <v>0</v>
          </cell>
        </row>
        <row r="1013">
          <cell r="A1013" t="str">
            <v>1714.010</v>
          </cell>
          <cell r="B1013" t="str">
            <v>Suministro e instalación de tapas en rejilla galvanizada</v>
          </cell>
          <cell r="C1013" t="str">
            <v>kg</v>
          </cell>
          <cell r="D1013">
            <v>0</v>
          </cell>
        </row>
        <row r="1014">
          <cell r="A1014" t="str">
            <v>2000.019</v>
          </cell>
          <cell r="B1014" t="str">
            <v>Suministro e instalación de baldosas de cemento para pisos</v>
          </cell>
          <cell r="C1014" t="str">
            <v>sqm</v>
          </cell>
          <cell r="D1014">
            <v>0</v>
          </cell>
        </row>
        <row r="1015">
          <cell r="A1015" t="str">
            <v>2000.018</v>
          </cell>
          <cell r="B1015" t="str">
            <v>Suministro e instalación de baldosas de cerámica para pisos</v>
          </cell>
          <cell r="C1015" t="str">
            <v>sqm</v>
          </cell>
          <cell r="D1015">
            <v>0</v>
          </cell>
        </row>
        <row r="1016">
          <cell r="A1016" t="str">
            <v>2000.022</v>
          </cell>
          <cell r="B1016" t="str">
            <v>Sum. e instalación de baldosas o tablón de gres vitrificado para piso</v>
          </cell>
          <cell r="C1016" t="str">
            <v>sqm</v>
          </cell>
          <cell r="D1016">
            <v>0</v>
          </cell>
        </row>
        <row r="1017">
          <cell r="A1017" t="str">
            <v>2000.026</v>
          </cell>
          <cell r="B1017" t="str">
            <v>Suministro e instalación de guarda escobas  plásticos , de 8 a 10 cm de alto</v>
          </cell>
          <cell r="C1017" t="str">
            <v>lm</v>
          </cell>
          <cell r="D1017">
            <v>0</v>
          </cell>
        </row>
        <row r="1018">
          <cell r="A1018" t="str">
            <v>2000.032</v>
          </cell>
          <cell r="B1018" t="str">
            <v>Suministro e instalación de guarda escoba en pintura de aceite o vinilo, de altura 10cm</v>
          </cell>
          <cell r="C1018" t="str">
            <v>lm</v>
          </cell>
          <cell r="D1018">
            <v>0</v>
          </cell>
        </row>
        <row r="1019">
          <cell r="A1019" t="str">
            <v>2000.039</v>
          </cell>
          <cell r="B1019" t="str">
            <v>Suministro e instalación de baldosas de cerámicas o vitrificadas para enchapes de paredes</v>
          </cell>
          <cell r="C1019" t="str">
            <v>sqm</v>
          </cell>
          <cell r="D1019">
            <v>0</v>
          </cell>
        </row>
        <row r="1020">
          <cell r="A1020" t="str">
            <v>2000.113</v>
          </cell>
          <cell r="B1020" t="str">
            <v>Light-weight concrete bed</v>
          </cell>
          <cell r="C1020" t="str">
            <v>cum</v>
          </cell>
          <cell r="D1020">
            <v>0</v>
          </cell>
        </row>
        <row r="1021">
          <cell r="A1021" t="str">
            <v>2000.118</v>
          </cell>
          <cell r="B1021" t="str">
            <v>Membrana impermeabilizante (2 capas)</v>
          </cell>
          <cell r="C1021" t="str">
            <v>sqm</v>
          </cell>
          <cell r="D1021">
            <v>0</v>
          </cell>
        </row>
        <row r="1022">
          <cell r="A1022" t="str">
            <v>2000.083</v>
          </cell>
          <cell r="B1022" t="str">
            <v>Suministro e instalación de tragante o rejillas</v>
          </cell>
          <cell r="C1022" t="str">
            <v>kg</v>
          </cell>
          <cell r="D1022">
            <v>0</v>
          </cell>
        </row>
        <row r="1023">
          <cell r="A1023" t="str">
            <v>2000.082</v>
          </cell>
          <cell r="B1023" t="str">
            <v>Suministro e instalación de planchas o flanches de escurrimiento en lámina calibre 20 galvanzada</v>
          </cell>
          <cell r="C1023" t="str">
            <v>kg</v>
          </cell>
          <cell r="D1023">
            <v>0</v>
          </cell>
        </row>
        <row r="1024">
          <cell r="A1024" t="str">
            <v>2000.084</v>
          </cell>
          <cell r="B1024" t="str">
            <v>Suministro e instalación de tuberías y accesorios PVC de 50mm de diámetro, para ventilación o bajantes</v>
          </cell>
          <cell r="C1024" t="str">
            <v>lm</v>
          </cell>
          <cell r="D1024">
            <v>0</v>
          </cell>
        </row>
        <row r="1025">
          <cell r="A1025" t="str">
            <v>2000.087</v>
          </cell>
          <cell r="B1025" t="str">
            <v>Suministro e instalación de bajantes de 100mm en hierro forjado</v>
          </cell>
          <cell r="C1025" t="str">
            <v>kg</v>
          </cell>
          <cell r="D1025">
            <v>0</v>
          </cell>
        </row>
        <row r="1026">
          <cell r="A1026" t="str">
            <v>2000.109</v>
          </cell>
          <cell r="B1026" t="str">
            <v>Drinking water cooler</v>
          </cell>
          <cell r="C1026" t="str">
            <v>u</v>
          </cell>
          <cell r="D1026">
            <v>0</v>
          </cell>
        </row>
        <row r="1027">
          <cell r="A1027" t="str">
            <v>2000.010</v>
          </cell>
          <cell r="B1027" t="str">
            <v>Suministro e instalación de ladrillo prensado portante de 2 huecos de 9 x 14.5 x 29, para muros de 14.5cm</v>
          </cell>
          <cell r="C1027" t="str">
            <v>sqm</v>
          </cell>
          <cell r="D1027">
            <v>0</v>
          </cell>
        </row>
        <row r="1028">
          <cell r="A1028" t="str">
            <v>2000.104</v>
          </cell>
          <cell r="B1028" t="str">
            <v>Wash basin with column</v>
          </cell>
          <cell r="C1028" t="str">
            <v>u</v>
          </cell>
          <cell r="D1028">
            <v>0</v>
          </cell>
        </row>
        <row r="1029">
          <cell r="A1029" t="str">
            <v>2000.034</v>
          </cell>
          <cell r="B1029" t="str">
            <v>Suministro e instalación de losas de tapas en mármol o granito</v>
          </cell>
          <cell r="C1029" t="str">
            <v>sqm</v>
          </cell>
          <cell r="D1029">
            <v>0</v>
          </cell>
        </row>
        <row r="1030">
          <cell r="A1030" t="str">
            <v>2000.035</v>
          </cell>
          <cell r="B1030" t="str">
            <v>Suministro e instalación de umbrales en mármol o granito</v>
          </cell>
          <cell r="C1030" t="str">
            <v>sqm</v>
          </cell>
          <cell r="D1030">
            <v>0</v>
          </cell>
        </row>
        <row r="1031">
          <cell r="A1031" t="str">
            <v>2000.037</v>
          </cell>
          <cell r="B1031" t="str">
            <v>Suministro e instalación de guarda escobas escalonados para escaleras en mármol o granito</v>
          </cell>
          <cell r="C1031" t="str">
            <v>sqm</v>
          </cell>
          <cell r="D1031">
            <v>0</v>
          </cell>
        </row>
        <row r="1032">
          <cell r="A1032" t="str">
            <v>2000.528</v>
          </cell>
          <cell r="B1032" t="str">
            <v>Supply and Erection H.V.A.C.plant for Buildings</v>
          </cell>
          <cell r="C1032" t="str">
            <v>cum</v>
          </cell>
          <cell r="D1032">
            <v>0</v>
          </cell>
        </row>
        <row r="1033">
          <cell r="A1033" t="str">
            <v>2000.529</v>
          </cell>
          <cell r="B1033" t="str">
            <v>Supply and Erection of electrical lighting system for Buildings</v>
          </cell>
          <cell r="C1033" t="str">
            <v>cum</v>
          </cell>
          <cell r="D1033">
            <v>0</v>
          </cell>
        </row>
        <row r="1035">
          <cell r="B1035" t="str">
            <v>Total Buildings (Unit price)</v>
          </cell>
          <cell r="C1035" t="str">
            <v>cum</v>
          </cell>
          <cell r="D1035">
            <v>0</v>
          </cell>
        </row>
        <row r="1037">
          <cell r="B1037" t="str">
            <v>TOTAL   PRICE</v>
          </cell>
        </row>
      </sheetData>
      <sheetData sheetId="2"/>
      <sheetData sheetId="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_G105"/>
      <sheetName val="A_G200"/>
      <sheetName val="A_A110"/>
      <sheetName val="A_A210"/>
      <sheetName val="A_A310"/>
      <sheetName val="A_A410"/>
      <sheetName val="C21_G105"/>
      <sheetName val="C21_G110"/>
      <sheetName val="C21_G115"/>
      <sheetName val="C21_G210"/>
      <sheetName val="C21_G215"/>
      <sheetName val="C21_G220"/>
      <sheetName val="C21_A310"/>
      <sheetName val="C21_A410"/>
      <sheetName val="Cases description"/>
      <sheetName val="A"/>
      <sheetName val="B"/>
      <sheetName val="C2 A37"/>
      <sheetName val="C2 A32"/>
      <sheetName val="C2 B37"/>
      <sheetName val="C2 B32"/>
      <sheetName val="Prod prof Ay 59.3"/>
      <sheetName val="Prod prof Ay 30"/>
      <sheetName val="st plot-A1 59.3 bcf "/>
      <sheetName val="st plot-A1 30 bcf"/>
      <sheetName val="lt plot-A1 59.3 bcf"/>
      <sheetName val="lt plot-A1 30 bcf"/>
    </sheetNames>
    <sheetDataSet>
      <sheetData sheetId="0" refreshError="1"/>
      <sheetData sheetId="1" refreshError="1"/>
      <sheetData sheetId="2"/>
      <sheetData sheetId="3"/>
      <sheetData sheetId="4" refreshError="1">
        <row r="17">
          <cell r="A17">
            <v>36161</v>
          </cell>
          <cell r="B17">
            <v>5327</v>
          </cell>
          <cell r="C17">
            <v>0</v>
          </cell>
          <cell r="D17">
            <v>10</v>
          </cell>
          <cell r="E17">
            <v>12</v>
          </cell>
          <cell r="F17">
            <v>0</v>
          </cell>
          <cell r="J17">
            <v>5051.1099999999997</v>
          </cell>
          <cell r="K17">
            <v>0.85</v>
          </cell>
          <cell r="L17">
            <v>0.15</v>
          </cell>
          <cell r="M17">
            <v>3422.63</v>
          </cell>
          <cell r="O17">
            <v>3.5500000000000002E-3</v>
          </cell>
          <cell r="P17">
            <v>1.0125</v>
          </cell>
          <cell r="Q17">
            <v>2.4729999999999999E-2</v>
          </cell>
          <cell r="R17">
            <v>0.38301000000000002</v>
          </cell>
          <cell r="S17">
            <v>12.451000000000001</v>
          </cell>
          <cell r="T17">
            <v>0</v>
          </cell>
          <cell r="U17">
            <v>0</v>
          </cell>
          <cell r="V17">
            <v>1.2</v>
          </cell>
          <cell r="W17">
            <v>0</v>
          </cell>
          <cell r="X17">
            <v>0.02</v>
          </cell>
          <cell r="Y17">
            <v>2.2599999999999998</v>
          </cell>
          <cell r="Z17">
            <v>3.05E-6</v>
          </cell>
          <cell r="AA17">
            <v>3.9999999999999998E-6</v>
          </cell>
          <cell r="AB17">
            <v>0</v>
          </cell>
          <cell r="AC17">
            <v>0</v>
          </cell>
          <cell r="AD17">
            <v>0</v>
          </cell>
          <cell r="AE17">
            <v>1</v>
          </cell>
        </row>
        <row r="18">
          <cell r="A18">
            <v>36192</v>
          </cell>
          <cell r="B18">
            <v>5299.77</v>
          </cell>
          <cell r="C18">
            <v>0.52300000000000002</v>
          </cell>
          <cell r="D18">
            <v>10</v>
          </cell>
          <cell r="E18">
            <v>12</v>
          </cell>
          <cell r="F18">
            <v>0</v>
          </cell>
          <cell r="G18">
            <v>10</v>
          </cell>
          <cell r="H18">
            <v>12</v>
          </cell>
          <cell r="I18">
            <v>0</v>
          </cell>
          <cell r="J18">
            <v>5033.08</v>
          </cell>
          <cell r="K18">
            <v>0.85</v>
          </cell>
          <cell r="L18">
            <v>0.15</v>
          </cell>
          <cell r="M18">
            <v>3393.34</v>
          </cell>
          <cell r="N18">
            <v>0</v>
          </cell>
          <cell r="O18">
            <v>3.5699999999999998E-3</v>
          </cell>
          <cell r="P18">
            <v>1.0125999999999999</v>
          </cell>
          <cell r="Q18">
            <v>2.4670000000000001E-2</v>
          </cell>
          <cell r="R18">
            <v>0.38301000000000002</v>
          </cell>
          <cell r="S18">
            <v>12.41</v>
          </cell>
          <cell r="T18">
            <v>0</v>
          </cell>
          <cell r="U18">
            <v>0</v>
          </cell>
          <cell r="V18">
            <v>1.2</v>
          </cell>
          <cell r="W18">
            <v>0</v>
          </cell>
          <cell r="X18">
            <v>0.02</v>
          </cell>
          <cell r="Y18">
            <v>2.2599999999999998</v>
          </cell>
          <cell r="Z18">
            <v>3.05E-6</v>
          </cell>
          <cell r="AA18">
            <v>3.9999999999999998E-6</v>
          </cell>
          <cell r="AB18">
            <v>0</v>
          </cell>
          <cell r="AC18">
            <v>310</v>
          </cell>
          <cell r="AD18">
            <v>0</v>
          </cell>
          <cell r="AE18">
            <v>1</v>
          </cell>
        </row>
        <row r="19">
          <cell r="A19">
            <v>36220</v>
          </cell>
          <cell r="B19">
            <v>5274.93</v>
          </cell>
          <cell r="C19">
            <v>0.995</v>
          </cell>
          <cell r="D19">
            <v>10</v>
          </cell>
          <cell r="E19">
            <v>12</v>
          </cell>
          <cell r="F19">
            <v>0</v>
          </cell>
          <cell r="G19">
            <v>10</v>
          </cell>
          <cell r="H19">
            <v>12</v>
          </cell>
          <cell r="I19">
            <v>0</v>
          </cell>
          <cell r="J19">
            <v>5016.6000000000004</v>
          </cell>
          <cell r="K19">
            <v>0.84989999999999999</v>
          </cell>
          <cell r="L19">
            <v>0.15010000000000001</v>
          </cell>
          <cell r="M19">
            <v>3366.46</v>
          </cell>
          <cell r="N19">
            <v>0</v>
          </cell>
          <cell r="O19">
            <v>3.5799999999999998E-3</v>
          </cell>
          <cell r="P19">
            <v>1.0126999999999999</v>
          </cell>
          <cell r="Q19">
            <v>2.461E-2</v>
          </cell>
          <cell r="R19">
            <v>0.38301000000000002</v>
          </cell>
          <cell r="S19">
            <v>12.372999999999999</v>
          </cell>
          <cell r="T19">
            <v>0</v>
          </cell>
          <cell r="U19">
            <v>0</v>
          </cell>
          <cell r="V19">
            <v>1.2</v>
          </cell>
          <cell r="W19">
            <v>0</v>
          </cell>
          <cell r="X19">
            <v>0.02</v>
          </cell>
          <cell r="Y19">
            <v>2.2599999999999998</v>
          </cell>
          <cell r="Z19">
            <v>3.05E-6</v>
          </cell>
          <cell r="AA19">
            <v>3.9999999999999998E-6</v>
          </cell>
          <cell r="AB19">
            <v>1E-3</v>
          </cell>
          <cell r="AC19">
            <v>590</v>
          </cell>
          <cell r="AD19">
            <v>0</v>
          </cell>
          <cell r="AE19">
            <v>1</v>
          </cell>
        </row>
        <row r="20">
          <cell r="A20">
            <v>36251</v>
          </cell>
          <cell r="B20">
            <v>5247.16</v>
          </cell>
          <cell r="C20">
            <v>1.52</v>
          </cell>
          <cell r="D20">
            <v>10</v>
          </cell>
          <cell r="E20">
            <v>12</v>
          </cell>
          <cell r="F20">
            <v>0</v>
          </cell>
          <cell r="G20">
            <v>10</v>
          </cell>
          <cell r="H20">
            <v>12</v>
          </cell>
          <cell r="I20">
            <v>0</v>
          </cell>
          <cell r="J20">
            <v>4998.1099999999997</v>
          </cell>
          <cell r="K20">
            <v>0.84989999999999999</v>
          </cell>
          <cell r="L20">
            <v>0.15010000000000001</v>
          </cell>
          <cell r="M20">
            <v>3336.39</v>
          </cell>
          <cell r="N20">
            <v>0</v>
          </cell>
          <cell r="O20">
            <v>3.5999999999999999E-3</v>
          </cell>
          <cell r="P20">
            <v>1.0126999999999999</v>
          </cell>
          <cell r="Q20">
            <v>2.4539999999999999E-2</v>
          </cell>
          <cell r="R20">
            <v>0.38301000000000002</v>
          </cell>
          <cell r="S20">
            <v>12.33</v>
          </cell>
          <cell r="T20">
            <v>0</v>
          </cell>
          <cell r="U20">
            <v>0</v>
          </cell>
          <cell r="V20">
            <v>1.2</v>
          </cell>
          <cell r="W20">
            <v>0</v>
          </cell>
          <cell r="X20">
            <v>0.02</v>
          </cell>
          <cell r="Y20">
            <v>2.2599999999999998</v>
          </cell>
          <cell r="Z20">
            <v>3.05E-6</v>
          </cell>
          <cell r="AA20">
            <v>3.9999999999999998E-6</v>
          </cell>
          <cell r="AB20">
            <v>1E-3</v>
          </cell>
          <cell r="AC20">
            <v>900</v>
          </cell>
          <cell r="AD20">
            <v>0</v>
          </cell>
          <cell r="AE20">
            <v>1</v>
          </cell>
        </row>
        <row r="21">
          <cell r="A21">
            <v>36281</v>
          </cell>
          <cell r="B21">
            <v>5220.01</v>
          </cell>
          <cell r="C21">
            <v>2.02</v>
          </cell>
          <cell r="D21">
            <v>10</v>
          </cell>
          <cell r="E21">
            <v>12</v>
          </cell>
          <cell r="F21">
            <v>0</v>
          </cell>
          <cell r="G21">
            <v>10</v>
          </cell>
          <cell r="H21">
            <v>12</v>
          </cell>
          <cell r="I21">
            <v>0</v>
          </cell>
          <cell r="J21">
            <v>4979.97</v>
          </cell>
          <cell r="K21">
            <v>0.84989999999999999</v>
          </cell>
          <cell r="L21">
            <v>0.15010000000000001</v>
          </cell>
          <cell r="M21">
            <v>3306.95</v>
          </cell>
          <cell r="N21">
            <v>0</v>
          </cell>
          <cell r="O21">
            <v>3.62E-3</v>
          </cell>
          <cell r="P21">
            <v>1.0127999999999999</v>
          </cell>
          <cell r="Q21">
            <v>2.4479999999999998E-2</v>
          </cell>
          <cell r="R21">
            <v>0.38301000000000002</v>
          </cell>
          <cell r="S21">
            <v>12.289</v>
          </cell>
          <cell r="T21">
            <v>0</v>
          </cell>
          <cell r="U21">
            <v>0</v>
          </cell>
          <cell r="V21">
            <v>1.2</v>
          </cell>
          <cell r="W21">
            <v>0</v>
          </cell>
          <cell r="X21">
            <v>0.02</v>
          </cell>
          <cell r="Y21">
            <v>2.2599999999999998</v>
          </cell>
          <cell r="Z21">
            <v>3.05E-6</v>
          </cell>
          <cell r="AA21">
            <v>3.9999999999999998E-6</v>
          </cell>
          <cell r="AB21">
            <v>1E-3</v>
          </cell>
          <cell r="AC21">
            <v>1200</v>
          </cell>
          <cell r="AD21">
            <v>0</v>
          </cell>
          <cell r="AE21">
            <v>1</v>
          </cell>
        </row>
        <row r="22">
          <cell r="A22">
            <v>36312</v>
          </cell>
          <cell r="B22">
            <v>5191.67</v>
          </cell>
          <cell r="C22">
            <v>2.5499999999999998</v>
          </cell>
          <cell r="D22">
            <v>10</v>
          </cell>
          <cell r="E22">
            <v>12</v>
          </cell>
          <cell r="F22">
            <v>0</v>
          </cell>
          <cell r="G22">
            <v>10</v>
          </cell>
          <cell r="H22">
            <v>12</v>
          </cell>
          <cell r="I22">
            <v>0</v>
          </cell>
          <cell r="J22">
            <v>4960.9799999999996</v>
          </cell>
          <cell r="K22">
            <v>0.84989999999999999</v>
          </cell>
          <cell r="L22">
            <v>0.15010000000000001</v>
          </cell>
          <cell r="M22">
            <v>3276.15</v>
          </cell>
          <cell r="N22">
            <v>0</v>
          </cell>
          <cell r="O22">
            <v>3.64E-3</v>
          </cell>
          <cell r="P22">
            <v>1.0128999999999999</v>
          </cell>
          <cell r="Q22">
            <v>2.4410000000000001E-2</v>
          </cell>
          <cell r="R22">
            <v>0.38301000000000002</v>
          </cell>
          <cell r="S22">
            <v>12.244999999999999</v>
          </cell>
          <cell r="T22">
            <v>0</v>
          </cell>
          <cell r="U22">
            <v>0</v>
          </cell>
          <cell r="V22">
            <v>1.2</v>
          </cell>
          <cell r="W22">
            <v>0</v>
          </cell>
          <cell r="X22">
            <v>0.02</v>
          </cell>
          <cell r="Y22">
            <v>2.2599999999999998</v>
          </cell>
          <cell r="Z22">
            <v>3.05E-6</v>
          </cell>
          <cell r="AA22">
            <v>3.9999999999999998E-6</v>
          </cell>
          <cell r="AB22">
            <v>2E-3</v>
          </cell>
          <cell r="AC22">
            <v>1510</v>
          </cell>
          <cell r="AD22">
            <v>0</v>
          </cell>
          <cell r="AE22">
            <v>1</v>
          </cell>
        </row>
        <row r="23">
          <cell r="A23">
            <v>36342</v>
          </cell>
          <cell r="B23">
            <v>5163.96</v>
          </cell>
          <cell r="C23">
            <v>3.05</v>
          </cell>
          <cell r="D23">
            <v>10</v>
          </cell>
          <cell r="E23">
            <v>12</v>
          </cell>
          <cell r="F23">
            <v>0</v>
          </cell>
          <cell r="G23">
            <v>10</v>
          </cell>
          <cell r="H23">
            <v>12</v>
          </cell>
          <cell r="I23">
            <v>0</v>
          </cell>
          <cell r="J23">
            <v>4942.3599999999997</v>
          </cell>
          <cell r="K23">
            <v>0.8498</v>
          </cell>
          <cell r="L23">
            <v>0.1502</v>
          </cell>
          <cell r="M23">
            <v>3245.8</v>
          </cell>
          <cell r="N23">
            <v>0</v>
          </cell>
          <cell r="O23">
            <v>3.6600000000000001E-3</v>
          </cell>
          <cell r="P23">
            <v>1.0129999999999999</v>
          </cell>
          <cell r="Q23">
            <v>2.435E-2</v>
          </cell>
          <cell r="R23">
            <v>0.38301000000000002</v>
          </cell>
          <cell r="S23">
            <v>12.202</v>
          </cell>
          <cell r="T23">
            <v>0</v>
          </cell>
          <cell r="U23">
            <v>0</v>
          </cell>
          <cell r="V23">
            <v>1.2</v>
          </cell>
          <cell r="W23">
            <v>0</v>
          </cell>
          <cell r="X23">
            <v>0.02</v>
          </cell>
          <cell r="Y23">
            <v>2.2599999999999998</v>
          </cell>
          <cell r="Z23">
            <v>3.05E-6</v>
          </cell>
          <cell r="AA23">
            <v>3.9999999999999998E-6</v>
          </cell>
          <cell r="AB23">
            <v>2E-3</v>
          </cell>
          <cell r="AC23">
            <v>1810</v>
          </cell>
          <cell r="AD23">
            <v>0</v>
          </cell>
          <cell r="AE23">
            <v>1</v>
          </cell>
        </row>
        <row r="24">
          <cell r="A24">
            <v>36373</v>
          </cell>
          <cell r="B24">
            <v>5135.03</v>
          </cell>
          <cell r="C24">
            <v>3.58</v>
          </cell>
          <cell r="D24">
            <v>10</v>
          </cell>
          <cell r="E24">
            <v>12</v>
          </cell>
          <cell r="F24">
            <v>0</v>
          </cell>
          <cell r="G24">
            <v>10</v>
          </cell>
          <cell r="H24">
            <v>12</v>
          </cell>
          <cell r="I24">
            <v>0</v>
          </cell>
          <cell r="J24">
            <v>4922.8500000000004</v>
          </cell>
          <cell r="K24">
            <v>0.8498</v>
          </cell>
          <cell r="L24">
            <v>0.1502</v>
          </cell>
          <cell r="M24">
            <v>3214.08</v>
          </cell>
          <cell r="N24">
            <v>0</v>
          </cell>
          <cell r="O24">
            <v>3.6800000000000001E-3</v>
          </cell>
          <cell r="P24">
            <v>1.0130999999999999</v>
          </cell>
          <cell r="Q24">
            <v>2.4279999999999999E-2</v>
          </cell>
          <cell r="R24">
            <v>0.38301000000000002</v>
          </cell>
          <cell r="S24">
            <v>12.157</v>
          </cell>
          <cell r="T24">
            <v>0</v>
          </cell>
          <cell r="U24">
            <v>0</v>
          </cell>
          <cell r="V24">
            <v>1.2</v>
          </cell>
          <cell r="W24">
            <v>0</v>
          </cell>
          <cell r="X24">
            <v>0.02</v>
          </cell>
          <cell r="Y24">
            <v>2.2599999999999998</v>
          </cell>
          <cell r="Z24">
            <v>3.05E-6</v>
          </cell>
          <cell r="AA24">
            <v>3.9999999999999998E-6</v>
          </cell>
          <cell r="AB24">
            <v>3.0000000000000001E-3</v>
          </cell>
          <cell r="AC24">
            <v>2120</v>
          </cell>
          <cell r="AD24">
            <v>0</v>
          </cell>
          <cell r="AE24">
            <v>1</v>
          </cell>
        </row>
        <row r="25">
          <cell r="A25">
            <v>36404</v>
          </cell>
          <cell r="B25">
            <v>5105.79</v>
          </cell>
          <cell r="C25">
            <v>4.0999999999999996</v>
          </cell>
          <cell r="D25">
            <v>10</v>
          </cell>
          <cell r="E25">
            <v>12</v>
          </cell>
          <cell r="F25">
            <v>0</v>
          </cell>
          <cell r="G25">
            <v>10</v>
          </cell>
          <cell r="H25">
            <v>12</v>
          </cell>
          <cell r="I25">
            <v>0</v>
          </cell>
          <cell r="J25">
            <v>4903.0600000000004</v>
          </cell>
          <cell r="K25">
            <v>0.8498</v>
          </cell>
          <cell r="L25">
            <v>0.1502</v>
          </cell>
          <cell r="M25">
            <v>3181.97</v>
          </cell>
          <cell r="N25">
            <v>0</v>
          </cell>
          <cell r="O25">
            <v>3.7000000000000002E-3</v>
          </cell>
          <cell r="P25">
            <v>1.0132000000000001</v>
          </cell>
          <cell r="Q25">
            <v>2.4209999999999999E-2</v>
          </cell>
          <cell r="R25">
            <v>0.38301000000000002</v>
          </cell>
          <cell r="S25">
            <v>12.111000000000001</v>
          </cell>
          <cell r="T25">
            <v>0</v>
          </cell>
          <cell r="U25">
            <v>0</v>
          </cell>
          <cell r="V25">
            <v>1.2</v>
          </cell>
          <cell r="W25">
            <v>0</v>
          </cell>
          <cell r="X25">
            <v>0.02</v>
          </cell>
          <cell r="Y25">
            <v>2.2599999999999998</v>
          </cell>
          <cell r="Z25">
            <v>3.05E-6</v>
          </cell>
          <cell r="AA25">
            <v>3.9999999999999998E-6</v>
          </cell>
          <cell r="AB25">
            <v>3.0000000000000001E-3</v>
          </cell>
          <cell r="AC25">
            <v>2430</v>
          </cell>
          <cell r="AD25">
            <v>0</v>
          </cell>
          <cell r="AE25">
            <v>1</v>
          </cell>
        </row>
        <row r="26">
          <cell r="A26">
            <v>36434</v>
          </cell>
          <cell r="B26">
            <v>5077.2</v>
          </cell>
          <cell r="C26">
            <v>4.5999999999999996</v>
          </cell>
          <cell r="D26">
            <v>10</v>
          </cell>
          <cell r="E26">
            <v>12</v>
          </cell>
          <cell r="F26">
            <v>0</v>
          </cell>
          <cell r="G26">
            <v>10</v>
          </cell>
          <cell r="H26">
            <v>12</v>
          </cell>
          <cell r="I26">
            <v>0</v>
          </cell>
          <cell r="J26">
            <v>4882.58</v>
          </cell>
          <cell r="K26">
            <v>0.84970000000000001</v>
          </cell>
          <cell r="L26">
            <v>0.15029999999999999</v>
          </cell>
          <cell r="M26">
            <v>3150.44</v>
          </cell>
          <cell r="N26">
            <v>0</v>
          </cell>
          <cell r="O26">
            <v>3.7200000000000002E-3</v>
          </cell>
          <cell r="P26">
            <v>1.0133000000000001</v>
          </cell>
          <cell r="Q26">
            <v>2.4140000000000002E-2</v>
          </cell>
          <cell r="R26">
            <v>0.38301000000000002</v>
          </cell>
          <cell r="S26">
            <v>12.066000000000001</v>
          </cell>
          <cell r="T26">
            <v>0</v>
          </cell>
          <cell r="U26">
            <v>0</v>
          </cell>
          <cell r="V26">
            <v>1.2</v>
          </cell>
          <cell r="W26">
            <v>0</v>
          </cell>
          <cell r="X26">
            <v>0.02</v>
          </cell>
          <cell r="Y26">
            <v>2.2599999999999998</v>
          </cell>
          <cell r="Z26">
            <v>3.05E-6</v>
          </cell>
          <cell r="AA26">
            <v>3.9999999999999998E-6</v>
          </cell>
          <cell r="AB26">
            <v>3.0000000000000001E-3</v>
          </cell>
          <cell r="AC26">
            <v>2730</v>
          </cell>
          <cell r="AD26">
            <v>0</v>
          </cell>
          <cell r="AE26">
            <v>1</v>
          </cell>
        </row>
        <row r="27">
          <cell r="A27">
            <v>36465</v>
          </cell>
          <cell r="B27">
            <v>5047.3500000000004</v>
          </cell>
          <cell r="C27">
            <v>5.13</v>
          </cell>
          <cell r="D27">
            <v>10</v>
          </cell>
          <cell r="E27">
            <v>12</v>
          </cell>
          <cell r="F27">
            <v>0</v>
          </cell>
          <cell r="G27">
            <v>10</v>
          </cell>
          <cell r="H27">
            <v>12</v>
          </cell>
          <cell r="I27">
            <v>0</v>
          </cell>
          <cell r="J27">
            <v>4860.8500000000004</v>
          </cell>
          <cell r="K27">
            <v>0.84970000000000001</v>
          </cell>
          <cell r="L27">
            <v>0.15029999999999999</v>
          </cell>
          <cell r="M27">
            <v>3117.31</v>
          </cell>
          <cell r="N27">
            <v>0</v>
          </cell>
          <cell r="O27">
            <v>3.7399999999999998E-3</v>
          </cell>
          <cell r="P27">
            <v>1.0134000000000001</v>
          </cell>
          <cell r="Q27">
            <v>2.4060000000000002E-2</v>
          </cell>
          <cell r="R27">
            <v>0.38301000000000002</v>
          </cell>
          <cell r="S27">
            <v>12.019</v>
          </cell>
          <cell r="T27">
            <v>0</v>
          </cell>
          <cell r="U27">
            <v>0</v>
          </cell>
          <cell r="V27">
            <v>1.2</v>
          </cell>
          <cell r="W27">
            <v>0</v>
          </cell>
          <cell r="X27">
            <v>0.02</v>
          </cell>
          <cell r="Y27">
            <v>2.2599999999999998</v>
          </cell>
          <cell r="Z27">
            <v>3.05E-6</v>
          </cell>
          <cell r="AA27">
            <v>3.9999999999999998E-6</v>
          </cell>
          <cell r="AB27">
            <v>4.0000000000000001E-3</v>
          </cell>
          <cell r="AC27">
            <v>3040</v>
          </cell>
          <cell r="AD27">
            <v>0</v>
          </cell>
          <cell r="AE27">
            <v>1</v>
          </cell>
        </row>
        <row r="28">
          <cell r="A28">
            <v>36495</v>
          </cell>
          <cell r="B28">
            <v>5018.1499999999996</v>
          </cell>
          <cell r="C28">
            <v>5.63</v>
          </cell>
          <cell r="D28">
            <v>10</v>
          </cell>
          <cell r="E28">
            <v>12</v>
          </cell>
          <cell r="F28">
            <v>0</v>
          </cell>
          <cell r="G28">
            <v>10</v>
          </cell>
          <cell r="H28">
            <v>12</v>
          </cell>
          <cell r="I28">
            <v>0</v>
          </cell>
          <cell r="J28">
            <v>4839.53</v>
          </cell>
          <cell r="K28">
            <v>0.84970000000000001</v>
          </cell>
          <cell r="L28">
            <v>0.15029999999999999</v>
          </cell>
          <cell r="M28">
            <v>3084.86</v>
          </cell>
          <cell r="N28">
            <v>0</v>
          </cell>
          <cell r="O28">
            <v>3.7499999999999999E-3</v>
          </cell>
          <cell r="P28">
            <v>1.0135000000000001</v>
          </cell>
          <cell r="Q28">
            <v>2.3980000000000001E-2</v>
          </cell>
          <cell r="R28">
            <v>0.38301000000000002</v>
          </cell>
          <cell r="S28">
            <v>11.972</v>
          </cell>
          <cell r="T28">
            <v>0</v>
          </cell>
          <cell r="U28">
            <v>0</v>
          </cell>
          <cell r="V28">
            <v>1.2</v>
          </cell>
          <cell r="W28">
            <v>0</v>
          </cell>
          <cell r="X28">
            <v>0.02</v>
          </cell>
          <cell r="Y28">
            <v>2.2599999999999998</v>
          </cell>
          <cell r="Z28">
            <v>3.05E-6</v>
          </cell>
          <cell r="AA28">
            <v>3.9999999999999998E-6</v>
          </cell>
          <cell r="AB28">
            <v>4.0000000000000001E-3</v>
          </cell>
          <cell r="AC28">
            <v>3340</v>
          </cell>
          <cell r="AD28">
            <v>0</v>
          </cell>
          <cell r="AE28">
            <v>1</v>
          </cell>
        </row>
        <row r="29">
          <cell r="A29">
            <v>36526</v>
          </cell>
          <cell r="B29">
            <v>4987.66</v>
          </cell>
          <cell r="C29">
            <v>6.16</v>
          </cell>
          <cell r="D29">
            <v>10</v>
          </cell>
          <cell r="E29">
            <v>12</v>
          </cell>
          <cell r="F29">
            <v>0</v>
          </cell>
          <cell r="G29">
            <v>10</v>
          </cell>
          <cell r="H29">
            <v>12</v>
          </cell>
          <cell r="I29">
            <v>0</v>
          </cell>
          <cell r="J29">
            <v>4817.21</v>
          </cell>
          <cell r="K29">
            <v>0.84960000000000002</v>
          </cell>
          <cell r="L29">
            <v>0.15040000000000001</v>
          </cell>
          <cell r="M29">
            <v>3050.92</v>
          </cell>
          <cell r="N29">
            <v>0</v>
          </cell>
          <cell r="O29">
            <v>3.7699999999999999E-3</v>
          </cell>
          <cell r="P29">
            <v>1.0135000000000001</v>
          </cell>
          <cell r="Q29">
            <v>2.3900000000000001E-2</v>
          </cell>
          <cell r="R29">
            <v>0.38301000000000002</v>
          </cell>
          <cell r="S29">
            <v>11.923</v>
          </cell>
          <cell r="T29">
            <v>0</v>
          </cell>
          <cell r="U29">
            <v>0</v>
          </cell>
          <cell r="V29">
            <v>1.2</v>
          </cell>
          <cell r="W29">
            <v>0</v>
          </cell>
          <cell r="X29">
            <v>0.02</v>
          </cell>
          <cell r="Y29">
            <v>2.2599999999999998</v>
          </cell>
          <cell r="Z29">
            <v>3.05E-6</v>
          </cell>
          <cell r="AA29">
            <v>3.9999999999999998E-6</v>
          </cell>
          <cell r="AB29">
            <v>4.0000000000000001E-3</v>
          </cell>
          <cell r="AC29">
            <v>3650</v>
          </cell>
          <cell r="AD29">
            <v>0</v>
          </cell>
          <cell r="AE29">
            <v>1</v>
          </cell>
        </row>
        <row r="30">
          <cell r="A30">
            <v>36557</v>
          </cell>
          <cell r="B30">
            <v>4956.83</v>
          </cell>
          <cell r="C30">
            <v>6.68</v>
          </cell>
          <cell r="D30">
            <v>10</v>
          </cell>
          <cell r="E30">
            <v>12</v>
          </cell>
          <cell r="F30">
            <v>0</v>
          </cell>
          <cell r="G30">
            <v>10</v>
          </cell>
          <cell r="H30">
            <v>12</v>
          </cell>
          <cell r="I30">
            <v>0</v>
          </cell>
          <cell r="J30">
            <v>4794.57</v>
          </cell>
          <cell r="K30">
            <v>0.84960000000000002</v>
          </cell>
          <cell r="L30">
            <v>0.15040000000000001</v>
          </cell>
          <cell r="M30">
            <v>3016.3</v>
          </cell>
          <cell r="N30">
            <v>0</v>
          </cell>
          <cell r="O30">
            <v>3.8E-3</v>
          </cell>
          <cell r="P30">
            <v>1.0136000000000001</v>
          </cell>
          <cell r="Q30">
            <v>2.3820000000000001E-2</v>
          </cell>
          <cell r="R30">
            <v>0.38301000000000002</v>
          </cell>
          <cell r="S30">
            <v>11.872999999999999</v>
          </cell>
          <cell r="T30">
            <v>0</v>
          </cell>
          <cell r="U30">
            <v>0</v>
          </cell>
          <cell r="V30">
            <v>1.2</v>
          </cell>
          <cell r="W30">
            <v>0</v>
          </cell>
          <cell r="X30">
            <v>0.02</v>
          </cell>
          <cell r="Y30">
            <v>2.2599999999999998</v>
          </cell>
          <cell r="Z30">
            <v>3.05E-6</v>
          </cell>
          <cell r="AA30">
            <v>3.9999999999999998E-6</v>
          </cell>
          <cell r="AB30">
            <v>5.0000000000000001E-3</v>
          </cell>
          <cell r="AC30">
            <v>3960</v>
          </cell>
          <cell r="AD30">
            <v>0</v>
          </cell>
          <cell r="AE30">
            <v>1</v>
          </cell>
        </row>
        <row r="31">
          <cell r="A31">
            <v>36586</v>
          </cell>
          <cell r="B31">
            <v>4928.7</v>
          </cell>
          <cell r="C31">
            <v>7.15</v>
          </cell>
          <cell r="D31">
            <v>10</v>
          </cell>
          <cell r="E31">
            <v>12</v>
          </cell>
          <cell r="F31">
            <v>0</v>
          </cell>
          <cell r="G31">
            <v>10</v>
          </cell>
          <cell r="H31">
            <v>12</v>
          </cell>
          <cell r="I31">
            <v>0</v>
          </cell>
          <cell r="J31">
            <v>4773.8599999999997</v>
          </cell>
          <cell r="K31">
            <v>0.84960000000000002</v>
          </cell>
          <cell r="L31">
            <v>0.15040000000000001</v>
          </cell>
          <cell r="M31">
            <v>2985.01</v>
          </cell>
          <cell r="N31">
            <v>0</v>
          </cell>
          <cell r="O31">
            <v>3.81E-3</v>
          </cell>
          <cell r="P31">
            <v>1.0137</v>
          </cell>
          <cell r="Q31">
            <v>2.3740000000000001E-2</v>
          </cell>
          <cell r="R31">
            <v>0.38301000000000002</v>
          </cell>
          <cell r="S31">
            <v>11.827999999999999</v>
          </cell>
          <cell r="T31">
            <v>0</v>
          </cell>
          <cell r="U31">
            <v>0</v>
          </cell>
          <cell r="V31">
            <v>1.2</v>
          </cell>
          <cell r="W31">
            <v>0</v>
          </cell>
          <cell r="X31">
            <v>0.02</v>
          </cell>
          <cell r="Y31">
            <v>2.2599999999999998</v>
          </cell>
          <cell r="Z31">
            <v>3.05E-6</v>
          </cell>
          <cell r="AA31">
            <v>3.9999999999999998E-6</v>
          </cell>
          <cell r="AB31">
            <v>5.0000000000000001E-3</v>
          </cell>
          <cell r="AC31">
            <v>4240</v>
          </cell>
          <cell r="AD31">
            <v>0</v>
          </cell>
          <cell r="AE31">
            <v>1</v>
          </cell>
        </row>
        <row r="32">
          <cell r="A32">
            <v>36617</v>
          </cell>
          <cell r="B32">
            <v>4897.2299999999996</v>
          </cell>
          <cell r="C32">
            <v>7.67</v>
          </cell>
          <cell r="D32">
            <v>10</v>
          </cell>
          <cell r="E32">
            <v>12</v>
          </cell>
          <cell r="F32">
            <v>0</v>
          </cell>
          <cell r="G32">
            <v>10</v>
          </cell>
          <cell r="H32">
            <v>12</v>
          </cell>
          <cell r="I32">
            <v>0</v>
          </cell>
          <cell r="J32">
            <v>4750.62</v>
          </cell>
          <cell r="K32">
            <v>0.84950000000000003</v>
          </cell>
          <cell r="L32">
            <v>0.15049999999999999</v>
          </cell>
          <cell r="M32">
            <v>2950.4</v>
          </cell>
          <cell r="N32">
            <v>0</v>
          </cell>
          <cell r="O32">
            <v>3.8400000000000001E-3</v>
          </cell>
          <cell r="P32">
            <v>1.0138</v>
          </cell>
          <cell r="Q32">
            <v>2.366E-2</v>
          </cell>
          <cell r="R32">
            <v>0.38301000000000002</v>
          </cell>
          <cell r="S32">
            <v>11.776</v>
          </cell>
          <cell r="T32">
            <v>0</v>
          </cell>
          <cell r="U32">
            <v>0</v>
          </cell>
          <cell r="V32">
            <v>1.2</v>
          </cell>
          <cell r="W32">
            <v>0</v>
          </cell>
          <cell r="X32">
            <v>0.02</v>
          </cell>
          <cell r="Y32">
            <v>2.2599999999999998</v>
          </cell>
          <cell r="Z32">
            <v>3.05E-6</v>
          </cell>
          <cell r="AA32">
            <v>3.9999999999999998E-6</v>
          </cell>
          <cell r="AB32">
            <v>5.0000000000000001E-3</v>
          </cell>
          <cell r="AC32">
            <v>4550</v>
          </cell>
          <cell r="AD32">
            <v>0</v>
          </cell>
          <cell r="AE32">
            <v>1</v>
          </cell>
        </row>
        <row r="33">
          <cell r="A33">
            <v>36647</v>
          </cell>
          <cell r="B33">
            <v>4866.4399999999996</v>
          </cell>
          <cell r="C33">
            <v>8.18</v>
          </cell>
          <cell r="D33">
            <v>10</v>
          </cell>
          <cell r="E33">
            <v>12</v>
          </cell>
          <cell r="F33">
            <v>0</v>
          </cell>
          <cell r="G33">
            <v>10</v>
          </cell>
          <cell r="H33">
            <v>12</v>
          </cell>
          <cell r="I33">
            <v>0</v>
          </cell>
          <cell r="J33">
            <v>4727.8100000000004</v>
          </cell>
          <cell r="K33">
            <v>0.84950000000000003</v>
          </cell>
          <cell r="L33">
            <v>0.15049999999999999</v>
          </cell>
          <cell r="M33">
            <v>2916.29</v>
          </cell>
          <cell r="N33">
            <v>0</v>
          </cell>
          <cell r="O33">
            <v>3.8600000000000001E-3</v>
          </cell>
          <cell r="P33">
            <v>1.0139</v>
          </cell>
          <cell r="Q33">
            <v>2.358E-2</v>
          </cell>
          <cell r="R33">
            <v>0.38301000000000002</v>
          </cell>
          <cell r="S33">
            <v>11.725</v>
          </cell>
          <cell r="T33">
            <v>0</v>
          </cell>
          <cell r="U33">
            <v>0</v>
          </cell>
          <cell r="V33">
            <v>1.2</v>
          </cell>
          <cell r="W33">
            <v>0</v>
          </cell>
          <cell r="X33">
            <v>0.02</v>
          </cell>
          <cell r="Y33">
            <v>2.2599999999999998</v>
          </cell>
          <cell r="Z33">
            <v>3.05E-6</v>
          </cell>
          <cell r="AA33">
            <v>3.9999999999999998E-6</v>
          </cell>
          <cell r="AB33">
            <v>6.0000000000000001E-3</v>
          </cell>
          <cell r="AC33">
            <v>4850</v>
          </cell>
          <cell r="AD33">
            <v>0</v>
          </cell>
          <cell r="AE33">
            <v>1</v>
          </cell>
        </row>
        <row r="34">
          <cell r="A34">
            <v>36678</v>
          </cell>
          <cell r="B34">
            <v>4834.2700000000004</v>
          </cell>
          <cell r="C34">
            <v>8.6999999999999993</v>
          </cell>
          <cell r="D34">
            <v>10</v>
          </cell>
          <cell r="E34">
            <v>12</v>
          </cell>
          <cell r="F34">
            <v>0</v>
          </cell>
          <cell r="G34">
            <v>10</v>
          </cell>
          <cell r="H34">
            <v>12</v>
          </cell>
          <cell r="I34">
            <v>0</v>
          </cell>
          <cell r="J34">
            <v>4703.91</v>
          </cell>
          <cell r="K34">
            <v>0.84950000000000003</v>
          </cell>
          <cell r="L34">
            <v>0.15049999999999999</v>
          </cell>
          <cell r="M34">
            <v>2880.5</v>
          </cell>
          <cell r="N34">
            <v>0</v>
          </cell>
          <cell r="O34">
            <v>3.8800000000000002E-3</v>
          </cell>
          <cell r="P34">
            <v>1.014</v>
          </cell>
          <cell r="Q34">
            <v>2.349E-2</v>
          </cell>
          <cell r="R34">
            <v>0.38301000000000002</v>
          </cell>
          <cell r="S34">
            <v>11.672000000000001</v>
          </cell>
          <cell r="T34">
            <v>0</v>
          </cell>
          <cell r="U34">
            <v>0</v>
          </cell>
          <cell r="V34">
            <v>1.2</v>
          </cell>
          <cell r="W34">
            <v>0</v>
          </cell>
          <cell r="X34">
            <v>0.02</v>
          </cell>
          <cell r="Y34">
            <v>2.2599999999999998</v>
          </cell>
          <cell r="Z34">
            <v>3.0400000000000001E-6</v>
          </cell>
          <cell r="AA34">
            <v>3.9999999999999998E-6</v>
          </cell>
          <cell r="AB34">
            <v>6.0000000000000001E-3</v>
          </cell>
          <cell r="AC34">
            <v>5160</v>
          </cell>
          <cell r="AD34">
            <v>0</v>
          </cell>
          <cell r="AE34">
            <v>1</v>
          </cell>
        </row>
        <row r="35">
          <cell r="A35">
            <v>36708</v>
          </cell>
          <cell r="B35">
            <v>4802.8100000000004</v>
          </cell>
          <cell r="C35">
            <v>9.2100000000000009</v>
          </cell>
          <cell r="D35">
            <v>10</v>
          </cell>
          <cell r="E35">
            <v>12</v>
          </cell>
          <cell r="F35">
            <v>0</v>
          </cell>
          <cell r="G35">
            <v>10</v>
          </cell>
          <cell r="H35">
            <v>12</v>
          </cell>
          <cell r="I35">
            <v>0</v>
          </cell>
          <cell r="J35">
            <v>4680.46</v>
          </cell>
          <cell r="K35">
            <v>0.84940000000000004</v>
          </cell>
          <cell r="L35">
            <v>0.15060000000000001</v>
          </cell>
          <cell r="M35">
            <v>2845.44</v>
          </cell>
          <cell r="N35">
            <v>0</v>
          </cell>
          <cell r="O35">
            <v>3.8999999999999998E-3</v>
          </cell>
          <cell r="P35">
            <v>1.0141</v>
          </cell>
          <cell r="Q35">
            <v>2.341E-2</v>
          </cell>
          <cell r="R35">
            <v>0.38301000000000002</v>
          </cell>
          <cell r="S35">
            <v>11.62</v>
          </cell>
          <cell r="T35">
            <v>0</v>
          </cell>
          <cell r="U35">
            <v>0</v>
          </cell>
          <cell r="V35">
            <v>1.2</v>
          </cell>
          <cell r="W35">
            <v>0</v>
          </cell>
          <cell r="X35">
            <v>0.02</v>
          </cell>
          <cell r="Y35">
            <v>2.2599999999999998</v>
          </cell>
          <cell r="Z35">
            <v>3.0400000000000001E-6</v>
          </cell>
          <cell r="AA35">
            <v>3.9999999999999998E-6</v>
          </cell>
          <cell r="AB35">
            <v>7.0000000000000001E-3</v>
          </cell>
          <cell r="AC35">
            <v>5460</v>
          </cell>
          <cell r="AD35">
            <v>0</v>
          </cell>
          <cell r="AE35">
            <v>1</v>
          </cell>
        </row>
        <row r="36">
          <cell r="A36">
            <v>36739</v>
          </cell>
          <cell r="B36">
            <v>4741.6099999999997</v>
          </cell>
          <cell r="C36">
            <v>9.73</v>
          </cell>
          <cell r="D36">
            <v>10</v>
          </cell>
          <cell r="E36">
            <v>12</v>
          </cell>
          <cell r="F36">
            <v>0</v>
          </cell>
          <cell r="G36">
            <v>10</v>
          </cell>
          <cell r="H36">
            <v>12</v>
          </cell>
          <cell r="I36">
            <v>0</v>
          </cell>
          <cell r="J36">
            <v>4635.5200000000004</v>
          </cell>
          <cell r="K36">
            <v>0.84940000000000004</v>
          </cell>
          <cell r="L36">
            <v>0.15060000000000001</v>
          </cell>
          <cell r="M36">
            <v>2776.47</v>
          </cell>
          <cell r="N36">
            <v>0</v>
          </cell>
          <cell r="O36">
            <v>3.9199999999999999E-3</v>
          </cell>
          <cell r="P36">
            <v>1.0143</v>
          </cell>
          <cell r="Q36">
            <v>2.324E-2</v>
          </cell>
          <cell r="R36">
            <v>0.38301000000000002</v>
          </cell>
          <cell r="S36">
            <v>11.516</v>
          </cell>
          <cell r="T36">
            <v>0</v>
          </cell>
          <cell r="U36">
            <v>0</v>
          </cell>
          <cell r="V36">
            <v>1.2</v>
          </cell>
          <cell r="W36">
            <v>0</v>
          </cell>
          <cell r="X36">
            <v>0.02</v>
          </cell>
          <cell r="Y36">
            <v>2.2599999999999998</v>
          </cell>
          <cell r="Z36">
            <v>3.0400000000000001E-6</v>
          </cell>
          <cell r="AA36">
            <v>3.9999999999999998E-6</v>
          </cell>
          <cell r="AB36">
            <v>7.0000000000000001E-3</v>
          </cell>
          <cell r="AC36">
            <v>5770</v>
          </cell>
          <cell r="AD36">
            <v>0</v>
          </cell>
          <cell r="AE36">
            <v>1</v>
          </cell>
        </row>
        <row r="37">
          <cell r="A37">
            <v>36770</v>
          </cell>
          <cell r="B37">
            <v>4677.07</v>
          </cell>
          <cell r="C37">
            <v>10.3</v>
          </cell>
          <cell r="D37">
            <v>10</v>
          </cell>
          <cell r="E37">
            <v>12</v>
          </cell>
          <cell r="F37">
            <v>0</v>
          </cell>
          <cell r="G37">
            <v>10</v>
          </cell>
          <cell r="H37">
            <v>12</v>
          </cell>
          <cell r="I37">
            <v>0</v>
          </cell>
          <cell r="J37">
            <v>4587.8599999999997</v>
          </cell>
          <cell r="K37">
            <v>0.84930000000000005</v>
          </cell>
          <cell r="L37">
            <v>0.1507</v>
          </cell>
          <cell r="M37">
            <v>2703.07</v>
          </cell>
          <cell r="N37">
            <v>0</v>
          </cell>
          <cell r="O37">
            <v>3.9399999999999999E-3</v>
          </cell>
          <cell r="P37">
            <v>1.0145</v>
          </cell>
          <cell r="Q37">
            <v>2.307E-2</v>
          </cell>
          <cell r="R37">
            <v>0.38301000000000002</v>
          </cell>
          <cell r="S37">
            <v>11.406000000000001</v>
          </cell>
          <cell r="T37">
            <v>0</v>
          </cell>
          <cell r="U37">
            <v>0</v>
          </cell>
          <cell r="V37">
            <v>1.2</v>
          </cell>
          <cell r="W37">
            <v>0</v>
          </cell>
          <cell r="X37">
            <v>0.02</v>
          </cell>
          <cell r="Y37">
            <v>2.2599999999999998</v>
          </cell>
          <cell r="Z37">
            <v>3.0400000000000001E-6</v>
          </cell>
          <cell r="AA37">
            <v>3.9999999999999998E-6</v>
          </cell>
          <cell r="AB37">
            <v>7.0000000000000001E-3</v>
          </cell>
          <cell r="AC37">
            <v>6080</v>
          </cell>
          <cell r="AD37">
            <v>0</v>
          </cell>
          <cell r="AE37">
            <v>1</v>
          </cell>
        </row>
        <row r="38">
          <cell r="A38">
            <v>36800</v>
          </cell>
          <cell r="B38">
            <v>4613.93</v>
          </cell>
          <cell r="C38">
            <v>10.8</v>
          </cell>
          <cell r="D38">
            <v>10</v>
          </cell>
          <cell r="E38">
            <v>12</v>
          </cell>
          <cell r="F38">
            <v>0</v>
          </cell>
          <cell r="G38">
            <v>10</v>
          </cell>
          <cell r="H38">
            <v>12</v>
          </cell>
          <cell r="I38">
            <v>0</v>
          </cell>
          <cell r="J38">
            <v>4540.93</v>
          </cell>
          <cell r="K38">
            <v>0.84919999999999995</v>
          </cell>
          <cell r="L38">
            <v>0.15079999999999999</v>
          </cell>
          <cell r="M38">
            <v>2630.49</v>
          </cell>
          <cell r="N38">
            <v>0</v>
          </cell>
          <cell r="O38">
            <v>3.96E-3</v>
          </cell>
          <cell r="P38">
            <v>1.0146999999999999</v>
          </cell>
          <cell r="Q38">
            <v>2.29E-2</v>
          </cell>
          <cell r="R38">
            <v>0.38301000000000002</v>
          </cell>
          <cell r="S38">
            <v>11.297000000000001</v>
          </cell>
          <cell r="T38">
            <v>0</v>
          </cell>
          <cell r="U38">
            <v>0</v>
          </cell>
          <cell r="V38">
            <v>1.2</v>
          </cell>
          <cell r="W38">
            <v>0</v>
          </cell>
          <cell r="X38">
            <v>0.02</v>
          </cell>
          <cell r="Y38">
            <v>2.2599999999999998</v>
          </cell>
          <cell r="Z38">
            <v>3.0400000000000001E-6</v>
          </cell>
          <cell r="AA38">
            <v>3.9999999999999998E-6</v>
          </cell>
          <cell r="AB38">
            <v>8.0000000000000002E-3</v>
          </cell>
          <cell r="AC38">
            <v>6380</v>
          </cell>
          <cell r="AD38">
            <v>0</v>
          </cell>
          <cell r="AE38">
            <v>1</v>
          </cell>
        </row>
        <row r="39">
          <cell r="A39">
            <v>36831</v>
          </cell>
          <cell r="B39">
            <v>4547.9799999999996</v>
          </cell>
          <cell r="C39">
            <v>11.3</v>
          </cell>
          <cell r="D39">
            <v>10</v>
          </cell>
          <cell r="E39">
            <v>12</v>
          </cell>
          <cell r="F39">
            <v>0</v>
          </cell>
          <cell r="G39">
            <v>10</v>
          </cell>
          <cell r="H39">
            <v>12</v>
          </cell>
          <cell r="I39">
            <v>0</v>
          </cell>
          <cell r="J39">
            <v>4491.57</v>
          </cell>
          <cell r="K39">
            <v>0.84919999999999995</v>
          </cell>
          <cell r="L39">
            <v>0.15079999999999999</v>
          </cell>
          <cell r="M39">
            <v>2553.7399999999998</v>
          </cell>
          <cell r="N39">
            <v>0</v>
          </cell>
          <cell r="O39">
            <v>3.98E-3</v>
          </cell>
          <cell r="P39">
            <v>1.0148999999999999</v>
          </cell>
          <cell r="Q39">
            <v>2.273E-2</v>
          </cell>
          <cell r="R39">
            <v>0.38301000000000002</v>
          </cell>
          <cell r="S39">
            <v>11.182</v>
          </cell>
          <cell r="T39">
            <v>0</v>
          </cell>
          <cell r="U39">
            <v>0</v>
          </cell>
          <cell r="V39">
            <v>1.2</v>
          </cell>
          <cell r="W39">
            <v>0</v>
          </cell>
          <cell r="X39">
            <v>0.02</v>
          </cell>
          <cell r="Y39">
            <v>2.2599999999999998</v>
          </cell>
          <cell r="Z39">
            <v>3.0400000000000001E-6</v>
          </cell>
          <cell r="AA39">
            <v>3.9999999999999998E-6</v>
          </cell>
          <cell r="AB39">
            <v>8.0000000000000002E-3</v>
          </cell>
          <cell r="AC39">
            <v>6690</v>
          </cell>
          <cell r="AD39">
            <v>0</v>
          </cell>
          <cell r="AE39">
            <v>1</v>
          </cell>
        </row>
        <row r="40">
          <cell r="A40">
            <v>36861</v>
          </cell>
          <cell r="B40">
            <v>4494.26</v>
          </cell>
          <cell r="C40">
            <v>11.8</v>
          </cell>
          <cell r="D40">
            <v>10</v>
          </cell>
          <cell r="E40">
            <v>12</v>
          </cell>
          <cell r="F40">
            <v>0</v>
          </cell>
          <cell r="G40">
            <v>10</v>
          </cell>
          <cell r="H40">
            <v>12</v>
          </cell>
          <cell r="I40">
            <v>0</v>
          </cell>
          <cell r="J40">
            <v>4450.8500000000004</v>
          </cell>
          <cell r="K40">
            <v>0.84909999999999997</v>
          </cell>
          <cell r="L40">
            <v>0.15090000000000001</v>
          </cell>
          <cell r="M40">
            <v>2490.33</v>
          </cell>
          <cell r="N40">
            <v>0</v>
          </cell>
          <cell r="O40">
            <v>4.0099999999999997E-3</v>
          </cell>
          <cell r="P40">
            <v>1.0150999999999999</v>
          </cell>
          <cell r="Q40">
            <v>2.2579999999999999E-2</v>
          </cell>
          <cell r="R40">
            <v>0.38301000000000002</v>
          </cell>
          <cell r="S40">
            <v>11.086</v>
          </cell>
          <cell r="T40">
            <v>0</v>
          </cell>
          <cell r="U40">
            <v>0</v>
          </cell>
          <cell r="V40">
            <v>1.2</v>
          </cell>
          <cell r="W40">
            <v>0</v>
          </cell>
          <cell r="X40">
            <v>0.02</v>
          </cell>
          <cell r="Y40">
            <v>2.2599999999999998</v>
          </cell>
          <cell r="Z40">
            <v>3.0400000000000001E-6</v>
          </cell>
          <cell r="AA40">
            <v>3.9999999999999998E-6</v>
          </cell>
          <cell r="AB40">
            <v>8.0000000000000002E-3</v>
          </cell>
          <cell r="AC40">
            <v>6990</v>
          </cell>
          <cell r="AD40">
            <v>0</v>
          </cell>
          <cell r="AE40">
            <v>1</v>
          </cell>
        </row>
        <row r="41">
          <cell r="A41">
            <v>36892</v>
          </cell>
          <cell r="B41">
            <v>4470.09</v>
          </cell>
          <cell r="C41">
            <v>12.3</v>
          </cell>
          <cell r="D41">
            <v>10</v>
          </cell>
          <cell r="E41">
            <v>12</v>
          </cell>
          <cell r="F41">
            <v>0</v>
          </cell>
          <cell r="G41">
            <v>10</v>
          </cell>
          <cell r="H41">
            <v>12</v>
          </cell>
          <cell r="I41">
            <v>0</v>
          </cell>
          <cell r="J41">
            <v>4431.5200000000004</v>
          </cell>
          <cell r="K41">
            <v>0.84909999999999997</v>
          </cell>
          <cell r="L41">
            <v>0.15090000000000001</v>
          </cell>
          <cell r="M41">
            <v>2461.71</v>
          </cell>
          <cell r="N41">
            <v>0</v>
          </cell>
          <cell r="O41">
            <v>4.0299999999999997E-3</v>
          </cell>
          <cell r="P41">
            <v>1.0150999999999999</v>
          </cell>
          <cell r="Q41">
            <v>2.2509999999999999E-2</v>
          </cell>
          <cell r="R41">
            <v>0.38301000000000002</v>
          </cell>
          <cell r="S41">
            <v>11.042999999999999</v>
          </cell>
          <cell r="T41">
            <v>0</v>
          </cell>
          <cell r="U41">
            <v>0</v>
          </cell>
          <cell r="V41">
            <v>1.2</v>
          </cell>
          <cell r="W41">
            <v>0</v>
          </cell>
          <cell r="X41">
            <v>0.02</v>
          </cell>
          <cell r="Y41">
            <v>2.2599999999999998</v>
          </cell>
          <cell r="Z41">
            <v>3.0400000000000001E-6</v>
          </cell>
          <cell r="AA41">
            <v>3.9999999999999998E-6</v>
          </cell>
          <cell r="AB41">
            <v>8.9999999999999993E-3</v>
          </cell>
          <cell r="AC41">
            <v>7310</v>
          </cell>
          <cell r="AD41">
            <v>0</v>
          </cell>
          <cell r="AE41">
            <v>1</v>
          </cell>
        </row>
        <row r="42">
          <cell r="A42">
            <v>36923</v>
          </cell>
          <cell r="B42">
            <v>4446.3999999999996</v>
          </cell>
          <cell r="C42">
            <v>12.8</v>
          </cell>
          <cell r="D42">
            <v>10</v>
          </cell>
          <cell r="E42">
            <v>12</v>
          </cell>
          <cell r="F42">
            <v>0</v>
          </cell>
          <cell r="G42">
            <v>10</v>
          </cell>
          <cell r="H42">
            <v>12</v>
          </cell>
          <cell r="I42">
            <v>0</v>
          </cell>
          <cell r="J42">
            <v>4412.5200000000004</v>
          </cell>
          <cell r="K42">
            <v>0.84909999999999997</v>
          </cell>
          <cell r="L42">
            <v>0.15090000000000001</v>
          </cell>
          <cell r="M42">
            <v>2433.3000000000002</v>
          </cell>
          <cell r="N42">
            <v>0</v>
          </cell>
          <cell r="O42">
            <v>4.0499999999999998E-3</v>
          </cell>
          <cell r="P42">
            <v>1.0152000000000001</v>
          </cell>
          <cell r="Q42">
            <v>2.2440000000000002E-2</v>
          </cell>
          <cell r="R42">
            <v>0.38301000000000002</v>
          </cell>
          <cell r="S42">
            <v>11</v>
          </cell>
          <cell r="T42">
            <v>0</v>
          </cell>
          <cell r="U42">
            <v>0</v>
          </cell>
          <cell r="V42">
            <v>1.2</v>
          </cell>
          <cell r="W42">
            <v>0</v>
          </cell>
          <cell r="X42">
            <v>0.02</v>
          </cell>
          <cell r="Y42">
            <v>2.2599999999999998</v>
          </cell>
          <cell r="Z42">
            <v>3.0400000000000001E-6</v>
          </cell>
          <cell r="AA42">
            <v>3.9999999999999998E-6</v>
          </cell>
          <cell r="AB42">
            <v>8.9999999999999993E-3</v>
          </cell>
          <cell r="AC42">
            <v>7620</v>
          </cell>
          <cell r="AD42">
            <v>0</v>
          </cell>
          <cell r="AE42">
            <v>1</v>
          </cell>
        </row>
        <row r="43">
          <cell r="A43">
            <v>36951</v>
          </cell>
          <cell r="B43">
            <v>4424.76</v>
          </cell>
          <cell r="C43">
            <v>13.3</v>
          </cell>
          <cell r="D43">
            <v>10</v>
          </cell>
          <cell r="E43">
            <v>12</v>
          </cell>
          <cell r="F43">
            <v>0.1</v>
          </cell>
          <cell r="G43">
            <v>10</v>
          </cell>
          <cell r="H43">
            <v>12</v>
          </cell>
          <cell r="I43">
            <v>0</v>
          </cell>
          <cell r="J43">
            <v>4395.1400000000003</v>
          </cell>
          <cell r="K43">
            <v>0.84899999999999998</v>
          </cell>
          <cell r="L43">
            <v>0.151</v>
          </cell>
          <cell r="M43">
            <v>2407.31</v>
          </cell>
          <cell r="N43">
            <v>0</v>
          </cell>
          <cell r="O43">
            <v>4.0800000000000003E-3</v>
          </cell>
          <cell r="P43">
            <v>1.0153000000000001</v>
          </cell>
          <cell r="Q43">
            <v>2.2370000000000001E-2</v>
          </cell>
          <cell r="R43">
            <v>0.38301000000000002</v>
          </cell>
          <cell r="S43">
            <v>10.961</v>
          </cell>
          <cell r="T43">
            <v>0</v>
          </cell>
          <cell r="U43">
            <v>0</v>
          </cell>
          <cell r="V43">
            <v>1.2</v>
          </cell>
          <cell r="W43">
            <v>0</v>
          </cell>
          <cell r="X43">
            <v>0.02</v>
          </cell>
          <cell r="Y43">
            <v>2.2599999999999998</v>
          </cell>
          <cell r="Z43">
            <v>3.0400000000000001E-6</v>
          </cell>
          <cell r="AA43">
            <v>3.9999999999999998E-6</v>
          </cell>
          <cell r="AB43">
            <v>8.9999999999999993E-3</v>
          </cell>
          <cell r="AC43">
            <v>7900</v>
          </cell>
          <cell r="AD43">
            <v>0</v>
          </cell>
          <cell r="AE43">
            <v>1</v>
          </cell>
        </row>
        <row r="44">
          <cell r="A44">
            <v>36982</v>
          </cell>
          <cell r="B44">
            <v>4400.53</v>
          </cell>
          <cell r="C44">
            <v>13.8</v>
          </cell>
          <cell r="D44">
            <v>10</v>
          </cell>
          <cell r="E44">
            <v>12</v>
          </cell>
          <cell r="F44">
            <v>0.1</v>
          </cell>
          <cell r="G44">
            <v>10</v>
          </cell>
          <cell r="H44">
            <v>12</v>
          </cell>
          <cell r="I44">
            <v>0.1</v>
          </cell>
          <cell r="J44">
            <v>4375.6400000000003</v>
          </cell>
          <cell r="K44">
            <v>0.84899999999999998</v>
          </cell>
          <cell r="L44">
            <v>0.151</v>
          </cell>
          <cell r="M44">
            <v>2378.17</v>
          </cell>
          <cell r="N44">
            <v>0.01</v>
          </cell>
          <cell r="O44">
            <v>4.1000000000000003E-3</v>
          </cell>
          <cell r="P44">
            <v>1.0154000000000001</v>
          </cell>
          <cell r="Q44">
            <v>2.23E-2</v>
          </cell>
          <cell r="R44">
            <v>0.38301000000000002</v>
          </cell>
          <cell r="S44">
            <v>10.917</v>
          </cell>
          <cell r="T44">
            <v>0</v>
          </cell>
          <cell r="U44">
            <v>0</v>
          </cell>
          <cell r="V44">
            <v>1.2</v>
          </cell>
          <cell r="W44">
            <v>0</v>
          </cell>
          <cell r="X44">
            <v>0.02</v>
          </cell>
          <cell r="Y44">
            <v>2.2599999999999998</v>
          </cell>
          <cell r="Z44">
            <v>3.0400000000000001E-6</v>
          </cell>
          <cell r="AA44">
            <v>3.9999999999999998E-6</v>
          </cell>
          <cell r="AB44">
            <v>0.01</v>
          </cell>
          <cell r="AC44">
            <v>8210</v>
          </cell>
          <cell r="AD44">
            <v>0</v>
          </cell>
          <cell r="AE44">
            <v>1</v>
          </cell>
        </row>
        <row r="45">
          <cell r="A45">
            <v>37012</v>
          </cell>
          <cell r="B45">
            <v>4376.8100000000004</v>
          </cell>
          <cell r="C45">
            <v>14.4</v>
          </cell>
          <cell r="D45">
            <v>10</v>
          </cell>
          <cell r="E45">
            <v>12</v>
          </cell>
          <cell r="F45">
            <v>0.1</v>
          </cell>
          <cell r="G45">
            <v>10</v>
          </cell>
          <cell r="H45">
            <v>12</v>
          </cell>
          <cell r="I45">
            <v>0.1</v>
          </cell>
          <cell r="J45">
            <v>4356.5</v>
          </cell>
          <cell r="K45">
            <v>0.84899999999999998</v>
          </cell>
          <cell r="L45">
            <v>0.151</v>
          </cell>
          <cell r="M45">
            <v>2349.27</v>
          </cell>
          <cell r="N45">
            <v>0.01</v>
          </cell>
          <cell r="O45">
            <v>4.1200000000000004E-3</v>
          </cell>
          <cell r="P45">
            <v>1.0154000000000001</v>
          </cell>
          <cell r="Q45">
            <v>2.223E-2</v>
          </cell>
          <cell r="R45">
            <v>0.38301000000000002</v>
          </cell>
          <cell r="S45">
            <v>10.874000000000001</v>
          </cell>
          <cell r="T45">
            <v>0</v>
          </cell>
          <cell r="U45">
            <v>0</v>
          </cell>
          <cell r="V45">
            <v>1.2</v>
          </cell>
          <cell r="W45">
            <v>0</v>
          </cell>
          <cell r="X45">
            <v>0.02</v>
          </cell>
          <cell r="Y45">
            <v>2.2599999999999998</v>
          </cell>
          <cell r="Z45">
            <v>3.0400000000000001E-6</v>
          </cell>
          <cell r="AA45">
            <v>3.9999999999999998E-6</v>
          </cell>
          <cell r="AB45">
            <v>0.01</v>
          </cell>
          <cell r="AC45">
            <v>8510</v>
          </cell>
          <cell r="AD45">
            <v>0</v>
          </cell>
          <cell r="AE45">
            <v>1</v>
          </cell>
        </row>
        <row r="46">
          <cell r="A46">
            <v>37043</v>
          </cell>
          <cell r="B46">
            <v>4352.01</v>
          </cell>
          <cell r="C46">
            <v>14.9</v>
          </cell>
          <cell r="D46">
            <v>10</v>
          </cell>
          <cell r="E46">
            <v>12</v>
          </cell>
          <cell r="F46">
            <v>0.1</v>
          </cell>
          <cell r="G46">
            <v>10</v>
          </cell>
          <cell r="H46">
            <v>12</v>
          </cell>
          <cell r="I46">
            <v>0.1</v>
          </cell>
          <cell r="J46">
            <v>4336.45</v>
          </cell>
          <cell r="K46">
            <v>0.84899999999999998</v>
          </cell>
          <cell r="L46">
            <v>0.151</v>
          </cell>
          <cell r="M46">
            <v>2318.9699999999998</v>
          </cell>
          <cell r="N46">
            <v>0.01</v>
          </cell>
          <cell r="O46">
            <v>4.15E-3</v>
          </cell>
          <cell r="P46">
            <v>1.0155000000000001</v>
          </cell>
          <cell r="Q46">
            <v>2.2159999999999999E-2</v>
          </cell>
          <cell r="R46">
            <v>0.38301000000000002</v>
          </cell>
          <cell r="S46">
            <v>10.829000000000001</v>
          </cell>
          <cell r="T46">
            <v>0</v>
          </cell>
          <cell r="U46">
            <v>0</v>
          </cell>
          <cell r="V46">
            <v>1.2</v>
          </cell>
          <cell r="W46">
            <v>0</v>
          </cell>
          <cell r="X46">
            <v>0.02</v>
          </cell>
          <cell r="Y46">
            <v>2.2599999999999998</v>
          </cell>
          <cell r="Z46">
            <v>3.0400000000000001E-6</v>
          </cell>
          <cell r="AA46">
            <v>3.9999999999999998E-6</v>
          </cell>
          <cell r="AB46">
            <v>1.0999999999999999E-2</v>
          </cell>
          <cell r="AC46">
            <v>8820</v>
          </cell>
          <cell r="AD46">
            <v>0</v>
          </cell>
          <cell r="AE46">
            <v>1</v>
          </cell>
        </row>
        <row r="47">
          <cell r="A47">
            <v>37073</v>
          </cell>
          <cell r="B47">
            <v>4327.72</v>
          </cell>
          <cell r="C47">
            <v>15.4</v>
          </cell>
          <cell r="D47">
            <v>10</v>
          </cell>
          <cell r="E47">
            <v>12</v>
          </cell>
          <cell r="F47">
            <v>0.1</v>
          </cell>
          <cell r="G47">
            <v>10</v>
          </cell>
          <cell r="H47">
            <v>12</v>
          </cell>
          <cell r="I47">
            <v>0.1</v>
          </cell>
          <cell r="J47">
            <v>4316.78</v>
          </cell>
          <cell r="K47">
            <v>0.84889999999999999</v>
          </cell>
          <cell r="L47">
            <v>0.15110000000000001</v>
          </cell>
          <cell r="M47">
            <v>2289.2199999999998</v>
          </cell>
          <cell r="N47">
            <v>0.01</v>
          </cell>
          <cell r="O47">
            <v>4.1700000000000001E-3</v>
          </cell>
          <cell r="P47">
            <v>1.0156000000000001</v>
          </cell>
          <cell r="Q47">
            <v>2.2079999999999999E-2</v>
          </cell>
          <cell r="R47">
            <v>0.38301000000000002</v>
          </cell>
          <cell r="S47">
            <v>10.784000000000001</v>
          </cell>
          <cell r="T47">
            <v>0</v>
          </cell>
          <cell r="U47">
            <v>0</v>
          </cell>
          <cell r="V47">
            <v>1.2</v>
          </cell>
          <cell r="W47">
            <v>0</v>
          </cell>
          <cell r="X47">
            <v>0.02</v>
          </cell>
          <cell r="Y47">
            <v>2.2599999999999998</v>
          </cell>
          <cell r="Z47">
            <v>3.0400000000000001E-6</v>
          </cell>
          <cell r="AA47">
            <v>3.9999999999999998E-6</v>
          </cell>
          <cell r="AB47">
            <v>1.0999999999999999E-2</v>
          </cell>
          <cell r="AC47">
            <v>9120</v>
          </cell>
          <cell r="AD47">
            <v>0</v>
          </cell>
          <cell r="AE47">
            <v>1</v>
          </cell>
        </row>
        <row r="48">
          <cell r="A48">
            <v>37104</v>
          </cell>
          <cell r="B48">
            <v>4302.32</v>
          </cell>
          <cell r="C48">
            <v>15.9</v>
          </cell>
          <cell r="D48">
            <v>10</v>
          </cell>
          <cell r="E48">
            <v>12</v>
          </cell>
          <cell r="F48">
            <v>0.1</v>
          </cell>
          <cell r="G48">
            <v>10</v>
          </cell>
          <cell r="H48">
            <v>12</v>
          </cell>
          <cell r="I48">
            <v>0.1</v>
          </cell>
          <cell r="J48">
            <v>4296.16</v>
          </cell>
          <cell r="K48">
            <v>0.84889999999999999</v>
          </cell>
          <cell r="L48">
            <v>0.15110000000000001</v>
          </cell>
          <cell r="M48">
            <v>2257.69</v>
          </cell>
          <cell r="N48">
            <v>0.01</v>
          </cell>
          <cell r="O48">
            <v>4.1999999999999997E-3</v>
          </cell>
          <cell r="P48">
            <v>1.0157</v>
          </cell>
          <cell r="Q48">
            <v>2.2009999999999998E-2</v>
          </cell>
          <cell r="R48">
            <v>0.38301000000000002</v>
          </cell>
          <cell r="S48">
            <v>10.737</v>
          </cell>
          <cell r="T48">
            <v>0</v>
          </cell>
          <cell r="U48">
            <v>0</v>
          </cell>
          <cell r="V48">
            <v>1.2</v>
          </cell>
          <cell r="W48">
            <v>0</v>
          </cell>
          <cell r="X48">
            <v>0.02</v>
          </cell>
          <cell r="Y48">
            <v>2.2599999999999998</v>
          </cell>
          <cell r="Z48">
            <v>3.0400000000000001E-6</v>
          </cell>
          <cell r="AA48">
            <v>3.9999999999999998E-6</v>
          </cell>
          <cell r="AB48">
            <v>1.0999999999999999E-2</v>
          </cell>
          <cell r="AC48">
            <v>9430</v>
          </cell>
          <cell r="AD48">
            <v>0</v>
          </cell>
          <cell r="AE48">
            <v>1</v>
          </cell>
        </row>
        <row r="49">
          <cell r="A49">
            <v>37135</v>
          </cell>
          <cell r="B49">
            <v>4276.6099999999997</v>
          </cell>
          <cell r="C49">
            <v>16.399999999999999</v>
          </cell>
          <cell r="D49">
            <v>10</v>
          </cell>
          <cell r="E49">
            <v>12</v>
          </cell>
          <cell r="F49">
            <v>0.1</v>
          </cell>
          <cell r="G49">
            <v>10</v>
          </cell>
          <cell r="H49">
            <v>12</v>
          </cell>
          <cell r="I49">
            <v>0.1</v>
          </cell>
          <cell r="J49">
            <v>4275.24</v>
          </cell>
          <cell r="K49">
            <v>0.84889999999999999</v>
          </cell>
          <cell r="L49">
            <v>0.15110000000000001</v>
          </cell>
          <cell r="M49">
            <v>2225.71</v>
          </cell>
          <cell r="N49">
            <v>0.01</v>
          </cell>
          <cell r="O49">
            <v>4.2199999999999998E-3</v>
          </cell>
          <cell r="P49">
            <v>1.0157</v>
          </cell>
          <cell r="Q49">
            <v>2.1930000000000002E-2</v>
          </cell>
          <cell r="R49">
            <v>0.38301000000000002</v>
          </cell>
          <cell r="S49">
            <v>10.689</v>
          </cell>
          <cell r="T49">
            <v>0</v>
          </cell>
          <cell r="U49">
            <v>0</v>
          </cell>
          <cell r="V49">
            <v>1.2</v>
          </cell>
          <cell r="W49">
            <v>0</v>
          </cell>
          <cell r="X49">
            <v>0.02</v>
          </cell>
          <cell r="Y49">
            <v>2.2599999999999998</v>
          </cell>
          <cell r="Z49">
            <v>3.0400000000000001E-6</v>
          </cell>
          <cell r="AA49">
            <v>3.9999999999999998E-6</v>
          </cell>
          <cell r="AB49">
            <v>1.2E-2</v>
          </cell>
          <cell r="AC49">
            <v>9740</v>
          </cell>
          <cell r="AD49">
            <v>0</v>
          </cell>
          <cell r="AE49">
            <v>1</v>
          </cell>
        </row>
        <row r="50">
          <cell r="A50">
            <v>37165</v>
          </cell>
          <cell r="B50">
            <v>4251.42</v>
          </cell>
          <cell r="C50">
            <v>16.899999999999999</v>
          </cell>
          <cell r="D50">
            <v>10</v>
          </cell>
          <cell r="E50">
            <v>12</v>
          </cell>
          <cell r="F50">
            <v>0.1</v>
          </cell>
          <cell r="G50">
            <v>10</v>
          </cell>
          <cell r="H50">
            <v>12</v>
          </cell>
          <cell r="I50">
            <v>0.1</v>
          </cell>
          <cell r="J50">
            <v>4254.71</v>
          </cell>
          <cell r="K50">
            <v>0.84889999999999999</v>
          </cell>
          <cell r="L50">
            <v>0.15110000000000001</v>
          </cell>
          <cell r="M50">
            <v>2194.13</v>
          </cell>
          <cell r="N50">
            <v>0.01</v>
          </cell>
          <cell r="O50">
            <v>4.2500000000000003E-3</v>
          </cell>
          <cell r="P50">
            <v>1.0158</v>
          </cell>
          <cell r="Q50">
            <v>2.1850000000000001E-2</v>
          </cell>
          <cell r="R50">
            <v>0.38301000000000002</v>
          </cell>
          <cell r="S50">
            <v>10.641999999999999</v>
          </cell>
          <cell r="T50">
            <v>0</v>
          </cell>
          <cell r="U50">
            <v>0</v>
          </cell>
          <cell r="V50">
            <v>1.2</v>
          </cell>
          <cell r="W50">
            <v>0</v>
          </cell>
          <cell r="X50">
            <v>0.02</v>
          </cell>
          <cell r="Y50">
            <v>2.2599999999999998</v>
          </cell>
          <cell r="Z50">
            <v>3.0400000000000001E-6</v>
          </cell>
          <cell r="AA50">
            <v>3.9999999999999998E-6</v>
          </cell>
          <cell r="AB50">
            <v>1.2E-2</v>
          </cell>
          <cell r="AC50">
            <v>10040</v>
          </cell>
          <cell r="AD50">
            <v>0</v>
          </cell>
          <cell r="AE50">
            <v>1</v>
          </cell>
        </row>
        <row r="51">
          <cell r="A51">
            <v>37196</v>
          </cell>
          <cell r="B51">
            <v>4225.08</v>
          </cell>
          <cell r="C51">
            <v>17.5</v>
          </cell>
          <cell r="D51">
            <v>10</v>
          </cell>
          <cell r="E51">
            <v>12</v>
          </cell>
          <cell r="F51">
            <v>0.1</v>
          </cell>
          <cell r="G51">
            <v>10</v>
          </cell>
          <cell r="H51">
            <v>12</v>
          </cell>
          <cell r="I51">
            <v>0.1</v>
          </cell>
          <cell r="J51">
            <v>4233.18</v>
          </cell>
          <cell r="K51">
            <v>0.8488</v>
          </cell>
          <cell r="L51">
            <v>0.1512</v>
          </cell>
          <cell r="M51">
            <v>2160.8000000000002</v>
          </cell>
          <cell r="N51">
            <v>0.01</v>
          </cell>
          <cell r="O51">
            <v>4.2700000000000004E-3</v>
          </cell>
          <cell r="P51">
            <v>1.0159</v>
          </cell>
          <cell r="Q51">
            <v>2.1780000000000001E-2</v>
          </cell>
          <cell r="R51">
            <v>0.38301000000000002</v>
          </cell>
          <cell r="S51">
            <v>10.592000000000001</v>
          </cell>
          <cell r="T51">
            <v>0</v>
          </cell>
          <cell r="U51">
            <v>0</v>
          </cell>
          <cell r="V51">
            <v>1.2</v>
          </cell>
          <cell r="W51">
            <v>0</v>
          </cell>
          <cell r="X51">
            <v>0.02</v>
          </cell>
          <cell r="Y51">
            <v>2.2599999999999998</v>
          </cell>
          <cell r="Z51">
            <v>3.0400000000000001E-6</v>
          </cell>
          <cell r="AA51">
            <v>3.9999999999999998E-6</v>
          </cell>
          <cell r="AB51">
            <v>1.2E-2</v>
          </cell>
          <cell r="AC51">
            <v>10350</v>
          </cell>
          <cell r="AD51">
            <v>0</v>
          </cell>
          <cell r="AE51">
            <v>1</v>
          </cell>
        </row>
        <row r="52">
          <cell r="A52">
            <v>37226</v>
          </cell>
          <cell r="B52">
            <v>4199.28</v>
          </cell>
          <cell r="C52">
            <v>18</v>
          </cell>
          <cell r="D52">
            <v>10</v>
          </cell>
          <cell r="E52">
            <v>12</v>
          </cell>
          <cell r="F52">
            <v>0.1</v>
          </cell>
          <cell r="G52">
            <v>10</v>
          </cell>
          <cell r="H52">
            <v>12</v>
          </cell>
          <cell r="I52">
            <v>0.1</v>
          </cell>
          <cell r="J52">
            <v>4212.03</v>
          </cell>
          <cell r="K52">
            <v>0.8488</v>
          </cell>
          <cell r="L52">
            <v>0.1512</v>
          </cell>
          <cell r="M52">
            <v>2128.0700000000002</v>
          </cell>
          <cell r="N52">
            <v>0.01</v>
          </cell>
          <cell r="O52">
            <v>4.3E-3</v>
          </cell>
          <cell r="P52">
            <v>1.016</v>
          </cell>
          <cell r="Q52">
            <v>2.1700000000000001E-2</v>
          </cell>
          <cell r="R52">
            <v>0.38301000000000002</v>
          </cell>
          <cell r="S52">
            <v>10.544</v>
          </cell>
          <cell r="T52">
            <v>0</v>
          </cell>
          <cell r="U52">
            <v>0</v>
          </cell>
          <cell r="V52">
            <v>1.2</v>
          </cell>
          <cell r="W52">
            <v>0</v>
          </cell>
          <cell r="X52">
            <v>0.02</v>
          </cell>
          <cell r="Y52">
            <v>2.2599999999999998</v>
          </cell>
          <cell r="Z52">
            <v>3.0400000000000001E-6</v>
          </cell>
          <cell r="AA52">
            <v>3.9999999999999998E-6</v>
          </cell>
          <cell r="AB52">
            <v>1.2999999999999999E-2</v>
          </cell>
          <cell r="AC52">
            <v>10650</v>
          </cell>
          <cell r="AD52">
            <v>0</v>
          </cell>
          <cell r="AE52">
            <v>1</v>
          </cell>
        </row>
        <row r="53">
          <cell r="A53">
            <v>37257</v>
          </cell>
          <cell r="B53">
            <v>4172.29</v>
          </cell>
          <cell r="C53">
            <v>18.5</v>
          </cell>
          <cell r="D53">
            <v>5.0002000000000004</v>
          </cell>
          <cell r="E53">
            <v>6</v>
          </cell>
          <cell r="F53">
            <v>0</v>
          </cell>
          <cell r="G53">
            <v>10</v>
          </cell>
          <cell r="H53">
            <v>12</v>
          </cell>
          <cell r="I53">
            <v>0.1</v>
          </cell>
          <cell r="J53">
            <v>4189.1099999999997</v>
          </cell>
          <cell r="K53">
            <v>0.8488</v>
          </cell>
          <cell r="L53">
            <v>0.1512</v>
          </cell>
          <cell r="M53">
            <v>2834.12</v>
          </cell>
          <cell r="N53">
            <v>0.01</v>
          </cell>
          <cell r="O53">
            <v>4.3299999999999996E-3</v>
          </cell>
          <cell r="P53">
            <v>1.0161</v>
          </cell>
          <cell r="Q53">
            <v>2.163E-2</v>
          </cell>
          <cell r="R53">
            <v>0.38301000000000002</v>
          </cell>
          <cell r="S53">
            <v>10.492000000000001</v>
          </cell>
          <cell r="T53">
            <v>0</v>
          </cell>
          <cell r="U53">
            <v>0</v>
          </cell>
          <cell r="V53">
            <v>1.2</v>
          </cell>
          <cell r="W53">
            <v>0</v>
          </cell>
          <cell r="X53">
            <v>0.02</v>
          </cell>
          <cell r="Y53">
            <v>2.2599999999999998</v>
          </cell>
          <cell r="Z53">
            <v>3.0400000000000001E-6</v>
          </cell>
          <cell r="AA53">
            <v>3.9999999999999998E-6</v>
          </cell>
          <cell r="AB53">
            <v>1.2999999999999999E-2</v>
          </cell>
          <cell r="AC53">
            <v>10960</v>
          </cell>
          <cell r="AD53">
            <v>0</v>
          </cell>
          <cell r="AE53">
            <v>1</v>
          </cell>
        </row>
        <row r="54">
          <cell r="A54">
            <v>37288</v>
          </cell>
          <cell r="B54">
            <v>4158.67</v>
          </cell>
          <cell r="C54">
            <v>18.7</v>
          </cell>
          <cell r="D54">
            <v>5.0007000000000001</v>
          </cell>
          <cell r="E54">
            <v>6</v>
          </cell>
          <cell r="F54">
            <v>0</v>
          </cell>
          <cell r="G54">
            <v>5.0003000000000002</v>
          </cell>
          <cell r="H54">
            <v>6</v>
          </cell>
          <cell r="I54">
            <v>0</v>
          </cell>
          <cell r="J54">
            <v>4177.53</v>
          </cell>
          <cell r="K54">
            <v>0.8488</v>
          </cell>
          <cell r="L54">
            <v>0.1512</v>
          </cell>
          <cell r="M54">
            <v>2821.08</v>
          </cell>
          <cell r="N54">
            <v>0.01</v>
          </cell>
          <cell r="O54">
            <v>4.3400000000000001E-3</v>
          </cell>
          <cell r="P54">
            <v>1.0161</v>
          </cell>
          <cell r="Q54">
            <v>2.1590000000000002E-2</v>
          </cell>
          <cell r="R54">
            <v>0.38301000000000002</v>
          </cell>
          <cell r="S54">
            <v>10.465999999999999</v>
          </cell>
          <cell r="T54">
            <v>0</v>
          </cell>
          <cell r="U54">
            <v>0</v>
          </cell>
          <cell r="V54">
            <v>1.2</v>
          </cell>
          <cell r="W54">
            <v>0</v>
          </cell>
          <cell r="X54">
            <v>0.02</v>
          </cell>
          <cell r="Y54">
            <v>2.2599999999999998</v>
          </cell>
          <cell r="Z54">
            <v>3.0400000000000001E-6</v>
          </cell>
          <cell r="AA54">
            <v>3.9999999999999998E-6</v>
          </cell>
          <cell r="AB54">
            <v>1.2999999999999999E-2</v>
          </cell>
          <cell r="AC54">
            <v>11115</v>
          </cell>
          <cell r="AD54">
            <v>0</v>
          </cell>
          <cell r="AE54">
            <v>1</v>
          </cell>
        </row>
        <row r="55">
          <cell r="A55">
            <v>37316</v>
          </cell>
          <cell r="B55">
            <v>4146.28</v>
          </cell>
          <cell r="C55">
            <v>19</v>
          </cell>
          <cell r="D55">
            <v>5.0000999999999998</v>
          </cell>
          <cell r="E55">
            <v>6</v>
          </cell>
          <cell r="F55">
            <v>0</v>
          </cell>
          <cell r="G55">
            <v>5.0011999999999999</v>
          </cell>
          <cell r="H55">
            <v>6</v>
          </cell>
          <cell r="I55">
            <v>0</v>
          </cell>
          <cell r="J55">
            <v>4166.99</v>
          </cell>
          <cell r="K55">
            <v>0.84870000000000001</v>
          </cell>
          <cell r="L55">
            <v>0.15129999999999999</v>
          </cell>
          <cell r="M55">
            <v>2809.35</v>
          </cell>
          <cell r="N55">
            <v>0.01</v>
          </cell>
          <cell r="O55">
            <v>4.3499999999999997E-3</v>
          </cell>
          <cell r="P55">
            <v>1.0161</v>
          </cell>
          <cell r="Q55">
            <v>2.1559999999999999E-2</v>
          </cell>
          <cell r="R55">
            <v>0.38301000000000002</v>
          </cell>
          <cell r="S55">
            <v>10.442</v>
          </cell>
          <cell r="T55">
            <v>0</v>
          </cell>
          <cell r="U55">
            <v>0</v>
          </cell>
          <cell r="V55">
            <v>1.2</v>
          </cell>
          <cell r="W55">
            <v>0</v>
          </cell>
          <cell r="X55">
            <v>0.02</v>
          </cell>
          <cell r="Y55">
            <v>2.2599999999999998</v>
          </cell>
          <cell r="Z55">
            <v>3.0400000000000001E-6</v>
          </cell>
          <cell r="AA55">
            <v>3.9999999999999998E-6</v>
          </cell>
          <cell r="AB55">
            <v>1.4E-2</v>
          </cell>
          <cell r="AC55">
            <v>11255</v>
          </cell>
          <cell r="AD55">
            <v>0</v>
          </cell>
          <cell r="AE55">
            <v>1</v>
          </cell>
        </row>
        <row r="56">
          <cell r="A56">
            <v>37347</v>
          </cell>
          <cell r="B56">
            <v>4132.49</v>
          </cell>
          <cell r="C56">
            <v>19.2</v>
          </cell>
          <cell r="D56">
            <v>5.0011999999999999</v>
          </cell>
          <cell r="E56">
            <v>6</v>
          </cell>
          <cell r="F56">
            <v>0</v>
          </cell>
          <cell r="G56">
            <v>5.0011000000000001</v>
          </cell>
          <cell r="H56">
            <v>6</v>
          </cell>
          <cell r="I56">
            <v>0</v>
          </cell>
          <cell r="J56">
            <v>4155.24</v>
          </cell>
          <cell r="K56">
            <v>0.84870000000000001</v>
          </cell>
          <cell r="L56">
            <v>0.15129999999999999</v>
          </cell>
          <cell r="M56">
            <v>2796.04</v>
          </cell>
          <cell r="N56">
            <v>0.01</v>
          </cell>
          <cell r="O56">
            <v>4.3699999999999998E-3</v>
          </cell>
          <cell r="P56">
            <v>1.0162</v>
          </cell>
          <cell r="Q56">
            <v>2.1520000000000001E-2</v>
          </cell>
          <cell r="R56">
            <v>0.38301000000000002</v>
          </cell>
          <cell r="S56">
            <v>10.416</v>
          </cell>
          <cell r="T56">
            <v>0</v>
          </cell>
          <cell r="U56">
            <v>0</v>
          </cell>
          <cell r="V56">
            <v>1.2</v>
          </cell>
          <cell r="W56">
            <v>0</v>
          </cell>
          <cell r="X56">
            <v>0.02</v>
          </cell>
          <cell r="Y56">
            <v>2.2599999999999998</v>
          </cell>
          <cell r="Z56">
            <v>3.0400000000000001E-6</v>
          </cell>
          <cell r="AA56">
            <v>3.9999999999999998E-6</v>
          </cell>
          <cell r="AB56">
            <v>1.4E-2</v>
          </cell>
          <cell r="AC56">
            <v>11410.1</v>
          </cell>
          <cell r="AD56">
            <v>0</v>
          </cell>
          <cell r="AE56">
            <v>1</v>
          </cell>
        </row>
        <row r="57">
          <cell r="A57">
            <v>37377</v>
          </cell>
          <cell r="B57">
            <v>4119.0600000000004</v>
          </cell>
          <cell r="C57">
            <v>19.5</v>
          </cell>
          <cell r="D57">
            <v>5.0003000000000002</v>
          </cell>
          <cell r="E57">
            <v>6</v>
          </cell>
          <cell r="F57">
            <v>0</v>
          </cell>
          <cell r="G57">
            <v>5.0015999999999998</v>
          </cell>
          <cell r="H57">
            <v>6</v>
          </cell>
          <cell r="I57">
            <v>0</v>
          </cell>
          <cell r="J57">
            <v>4143.79</v>
          </cell>
          <cell r="K57">
            <v>0.84870000000000001</v>
          </cell>
          <cell r="L57">
            <v>0.15129999999999999</v>
          </cell>
          <cell r="M57">
            <v>2783.26</v>
          </cell>
          <cell r="N57">
            <v>0.01</v>
          </cell>
          <cell r="O57">
            <v>4.3800000000000002E-3</v>
          </cell>
          <cell r="P57">
            <v>1.0162</v>
          </cell>
          <cell r="Q57">
            <v>2.1479999999999999E-2</v>
          </cell>
          <cell r="R57">
            <v>0.38301000000000002</v>
          </cell>
          <cell r="S57">
            <v>10.39</v>
          </cell>
          <cell r="T57">
            <v>0</v>
          </cell>
          <cell r="U57">
            <v>0</v>
          </cell>
          <cell r="V57">
            <v>1.2</v>
          </cell>
          <cell r="W57">
            <v>0</v>
          </cell>
          <cell r="X57">
            <v>0.02</v>
          </cell>
          <cell r="Y57">
            <v>2.2599999999999998</v>
          </cell>
          <cell r="Z57">
            <v>3.0400000000000001E-6</v>
          </cell>
          <cell r="AA57">
            <v>3.9999999999999998E-6</v>
          </cell>
          <cell r="AB57">
            <v>1.4E-2</v>
          </cell>
          <cell r="AC57">
            <v>11560.1</v>
          </cell>
          <cell r="AD57">
            <v>0</v>
          </cell>
          <cell r="AE57">
            <v>1</v>
          </cell>
        </row>
        <row r="58">
          <cell r="A58">
            <v>37408</v>
          </cell>
          <cell r="B58">
            <v>4105.1000000000004</v>
          </cell>
          <cell r="C58">
            <v>19.8</v>
          </cell>
          <cell r="D58">
            <v>5.0018000000000002</v>
          </cell>
          <cell r="E58">
            <v>6</v>
          </cell>
          <cell r="F58">
            <v>0</v>
          </cell>
          <cell r="G58">
            <v>5.0007000000000001</v>
          </cell>
          <cell r="H58">
            <v>6</v>
          </cell>
          <cell r="I58">
            <v>0</v>
          </cell>
          <cell r="J58">
            <v>4131.87</v>
          </cell>
          <cell r="K58">
            <v>0.84870000000000001</v>
          </cell>
          <cell r="L58">
            <v>0.15129999999999999</v>
          </cell>
          <cell r="M58">
            <v>2769.7</v>
          </cell>
          <cell r="N58">
            <v>0.01</v>
          </cell>
          <cell r="O58">
            <v>4.3899999999999998E-3</v>
          </cell>
          <cell r="P58">
            <v>1.0163</v>
          </cell>
          <cell r="Q58">
            <v>2.145E-2</v>
          </cell>
          <cell r="R58">
            <v>0.38301000000000002</v>
          </cell>
          <cell r="S58">
            <v>10.363</v>
          </cell>
          <cell r="T58">
            <v>0</v>
          </cell>
          <cell r="U58">
            <v>0</v>
          </cell>
          <cell r="V58">
            <v>1.2</v>
          </cell>
          <cell r="W58">
            <v>0</v>
          </cell>
          <cell r="X58">
            <v>0.02</v>
          </cell>
          <cell r="Y58">
            <v>2.2599999999999998</v>
          </cell>
          <cell r="Z58">
            <v>3.0400000000000001E-6</v>
          </cell>
          <cell r="AA58">
            <v>3.9999999999999998E-6</v>
          </cell>
          <cell r="AB58">
            <v>1.4E-2</v>
          </cell>
          <cell r="AC58">
            <v>11715.1</v>
          </cell>
          <cell r="AD58">
            <v>0</v>
          </cell>
          <cell r="AE58">
            <v>1</v>
          </cell>
        </row>
        <row r="59">
          <cell r="A59">
            <v>37438</v>
          </cell>
          <cell r="B59">
            <v>4091.5</v>
          </cell>
          <cell r="C59">
            <v>20</v>
          </cell>
          <cell r="D59">
            <v>5.0015999999999998</v>
          </cell>
          <cell r="E59">
            <v>6</v>
          </cell>
          <cell r="F59">
            <v>0</v>
          </cell>
          <cell r="G59">
            <v>5.0018000000000002</v>
          </cell>
          <cell r="H59">
            <v>6</v>
          </cell>
          <cell r="I59">
            <v>0</v>
          </cell>
          <cell r="J59">
            <v>4120.25</v>
          </cell>
          <cell r="K59">
            <v>0.84870000000000001</v>
          </cell>
          <cell r="L59">
            <v>0.15129999999999999</v>
          </cell>
          <cell r="M59">
            <v>2756.66</v>
          </cell>
          <cell r="N59">
            <v>0.01</v>
          </cell>
          <cell r="O59">
            <v>4.4099999999999999E-3</v>
          </cell>
          <cell r="P59">
            <v>1.0163</v>
          </cell>
          <cell r="Q59">
            <v>2.1409999999999998E-2</v>
          </cell>
          <cell r="R59">
            <v>0.38301000000000002</v>
          </cell>
          <cell r="S59">
            <v>10.337</v>
          </cell>
          <cell r="T59">
            <v>0</v>
          </cell>
          <cell r="U59">
            <v>0</v>
          </cell>
          <cell r="V59">
            <v>1.2</v>
          </cell>
          <cell r="W59">
            <v>0</v>
          </cell>
          <cell r="X59">
            <v>0.02</v>
          </cell>
          <cell r="Y59">
            <v>2.2599999999999998</v>
          </cell>
          <cell r="Z59">
            <v>3.0400000000000001E-6</v>
          </cell>
          <cell r="AA59">
            <v>3.9999999999999998E-6</v>
          </cell>
          <cell r="AB59">
            <v>1.4E-2</v>
          </cell>
          <cell r="AC59">
            <v>11865.2</v>
          </cell>
          <cell r="AD59">
            <v>0</v>
          </cell>
          <cell r="AE59">
            <v>1</v>
          </cell>
        </row>
        <row r="60">
          <cell r="A60">
            <v>37469</v>
          </cell>
          <cell r="B60">
            <v>4077.35</v>
          </cell>
          <cell r="C60">
            <v>20.3</v>
          </cell>
          <cell r="D60">
            <v>5.0014000000000003</v>
          </cell>
          <cell r="E60">
            <v>6</v>
          </cell>
          <cell r="F60">
            <v>0</v>
          </cell>
          <cell r="G60">
            <v>5.0015999999999998</v>
          </cell>
          <cell r="H60">
            <v>6</v>
          </cell>
          <cell r="I60">
            <v>0</v>
          </cell>
          <cell r="J60">
            <v>4108.1499999999996</v>
          </cell>
          <cell r="K60">
            <v>0.84870000000000001</v>
          </cell>
          <cell r="L60">
            <v>0.15129999999999999</v>
          </cell>
          <cell r="M60">
            <v>2743.1</v>
          </cell>
          <cell r="N60">
            <v>0.01</v>
          </cell>
          <cell r="O60">
            <v>4.4200000000000003E-3</v>
          </cell>
          <cell r="P60">
            <v>1.0164</v>
          </cell>
          <cell r="Q60">
            <v>2.137E-2</v>
          </cell>
          <cell r="R60">
            <v>0.38301000000000002</v>
          </cell>
          <cell r="S60">
            <v>10.308999999999999</v>
          </cell>
          <cell r="T60">
            <v>0</v>
          </cell>
          <cell r="U60">
            <v>0</v>
          </cell>
          <cell r="V60">
            <v>1.2</v>
          </cell>
          <cell r="W60">
            <v>0</v>
          </cell>
          <cell r="X60">
            <v>0.02</v>
          </cell>
          <cell r="Y60">
            <v>2.2599999999999998</v>
          </cell>
          <cell r="Z60">
            <v>3.0400000000000001E-6</v>
          </cell>
          <cell r="AA60">
            <v>3.9999999999999998E-6</v>
          </cell>
          <cell r="AB60">
            <v>1.4E-2</v>
          </cell>
          <cell r="AC60">
            <v>12020.3</v>
          </cell>
          <cell r="AD60">
            <v>0</v>
          </cell>
          <cell r="AE60">
            <v>1</v>
          </cell>
        </row>
        <row r="61">
          <cell r="A61">
            <v>37500</v>
          </cell>
          <cell r="B61">
            <v>4063.12</v>
          </cell>
          <cell r="C61">
            <v>20.5</v>
          </cell>
          <cell r="D61">
            <v>5.0011000000000001</v>
          </cell>
          <cell r="E61">
            <v>6</v>
          </cell>
          <cell r="F61">
            <v>0</v>
          </cell>
          <cell r="G61">
            <v>5.0015999999999998</v>
          </cell>
          <cell r="H61">
            <v>6</v>
          </cell>
          <cell r="I61">
            <v>0</v>
          </cell>
          <cell r="J61">
            <v>4095.97</v>
          </cell>
          <cell r="K61">
            <v>0.84870000000000001</v>
          </cell>
          <cell r="L61">
            <v>0.15129999999999999</v>
          </cell>
          <cell r="M61">
            <v>2729.27</v>
          </cell>
          <cell r="N61">
            <v>0.01</v>
          </cell>
          <cell r="O61">
            <v>4.4400000000000004E-3</v>
          </cell>
          <cell r="P61">
            <v>1.0164</v>
          </cell>
          <cell r="Q61">
            <v>2.1329999999999998E-2</v>
          </cell>
          <cell r="R61">
            <v>0.38301000000000002</v>
          </cell>
          <cell r="S61">
            <v>10.282</v>
          </cell>
          <cell r="T61">
            <v>0</v>
          </cell>
          <cell r="U61">
            <v>0</v>
          </cell>
          <cell r="V61">
            <v>1.2</v>
          </cell>
          <cell r="W61">
            <v>0</v>
          </cell>
          <cell r="X61">
            <v>0.02</v>
          </cell>
          <cell r="Y61">
            <v>2.2599999999999998</v>
          </cell>
          <cell r="Z61">
            <v>3.0400000000000001E-6</v>
          </cell>
          <cell r="AA61">
            <v>3.9999999999999998E-6</v>
          </cell>
          <cell r="AB61">
            <v>1.4999999999999999E-2</v>
          </cell>
          <cell r="AC61">
            <v>12175.3</v>
          </cell>
          <cell r="AD61">
            <v>0</v>
          </cell>
          <cell r="AE61">
            <v>1</v>
          </cell>
        </row>
        <row r="62">
          <cell r="A62">
            <v>37530</v>
          </cell>
          <cell r="B62">
            <v>4049.26</v>
          </cell>
          <cell r="C62">
            <v>20.8</v>
          </cell>
          <cell r="D62">
            <v>5.0004999999999997</v>
          </cell>
          <cell r="E62">
            <v>6</v>
          </cell>
          <cell r="F62">
            <v>0</v>
          </cell>
          <cell r="G62">
            <v>5.0015999999999998</v>
          </cell>
          <cell r="H62">
            <v>6</v>
          </cell>
          <cell r="I62">
            <v>0</v>
          </cell>
          <cell r="J62">
            <v>4084.09</v>
          </cell>
          <cell r="K62">
            <v>0.84860000000000002</v>
          </cell>
          <cell r="L62">
            <v>0.15140000000000001</v>
          </cell>
          <cell r="M62">
            <v>2715.97</v>
          </cell>
          <cell r="N62">
            <v>0.01</v>
          </cell>
          <cell r="O62">
            <v>4.45E-3</v>
          </cell>
          <cell r="P62">
            <v>1.0164</v>
          </cell>
          <cell r="Q62">
            <v>2.1299999999999999E-2</v>
          </cell>
          <cell r="R62">
            <v>0.38301000000000002</v>
          </cell>
          <cell r="S62">
            <v>10.254</v>
          </cell>
          <cell r="T62">
            <v>0</v>
          </cell>
          <cell r="U62">
            <v>0</v>
          </cell>
          <cell r="V62">
            <v>1.2</v>
          </cell>
          <cell r="W62">
            <v>0</v>
          </cell>
          <cell r="X62">
            <v>0.02</v>
          </cell>
          <cell r="Y62">
            <v>2.2599999999999998</v>
          </cell>
          <cell r="Z62">
            <v>3.0400000000000001E-6</v>
          </cell>
          <cell r="AA62">
            <v>3.9999999999999998E-6</v>
          </cell>
          <cell r="AB62">
            <v>1.4999999999999999E-2</v>
          </cell>
          <cell r="AC62">
            <v>12325.3</v>
          </cell>
          <cell r="AD62">
            <v>0</v>
          </cell>
          <cell r="AE62">
            <v>1</v>
          </cell>
        </row>
        <row r="63">
          <cell r="A63">
            <v>37561</v>
          </cell>
          <cell r="B63">
            <v>4034.85</v>
          </cell>
          <cell r="C63">
            <v>21</v>
          </cell>
          <cell r="D63">
            <v>5.0019999999999998</v>
          </cell>
          <cell r="E63">
            <v>6</v>
          </cell>
          <cell r="F63">
            <v>0</v>
          </cell>
          <cell r="G63">
            <v>5.0008999999999997</v>
          </cell>
          <cell r="H63">
            <v>6</v>
          </cell>
          <cell r="I63">
            <v>0</v>
          </cell>
          <cell r="J63">
            <v>4071.72</v>
          </cell>
          <cell r="K63">
            <v>0.84860000000000002</v>
          </cell>
          <cell r="L63">
            <v>0.15140000000000001</v>
          </cell>
          <cell r="M63">
            <v>2701.89</v>
          </cell>
          <cell r="N63">
            <v>0.01</v>
          </cell>
          <cell r="O63">
            <v>4.47E-3</v>
          </cell>
          <cell r="P63">
            <v>1.0165</v>
          </cell>
          <cell r="Q63">
            <v>2.1260000000000001E-2</v>
          </cell>
          <cell r="R63">
            <v>0.38301000000000002</v>
          </cell>
          <cell r="S63">
            <v>10.226000000000001</v>
          </cell>
          <cell r="T63">
            <v>0</v>
          </cell>
          <cell r="U63">
            <v>0</v>
          </cell>
          <cell r="V63">
            <v>1.2</v>
          </cell>
          <cell r="W63">
            <v>0</v>
          </cell>
          <cell r="X63">
            <v>0.02</v>
          </cell>
          <cell r="Y63">
            <v>2.2599999999999998</v>
          </cell>
          <cell r="Z63">
            <v>3.0400000000000001E-6</v>
          </cell>
          <cell r="AA63">
            <v>3.9999999999999998E-6</v>
          </cell>
          <cell r="AB63">
            <v>1.4999999999999999E-2</v>
          </cell>
          <cell r="AC63">
            <v>12480.4</v>
          </cell>
          <cell r="AD63">
            <v>0</v>
          </cell>
          <cell r="AE63">
            <v>1</v>
          </cell>
        </row>
        <row r="64">
          <cell r="A64">
            <v>37591</v>
          </cell>
          <cell r="B64">
            <v>4020.81</v>
          </cell>
          <cell r="C64">
            <v>21.3</v>
          </cell>
          <cell r="D64">
            <v>5.0019999999999998</v>
          </cell>
          <cell r="E64">
            <v>6</v>
          </cell>
          <cell r="F64">
            <v>0</v>
          </cell>
          <cell r="G64">
            <v>5.0021000000000004</v>
          </cell>
          <cell r="H64">
            <v>6</v>
          </cell>
          <cell r="I64">
            <v>0</v>
          </cell>
          <cell r="J64">
            <v>4059.66</v>
          </cell>
          <cell r="K64">
            <v>0.84860000000000002</v>
          </cell>
          <cell r="L64">
            <v>0.15140000000000001</v>
          </cell>
          <cell r="M64">
            <v>2688.32</v>
          </cell>
          <cell r="N64">
            <v>0.01</v>
          </cell>
          <cell r="O64">
            <v>4.4799999999999996E-3</v>
          </cell>
          <cell r="P64">
            <v>1.0165</v>
          </cell>
          <cell r="Q64">
            <v>2.1219999999999999E-2</v>
          </cell>
          <cell r="R64">
            <v>0.38301000000000002</v>
          </cell>
          <cell r="S64">
            <v>10.199</v>
          </cell>
          <cell r="T64">
            <v>0</v>
          </cell>
          <cell r="U64">
            <v>0</v>
          </cell>
          <cell r="V64">
            <v>1.2</v>
          </cell>
          <cell r="W64">
            <v>0</v>
          </cell>
          <cell r="X64">
            <v>0.02</v>
          </cell>
          <cell r="Y64">
            <v>2.2599999999999998</v>
          </cell>
          <cell r="Z64">
            <v>3.0400000000000001E-6</v>
          </cell>
          <cell r="AA64">
            <v>3.9999999999999998E-6</v>
          </cell>
          <cell r="AB64">
            <v>1.4999999999999999E-2</v>
          </cell>
          <cell r="AC64">
            <v>12630.4</v>
          </cell>
          <cell r="AD64">
            <v>0</v>
          </cell>
          <cell r="AE64">
            <v>1</v>
          </cell>
        </row>
        <row r="65">
          <cell r="A65">
            <v>37622</v>
          </cell>
          <cell r="B65">
            <v>4006.2</v>
          </cell>
          <cell r="C65">
            <v>21.6</v>
          </cell>
          <cell r="D65">
            <v>5.0018000000000002</v>
          </cell>
          <cell r="E65">
            <v>6</v>
          </cell>
          <cell r="F65">
            <v>0</v>
          </cell>
          <cell r="G65">
            <v>5.0019999999999998</v>
          </cell>
          <cell r="H65">
            <v>6</v>
          </cell>
          <cell r="I65">
            <v>0</v>
          </cell>
          <cell r="J65">
            <v>4047.1</v>
          </cell>
          <cell r="K65">
            <v>0.84860000000000002</v>
          </cell>
          <cell r="L65">
            <v>0.15140000000000001</v>
          </cell>
          <cell r="M65">
            <v>2674.24</v>
          </cell>
          <cell r="N65">
            <v>0.01</v>
          </cell>
          <cell r="O65">
            <v>4.4900000000000001E-3</v>
          </cell>
          <cell r="P65">
            <v>1.0165999999999999</v>
          </cell>
          <cell r="Q65">
            <v>2.1180000000000001E-2</v>
          </cell>
          <cell r="R65">
            <v>0.38301000000000002</v>
          </cell>
          <cell r="S65">
            <v>10.17</v>
          </cell>
          <cell r="T65">
            <v>0</v>
          </cell>
          <cell r="U65">
            <v>0</v>
          </cell>
          <cell r="V65">
            <v>1.2</v>
          </cell>
          <cell r="W65">
            <v>0</v>
          </cell>
          <cell r="X65">
            <v>0.02</v>
          </cell>
          <cell r="Y65">
            <v>2.2599999999999998</v>
          </cell>
          <cell r="Z65">
            <v>3.0400000000000001E-6</v>
          </cell>
          <cell r="AA65">
            <v>3.9999999999999998E-6</v>
          </cell>
          <cell r="AB65">
            <v>1.4999999999999999E-2</v>
          </cell>
          <cell r="AC65">
            <v>12785.5</v>
          </cell>
          <cell r="AD65">
            <v>0</v>
          </cell>
          <cell r="AE65">
            <v>1</v>
          </cell>
        </row>
        <row r="66">
          <cell r="A66">
            <v>37987</v>
          </cell>
          <cell r="B66">
            <v>3826.88</v>
          </cell>
          <cell r="C66">
            <v>24.6</v>
          </cell>
          <cell r="D66">
            <v>5.0010000000000003</v>
          </cell>
          <cell r="E66">
            <v>6</v>
          </cell>
          <cell r="F66">
            <v>0</v>
          </cell>
          <cell r="G66">
            <v>5.0008999999999997</v>
          </cell>
          <cell r="H66">
            <v>6</v>
          </cell>
          <cell r="I66">
            <v>0</v>
          </cell>
          <cell r="J66">
            <v>3889.87</v>
          </cell>
          <cell r="K66">
            <v>0.84840000000000004</v>
          </cell>
          <cell r="L66">
            <v>0.15160000000000001</v>
          </cell>
          <cell r="M66">
            <v>2499.23</v>
          </cell>
          <cell r="N66">
            <v>0.01</v>
          </cell>
          <cell r="O66">
            <v>4.6699999999999997E-3</v>
          </cell>
          <cell r="P66">
            <v>1.0170999999999999</v>
          </cell>
          <cell r="Q66">
            <v>2.0709999999999999E-2</v>
          </cell>
          <cell r="R66">
            <v>0.38301000000000002</v>
          </cell>
          <cell r="S66">
            <v>9.8089999999999993</v>
          </cell>
          <cell r="T66">
            <v>0</v>
          </cell>
          <cell r="U66">
            <v>0</v>
          </cell>
          <cell r="V66">
            <v>1.2</v>
          </cell>
          <cell r="W66">
            <v>0</v>
          </cell>
          <cell r="X66">
            <v>0.02</v>
          </cell>
          <cell r="Y66">
            <v>2.2599999999999998</v>
          </cell>
          <cell r="Z66">
            <v>3.0400000000000001E-6</v>
          </cell>
          <cell r="AA66">
            <v>3.9999999999999998E-6</v>
          </cell>
          <cell r="AB66">
            <v>1.7999999999999999E-2</v>
          </cell>
          <cell r="AC66">
            <v>14610.8</v>
          </cell>
          <cell r="AD66">
            <v>0</v>
          </cell>
          <cell r="AE66">
            <v>1</v>
          </cell>
        </row>
        <row r="67">
          <cell r="A67">
            <v>38353</v>
          </cell>
          <cell r="B67">
            <v>3632.09</v>
          </cell>
          <cell r="C67">
            <v>27.7</v>
          </cell>
          <cell r="D67">
            <v>5.0007999999999999</v>
          </cell>
          <cell r="E67">
            <v>6</v>
          </cell>
          <cell r="F67">
            <v>0.1</v>
          </cell>
          <cell r="G67">
            <v>5.0010000000000003</v>
          </cell>
          <cell r="H67">
            <v>6</v>
          </cell>
          <cell r="I67">
            <v>0</v>
          </cell>
          <cell r="J67">
            <v>3713.93</v>
          </cell>
          <cell r="K67">
            <v>0.84819999999999995</v>
          </cell>
          <cell r="L67">
            <v>0.15179999999999999</v>
          </cell>
          <cell r="M67">
            <v>2304.91</v>
          </cell>
          <cell r="N67">
            <v>0.01</v>
          </cell>
          <cell r="O67">
            <v>4.8700000000000002E-3</v>
          </cell>
          <cell r="P67">
            <v>1.0177</v>
          </cell>
          <cell r="Q67">
            <v>2.019E-2</v>
          </cell>
          <cell r="R67">
            <v>0.38301000000000002</v>
          </cell>
          <cell r="S67">
            <v>9.4019999999999992</v>
          </cell>
          <cell r="T67">
            <v>0</v>
          </cell>
          <cell r="U67">
            <v>0</v>
          </cell>
          <cell r="V67">
            <v>1.2</v>
          </cell>
          <cell r="W67">
            <v>0</v>
          </cell>
          <cell r="X67">
            <v>0.02</v>
          </cell>
          <cell r="Y67">
            <v>2.2599999999999998</v>
          </cell>
          <cell r="Z67">
            <v>3.0299999999999998E-6</v>
          </cell>
          <cell r="AA67">
            <v>3.9999999999999998E-6</v>
          </cell>
          <cell r="AB67">
            <v>0.02</v>
          </cell>
          <cell r="AC67">
            <v>16441.2</v>
          </cell>
          <cell r="AD67">
            <v>0</v>
          </cell>
          <cell r="AE67">
            <v>1</v>
          </cell>
        </row>
        <row r="68">
          <cell r="A68">
            <v>38718</v>
          </cell>
          <cell r="B68">
            <v>3464.83</v>
          </cell>
          <cell r="C68">
            <v>30.8</v>
          </cell>
          <cell r="D68">
            <v>5.0025000000000004</v>
          </cell>
          <cell r="E68">
            <v>6</v>
          </cell>
          <cell r="F68">
            <v>0.1</v>
          </cell>
          <cell r="G68">
            <v>5.0010000000000003</v>
          </cell>
          <cell r="H68">
            <v>6</v>
          </cell>
          <cell r="I68">
            <v>0.1</v>
          </cell>
          <cell r="J68">
            <v>3557.88</v>
          </cell>
          <cell r="K68">
            <v>0.84799999999999998</v>
          </cell>
          <cell r="L68">
            <v>0.152</v>
          </cell>
          <cell r="M68">
            <v>2133.5500000000002</v>
          </cell>
          <cell r="N68">
            <v>0.01</v>
          </cell>
          <cell r="O68">
            <v>5.0800000000000003E-3</v>
          </cell>
          <cell r="P68">
            <v>1.0182</v>
          </cell>
          <cell r="Q68">
            <v>1.9740000000000001E-2</v>
          </cell>
          <cell r="R68">
            <v>0.38301000000000002</v>
          </cell>
          <cell r="S68">
            <v>9.0399999999999991</v>
          </cell>
          <cell r="T68">
            <v>0</v>
          </cell>
          <cell r="U68">
            <v>0</v>
          </cell>
          <cell r="V68">
            <v>1.2</v>
          </cell>
          <cell r="W68">
            <v>0</v>
          </cell>
          <cell r="X68">
            <v>0.02</v>
          </cell>
          <cell r="Y68">
            <v>2.2599999999999998</v>
          </cell>
          <cell r="Z68">
            <v>3.0299999999999998E-6</v>
          </cell>
          <cell r="AA68">
            <v>3.9999999999999998E-6</v>
          </cell>
          <cell r="AB68">
            <v>2.1999999999999999E-2</v>
          </cell>
          <cell r="AC68">
            <v>18266.599999999999</v>
          </cell>
          <cell r="AD68">
            <v>0</v>
          </cell>
          <cell r="AE68">
            <v>1</v>
          </cell>
        </row>
        <row r="69">
          <cell r="A69">
            <v>39083</v>
          </cell>
          <cell r="B69">
            <v>3429.85</v>
          </cell>
          <cell r="C69">
            <v>31.4</v>
          </cell>
          <cell r="D69">
            <v>0</v>
          </cell>
          <cell r="E69">
            <v>0</v>
          </cell>
          <cell r="F69">
            <v>0</v>
          </cell>
          <cell r="G69">
            <v>1.042</v>
          </cell>
          <cell r="H69">
            <v>1.3</v>
          </cell>
          <cell r="I69">
            <v>0</v>
          </cell>
          <cell r="J69">
            <v>3524.92</v>
          </cell>
          <cell r="K69">
            <v>0.84799999999999998</v>
          </cell>
          <cell r="L69">
            <v>0.152</v>
          </cell>
          <cell r="N69">
            <v>0.01</v>
          </cell>
          <cell r="O69">
            <v>5.13E-3</v>
          </cell>
          <cell r="P69">
            <v>1.0184</v>
          </cell>
          <cell r="Q69">
            <v>1.9650000000000001E-2</v>
          </cell>
          <cell r="R69">
            <v>0.38301000000000002</v>
          </cell>
          <cell r="S69">
            <v>8.9619999999999997</v>
          </cell>
          <cell r="T69">
            <v>0</v>
          </cell>
          <cell r="U69">
            <v>0</v>
          </cell>
          <cell r="V69">
            <v>1.2</v>
          </cell>
          <cell r="W69">
            <v>0</v>
          </cell>
          <cell r="X69">
            <v>0.02</v>
          </cell>
          <cell r="Y69">
            <v>2.2599999999999998</v>
          </cell>
          <cell r="Z69">
            <v>3.0299999999999998E-6</v>
          </cell>
          <cell r="AA69">
            <v>3.9999999999999998E-6</v>
          </cell>
          <cell r="AB69">
            <v>2.1999999999999999E-2</v>
          </cell>
          <cell r="AC69">
            <v>18646.900000000001</v>
          </cell>
          <cell r="AD69">
            <v>0</v>
          </cell>
          <cell r="AE69">
            <v>0</v>
          </cell>
        </row>
        <row r="70">
          <cell r="A70">
            <v>39448</v>
          </cell>
          <cell r="B70">
            <v>3429.85</v>
          </cell>
          <cell r="C70">
            <v>31.4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3524.92</v>
          </cell>
          <cell r="K70">
            <v>0.84799999999999998</v>
          </cell>
          <cell r="L70">
            <v>0.152</v>
          </cell>
          <cell r="O70">
            <v>5.13E-3</v>
          </cell>
          <cell r="P70">
            <v>1.0184</v>
          </cell>
          <cell r="Q70">
            <v>1.9650000000000001E-2</v>
          </cell>
          <cell r="R70">
            <v>0.38301000000000002</v>
          </cell>
          <cell r="S70">
            <v>8.9619999999999997</v>
          </cell>
          <cell r="T70">
            <v>0</v>
          </cell>
          <cell r="U70">
            <v>0</v>
          </cell>
          <cell r="V70">
            <v>1.2</v>
          </cell>
          <cell r="W70">
            <v>0</v>
          </cell>
          <cell r="X70">
            <v>0.02</v>
          </cell>
          <cell r="Y70">
            <v>2.2599999999999998</v>
          </cell>
          <cell r="Z70">
            <v>3.0299999999999998E-6</v>
          </cell>
          <cell r="AA70">
            <v>3.9999999999999998E-6</v>
          </cell>
          <cell r="AB70">
            <v>2.1999999999999999E-2</v>
          </cell>
          <cell r="AC70">
            <v>18646.900000000001</v>
          </cell>
          <cell r="AD70">
            <v>0</v>
          </cell>
          <cell r="AE70">
            <v>0</v>
          </cell>
        </row>
        <row r="71">
          <cell r="A71">
            <v>39814</v>
          </cell>
          <cell r="B71">
            <v>3429.85</v>
          </cell>
          <cell r="C71">
            <v>31.4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3524.92</v>
          </cell>
          <cell r="K71">
            <v>0.84799999999999998</v>
          </cell>
          <cell r="L71">
            <v>0.152</v>
          </cell>
          <cell r="O71">
            <v>5.13E-3</v>
          </cell>
          <cell r="P71">
            <v>1.0184</v>
          </cell>
          <cell r="Q71">
            <v>1.9650000000000001E-2</v>
          </cell>
          <cell r="R71">
            <v>0.38301000000000002</v>
          </cell>
          <cell r="S71">
            <v>8.9619999999999997</v>
          </cell>
          <cell r="T71">
            <v>0</v>
          </cell>
          <cell r="U71">
            <v>0</v>
          </cell>
          <cell r="V71">
            <v>1.2</v>
          </cell>
          <cell r="W71">
            <v>0</v>
          </cell>
          <cell r="X71">
            <v>0.02</v>
          </cell>
          <cell r="Y71">
            <v>2.2599999999999998</v>
          </cell>
          <cell r="Z71">
            <v>3.0299999999999998E-6</v>
          </cell>
          <cell r="AA71">
            <v>3.9999999999999998E-6</v>
          </cell>
          <cell r="AB71">
            <v>2.1999999999999999E-2</v>
          </cell>
          <cell r="AC71">
            <v>18646.900000000001</v>
          </cell>
          <cell r="AD71">
            <v>0</v>
          </cell>
          <cell r="AE71">
            <v>0</v>
          </cell>
        </row>
        <row r="72">
          <cell r="A72">
            <v>40179</v>
          </cell>
          <cell r="B72">
            <v>3429.85</v>
          </cell>
          <cell r="C72">
            <v>31.4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3524.92</v>
          </cell>
          <cell r="K72">
            <v>0.84799999999999998</v>
          </cell>
          <cell r="L72">
            <v>0.152</v>
          </cell>
          <cell r="O72">
            <v>5.13E-3</v>
          </cell>
          <cell r="P72">
            <v>1.0184</v>
          </cell>
          <cell r="Q72">
            <v>1.9650000000000001E-2</v>
          </cell>
          <cell r="R72">
            <v>0.38301000000000002</v>
          </cell>
          <cell r="S72">
            <v>8.9619999999999997</v>
          </cell>
          <cell r="T72">
            <v>0</v>
          </cell>
          <cell r="U72">
            <v>0</v>
          </cell>
          <cell r="V72">
            <v>1.2</v>
          </cell>
          <cell r="W72">
            <v>0</v>
          </cell>
          <cell r="X72">
            <v>0.02</v>
          </cell>
          <cell r="Y72">
            <v>2.2599999999999998</v>
          </cell>
          <cell r="Z72">
            <v>3.0299999999999998E-6</v>
          </cell>
          <cell r="AA72">
            <v>3.9999999999999998E-6</v>
          </cell>
          <cell r="AB72">
            <v>2.1999999999999999E-2</v>
          </cell>
          <cell r="AC72">
            <v>18646.900000000001</v>
          </cell>
          <cell r="AD72">
            <v>0</v>
          </cell>
          <cell r="AE72">
            <v>0</v>
          </cell>
        </row>
        <row r="73">
          <cell r="A73">
            <v>40544</v>
          </cell>
          <cell r="B73">
            <v>3429.85</v>
          </cell>
          <cell r="C73">
            <v>31.4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3524.92</v>
          </cell>
          <cell r="K73">
            <v>0.84799999999999998</v>
          </cell>
          <cell r="L73">
            <v>0.152</v>
          </cell>
          <cell r="O73">
            <v>5.13E-3</v>
          </cell>
          <cell r="P73">
            <v>1.0184</v>
          </cell>
          <cell r="Q73">
            <v>1.9650000000000001E-2</v>
          </cell>
          <cell r="R73">
            <v>0.38301000000000002</v>
          </cell>
          <cell r="S73">
            <v>8.9619999999999997</v>
          </cell>
          <cell r="T73">
            <v>0</v>
          </cell>
          <cell r="U73">
            <v>0</v>
          </cell>
          <cell r="V73">
            <v>1.2</v>
          </cell>
          <cell r="W73">
            <v>0</v>
          </cell>
          <cell r="X73">
            <v>0.02</v>
          </cell>
          <cell r="Y73">
            <v>2.2599999999999998</v>
          </cell>
          <cell r="Z73">
            <v>3.0299999999999998E-6</v>
          </cell>
          <cell r="AA73">
            <v>3.9999999999999998E-6</v>
          </cell>
          <cell r="AB73">
            <v>2.1999999999999999E-2</v>
          </cell>
          <cell r="AC73">
            <v>18646.900000000001</v>
          </cell>
          <cell r="AD73">
            <v>0</v>
          </cell>
          <cell r="AE73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</sheetNames>
    <sheetDataSet>
      <sheetData sheetId="0">
        <row r="5">
          <cell r="E5" t="str">
            <v>VPN MUS$ (12%)</v>
          </cell>
          <cell r="F5">
            <v>1997</v>
          </cell>
          <cell r="G5">
            <v>1998</v>
          </cell>
          <cell r="H5">
            <v>1999</v>
          </cell>
          <cell r="I5">
            <v>2000</v>
          </cell>
          <cell r="J5">
            <v>2001</v>
          </cell>
          <cell r="K5">
            <v>2002</v>
          </cell>
          <cell r="L5">
            <v>2003</v>
          </cell>
          <cell r="M5">
            <v>2004</v>
          </cell>
          <cell r="N5">
            <v>2005</v>
          </cell>
          <cell r="O5">
            <v>2006</v>
          </cell>
          <cell r="P5">
            <v>2007</v>
          </cell>
          <cell r="Q5">
            <v>2008</v>
          </cell>
          <cell r="R5">
            <v>2009</v>
          </cell>
          <cell r="S5">
            <v>2010</v>
          </cell>
          <cell r="T5">
            <v>2011</v>
          </cell>
        </row>
        <row r="6">
          <cell r="B6" t="str">
            <v>Ingresos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Costos e Impuestos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8">
          <cell r="B8" t="str">
            <v>Inversión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</row>
        <row r="9">
          <cell r="B9" t="str">
            <v>Ingresos- Costos e impuestos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</row>
        <row r="10">
          <cell r="B10" t="str">
            <v>Flujo de caja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</row>
        <row r="11">
          <cell r="B11" t="str">
            <v>VPN acumulado FNC</v>
          </cell>
          <cell r="E11">
            <v>0.12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</row>
        <row r="12">
          <cell r="B12" t="str">
            <v>Ingresos reales regalías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  <row r="13">
          <cell r="B13" t="str">
            <v>Pago Regalías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</row>
        <row r="14">
          <cell r="B14" t="str">
            <v>Efecto neto de las regalias en flujo de caja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5">
          <cell r="B15" t="str">
            <v>Inversión de riesgo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</row>
        <row r="17">
          <cell r="F17" t="b">
            <v>0</v>
          </cell>
          <cell r="G17" t="b">
            <v>0</v>
          </cell>
          <cell r="H17" t="b">
            <v>0</v>
          </cell>
          <cell r="I17" t="b">
            <v>0</v>
          </cell>
          <cell r="J17" t="b">
            <v>0</v>
          </cell>
          <cell r="K17" t="b">
            <v>0</v>
          </cell>
          <cell r="L17" t="b">
            <v>0</v>
          </cell>
          <cell r="M17" t="b">
            <v>0</v>
          </cell>
          <cell r="N17" t="b">
            <v>0</v>
          </cell>
          <cell r="O17" t="b">
            <v>0</v>
          </cell>
          <cell r="P17" t="b">
            <v>0</v>
          </cell>
          <cell r="Q17" t="b">
            <v>0</v>
          </cell>
          <cell r="R17" t="b">
            <v>0</v>
          </cell>
          <cell r="S17" t="b">
            <v>0</v>
          </cell>
          <cell r="T17" t="b">
            <v>0</v>
          </cell>
        </row>
        <row r="18"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19">
          <cell r="B19" t="str">
            <v>VPN</v>
          </cell>
          <cell r="E19">
            <v>0</v>
          </cell>
          <cell r="F19">
            <v>1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</row>
        <row r="20">
          <cell r="B20" t="str">
            <v>TIR</v>
          </cell>
          <cell r="E20" t="str">
            <v>NA</v>
          </cell>
          <cell r="F20" t="str">
            <v>Volatilidad del VPN</v>
          </cell>
          <cell r="J20" t="e">
            <v>#DIV/0!</v>
          </cell>
          <cell r="K20" t="str">
            <v>Reservas a recuperar Mblse</v>
          </cell>
          <cell r="O20">
            <v>0</v>
          </cell>
          <cell r="Q20" t="str">
            <v>Sensibilidad Precio</v>
          </cell>
          <cell r="S20" t="e">
            <v>#DIV/0!</v>
          </cell>
        </row>
        <row r="21">
          <cell r="B21" t="str">
            <v>Valor esperado del VPN</v>
          </cell>
          <cell r="E21">
            <v>0</v>
          </cell>
          <cell r="F21" t="str">
            <v>Relación VPN Ingresos/VPN egresos</v>
          </cell>
          <cell r="J21" t="str">
            <v>NA</v>
          </cell>
          <cell r="K21" t="str">
            <v>Máximo nivel de producción esperado</v>
          </cell>
          <cell r="O21">
            <v>0</v>
          </cell>
          <cell r="Q21" t="str">
            <v>Sensibilidad Inversión</v>
          </cell>
          <cell r="S21" t="e">
            <v>#DIV/0!</v>
          </cell>
        </row>
        <row r="22">
          <cell r="B22" t="str">
            <v>Tiempo de repago</v>
          </cell>
          <cell r="E22">
            <v>25</v>
          </cell>
          <cell r="F22" t="str">
            <v>Relación VPN proyecto/VPN inversión</v>
          </cell>
          <cell r="J22" t="e">
            <v>#DIV/0!</v>
          </cell>
          <cell r="K22" t="str">
            <v>Indice eficiencia inversión</v>
          </cell>
          <cell r="O22" t="str">
            <v>Máxima eficiencia</v>
          </cell>
          <cell r="Q22" t="str">
            <v>Sensibilidad Costos</v>
          </cell>
          <cell r="S22" t="e">
            <v>#DIV/0!</v>
          </cell>
        </row>
        <row r="23">
          <cell r="B23" t="str">
            <v>Campo</v>
          </cell>
          <cell r="C23">
            <v>0</v>
          </cell>
          <cell r="E23" t="str">
            <v>Proyecto</v>
          </cell>
          <cell r="F23">
            <v>0</v>
          </cell>
        </row>
        <row r="32">
          <cell r="B32">
            <v>0</v>
          </cell>
        </row>
        <row r="33">
          <cell r="B33" t="str">
            <v>Resumen Resultados</v>
          </cell>
          <cell r="F33" t="str">
            <v>Tiempo</v>
          </cell>
          <cell r="G33" t="str">
            <v>Rel.</v>
          </cell>
          <cell r="H33" t="str">
            <v>Rel.</v>
          </cell>
          <cell r="J33" t="str">
            <v>E(VPN)</v>
          </cell>
        </row>
        <row r="34">
          <cell r="D34" t="str">
            <v>VPN MUS$ (12%)</v>
          </cell>
          <cell r="E34" t="str">
            <v>TIR</v>
          </cell>
          <cell r="F34" t="str">
            <v>Repago</v>
          </cell>
          <cell r="G34" t="str">
            <v>Ingresos/Egresos</v>
          </cell>
          <cell r="H34" t="str">
            <v>Proy/Inver</v>
          </cell>
          <cell r="I34" t="str">
            <v>Indice efici.</v>
          </cell>
        </row>
        <row r="35">
          <cell r="B35">
            <v>0</v>
          </cell>
          <cell r="D35">
            <v>0</v>
          </cell>
          <cell r="E35" t="str">
            <v>NA</v>
          </cell>
          <cell r="F35">
            <v>25</v>
          </cell>
          <cell r="G35" t="str">
            <v>NA</v>
          </cell>
          <cell r="H35" t="e">
            <v>#DIV/0!</v>
          </cell>
          <cell r="I35" t="str">
            <v>Máxima eficiencia</v>
          </cell>
          <cell r="J35">
            <v>0</v>
          </cell>
        </row>
        <row r="39">
          <cell r="B39" t="str">
            <v>Sensibilidades</v>
          </cell>
        </row>
        <row r="40">
          <cell r="B40">
            <v>0</v>
          </cell>
        </row>
        <row r="41">
          <cell r="D41" t="str">
            <v>Inversión</v>
          </cell>
          <cell r="E41">
            <v>0</v>
          </cell>
          <cell r="I41" t="str">
            <v>Costos Fijos</v>
          </cell>
          <cell r="J41">
            <v>0</v>
          </cell>
        </row>
        <row r="42">
          <cell r="C42">
            <v>0</v>
          </cell>
          <cell r="D42">
            <v>0</v>
          </cell>
          <cell r="E42">
            <v>-0.1</v>
          </cell>
          <cell r="F42">
            <v>0.1</v>
          </cell>
          <cell r="H42">
            <v>0</v>
          </cell>
          <cell r="I42">
            <v>0</v>
          </cell>
          <cell r="J42">
            <v>-0.1</v>
          </cell>
          <cell r="K42">
            <v>0.1</v>
          </cell>
        </row>
        <row r="43">
          <cell r="B43" t="str">
            <v>Precio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 t="str">
            <v>Costos To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B44">
            <v>0</v>
          </cell>
          <cell r="C44">
            <v>-0.1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-0.1</v>
          </cell>
          <cell r="I44">
            <v>0</v>
          </cell>
          <cell r="J44">
            <v>0</v>
          </cell>
          <cell r="K44">
            <v>0</v>
          </cell>
        </row>
        <row r="45">
          <cell r="C45">
            <v>0.1</v>
          </cell>
          <cell r="D45">
            <v>0</v>
          </cell>
          <cell r="E45">
            <v>0</v>
          </cell>
          <cell r="F45">
            <v>0</v>
          </cell>
          <cell r="H45">
            <v>0.1</v>
          </cell>
          <cell r="I45">
            <v>0</v>
          </cell>
          <cell r="J45">
            <v>0</v>
          </cell>
          <cell r="K45">
            <v>0</v>
          </cell>
        </row>
      </sheetData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_sist"/>
      <sheetName val="resumen_final"/>
      <sheetName val="PERFIL COMPLETO"/>
    </sheetNames>
    <sheetDataSet>
      <sheetData sheetId="0" refreshError="1">
        <row r="1">
          <cell r="B1" t="str">
            <v>ESPEC</v>
          </cell>
          <cell r="C1" t="str">
            <v>COD</v>
          </cell>
          <cell r="D1" t="str">
            <v>DESCRIPCION</v>
          </cell>
          <cell r="E1" t="str">
            <v>ESP.</v>
          </cell>
          <cell r="F1" t="str">
            <v>DIAM</v>
          </cell>
          <cell r="G1" t="str">
            <v>CANT</v>
          </cell>
          <cell r="H1" t="str">
            <v>UNID</v>
          </cell>
          <cell r="I1" t="str">
            <v>PESO UNIT</v>
          </cell>
          <cell r="J1" t="str">
            <v>PESO TOTAL</v>
          </cell>
        </row>
        <row r="2">
          <cell r="B2" t="str">
            <v>A1A1</v>
          </cell>
          <cell r="C2" t="str">
            <v>45E</v>
          </cell>
          <cell r="D2" t="str">
            <v>45° ELBOW, C.S., BW, ASTM A234-WPB.</v>
          </cell>
          <cell r="E2" t="str">
            <v>40</v>
          </cell>
          <cell r="F2" t="str">
            <v>3"</v>
          </cell>
          <cell r="G2">
            <v>2</v>
          </cell>
          <cell r="H2" t="str">
            <v>UN</v>
          </cell>
        </row>
        <row r="3">
          <cell r="B3" t="str">
            <v>A1A1</v>
          </cell>
          <cell r="C3" t="str">
            <v>45E</v>
          </cell>
          <cell r="D3" t="str">
            <v>45° ELBOW, C.S., BW, ASTM A234-WPB.</v>
          </cell>
          <cell r="E3" t="str">
            <v>40</v>
          </cell>
          <cell r="F3" t="str">
            <v>4"</v>
          </cell>
          <cell r="G3">
            <v>0</v>
          </cell>
          <cell r="H3" t="str">
            <v>UN</v>
          </cell>
        </row>
        <row r="4">
          <cell r="B4" t="str">
            <v>A1A1</v>
          </cell>
          <cell r="C4" t="str">
            <v>45E</v>
          </cell>
          <cell r="D4" t="str">
            <v>45° ELBOW, C.S., BW, ASTM A234-WPB.</v>
          </cell>
          <cell r="E4" t="str">
            <v>40</v>
          </cell>
          <cell r="F4" t="str">
            <v>6"</v>
          </cell>
          <cell r="G4">
            <v>20</v>
          </cell>
          <cell r="H4" t="str">
            <v>UN</v>
          </cell>
        </row>
        <row r="5">
          <cell r="B5" t="str">
            <v>A2A1</v>
          </cell>
          <cell r="C5" t="str">
            <v>45E</v>
          </cell>
          <cell r="D5" t="str">
            <v>45° ELBOW, C.S., BW, ASTM A234-WPB.</v>
          </cell>
          <cell r="E5" t="str">
            <v>40</v>
          </cell>
          <cell r="F5" t="str">
            <v>3"</v>
          </cell>
          <cell r="G5">
            <v>0</v>
          </cell>
          <cell r="H5" t="str">
            <v>UN</v>
          </cell>
        </row>
        <row r="6">
          <cell r="B6" t="str">
            <v>A2A1</v>
          </cell>
          <cell r="C6" t="str">
            <v>45E</v>
          </cell>
          <cell r="D6" t="str">
            <v>45° ELBOW, C.S., BW, ASTM A234-WPB.</v>
          </cell>
          <cell r="E6" t="str">
            <v>40</v>
          </cell>
          <cell r="F6" t="str">
            <v>3"</v>
          </cell>
          <cell r="G6">
            <v>33</v>
          </cell>
          <cell r="H6" t="str">
            <v>UN</v>
          </cell>
        </row>
        <row r="7">
          <cell r="B7" t="str">
            <v>A2A1</v>
          </cell>
          <cell r="C7" t="str">
            <v>45E</v>
          </cell>
          <cell r="D7" t="str">
            <v>45° ELBOW, C.S., BW, ASTM A234-WPB.</v>
          </cell>
          <cell r="E7" t="str">
            <v>40</v>
          </cell>
          <cell r="F7" t="str">
            <v>4"</v>
          </cell>
          <cell r="G7">
            <v>5</v>
          </cell>
          <cell r="H7" t="str">
            <v>UN</v>
          </cell>
        </row>
        <row r="8">
          <cell r="B8" t="str">
            <v>A1A1</v>
          </cell>
          <cell r="C8" t="str">
            <v>90E</v>
          </cell>
          <cell r="D8" t="str">
            <v>90° ELBOW, C.S., 3000#, SW, ASTM A105.</v>
          </cell>
          <cell r="F8" t="str">
            <v>3/4"</v>
          </cell>
          <cell r="G8">
            <v>4</v>
          </cell>
          <cell r="H8" t="str">
            <v>UN</v>
          </cell>
        </row>
        <row r="9">
          <cell r="B9" t="str">
            <v>A1A1</v>
          </cell>
          <cell r="C9" t="str">
            <v>90E</v>
          </cell>
          <cell r="D9" t="str">
            <v>90° ELBOW, C.S., 3000#, SW, ASTM A105.</v>
          </cell>
          <cell r="F9" t="str">
            <v>1"</v>
          </cell>
          <cell r="G9">
            <v>13</v>
          </cell>
          <cell r="H9" t="str">
            <v>UN</v>
          </cell>
        </row>
        <row r="10">
          <cell r="B10" t="str">
            <v>A1A1</v>
          </cell>
          <cell r="C10" t="str">
            <v>90E</v>
          </cell>
          <cell r="D10" t="str">
            <v>90° ELBOW, C.S., 3000#, SW, ASTM A105.</v>
          </cell>
          <cell r="F10" t="str">
            <v>2"</v>
          </cell>
          <cell r="G10">
            <v>0</v>
          </cell>
          <cell r="H10" t="str">
            <v>UN</v>
          </cell>
        </row>
        <row r="11">
          <cell r="B11" t="str">
            <v>A1A1</v>
          </cell>
          <cell r="C11" t="str">
            <v>90E</v>
          </cell>
          <cell r="D11" t="str">
            <v>90° ELBOW, C.S., 3000#, SW, ASTM A105.</v>
          </cell>
          <cell r="F11" t="str">
            <v>3/4"</v>
          </cell>
          <cell r="G11">
            <v>13</v>
          </cell>
          <cell r="H11" t="str">
            <v>UN</v>
          </cell>
        </row>
        <row r="12">
          <cell r="B12" t="str">
            <v>A1A1</v>
          </cell>
          <cell r="C12" t="str">
            <v>90E</v>
          </cell>
          <cell r="D12" t="str">
            <v>90° ELBOW, C.S., BW, ASTM A234-WPB.</v>
          </cell>
          <cell r="E12" t="str">
            <v>40</v>
          </cell>
          <cell r="F12" t="str">
            <v>3"</v>
          </cell>
          <cell r="G12">
            <v>15</v>
          </cell>
          <cell r="H12" t="str">
            <v>UN</v>
          </cell>
        </row>
        <row r="13">
          <cell r="B13" t="str">
            <v>A1A1</v>
          </cell>
          <cell r="C13" t="str">
            <v>90E</v>
          </cell>
          <cell r="D13" t="str">
            <v>90° ELBOW, C.S., BW, ASTM A234-WPB.</v>
          </cell>
          <cell r="E13" t="str">
            <v>40</v>
          </cell>
          <cell r="F13" t="str">
            <v>4"</v>
          </cell>
          <cell r="G13">
            <v>12</v>
          </cell>
          <cell r="H13" t="str">
            <v>UN</v>
          </cell>
        </row>
        <row r="14">
          <cell r="B14" t="str">
            <v>A1A1</v>
          </cell>
          <cell r="C14" t="str">
            <v>90E</v>
          </cell>
          <cell r="D14" t="str">
            <v>90° ELBOW, C.S., BW, ASTM A234-WPB.</v>
          </cell>
          <cell r="E14" t="str">
            <v>40</v>
          </cell>
          <cell r="F14" t="str">
            <v>6"</v>
          </cell>
          <cell r="G14">
            <v>94</v>
          </cell>
          <cell r="H14" t="str">
            <v>UN</v>
          </cell>
        </row>
        <row r="15">
          <cell r="B15" t="str">
            <v>A1A1/A</v>
          </cell>
          <cell r="C15" t="str">
            <v>90E</v>
          </cell>
          <cell r="D15" t="str">
            <v>90° ELBOW, C.S., 3000#, SW, ASTM A105.</v>
          </cell>
          <cell r="F15" t="str">
            <v>3/4"</v>
          </cell>
          <cell r="G15">
            <v>5</v>
          </cell>
          <cell r="H15" t="str">
            <v>UN</v>
          </cell>
        </row>
        <row r="16">
          <cell r="B16" t="str">
            <v>A2A1</v>
          </cell>
          <cell r="C16" t="str">
            <v>90E</v>
          </cell>
          <cell r="D16" t="str">
            <v>90° ELBOW, C.S., 3000#, SW, ASTM A105.</v>
          </cell>
          <cell r="F16" t="str">
            <v>3/4"</v>
          </cell>
          <cell r="G16">
            <v>6</v>
          </cell>
          <cell r="H16" t="str">
            <v>UN</v>
          </cell>
        </row>
        <row r="17">
          <cell r="B17" t="str">
            <v>A2A1</v>
          </cell>
          <cell r="C17" t="str">
            <v>90E</v>
          </cell>
          <cell r="D17" t="str">
            <v>90° ELBOW, C.S., BW, ASTM A234-WPB.</v>
          </cell>
          <cell r="E17" t="str">
            <v>40</v>
          </cell>
          <cell r="F17" t="str">
            <v>3"</v>
          </cell>
          <cell r="G17">
            <v>0</v>
          </cell>
          <cell r="H17" t="str">
            <v>UN</v>
          </cell>
        </row>
        <row r="18">
          <cell r="B18" t="str">
            <v>A2A1</v>
          </cell>
          <cell r="C18" t="str">
            <v>90E</v>
          </cell>
          <cell r="D18" t="str">
            <v>90° ELBOW, C.S., 3000#, SW, ASTM A105.</v>
          </cell>
          <cell r="F18" t="str">
            <v>3/4"</v>
          </cell>
          <cell r="G18">
            <v>2</v>
          </cell>
          <cell r="H18" t="str">
            <v>UN</v>
          </cell>
        </row>
        <row r="19">
          <cell r="B19" t="str">
            <v>A2A1</v>
          </cell>
          <cell r="C19" t="str">
            <v>90E</v>
          </cell>
          <cell r="D19" t="str">
            <v>90° ELBOW, C.S., BW, ASTM A234-WPB.</v>
          </cell>
          <cell r="E19" t="str">
            <v>40</v>
          </cell>
          <cell r="F19" t="str">
            <v>3"</v>
          </cell>
          <cell r="G19">
            <v>117</v>
          </cell>
          <cell r="H19" t="str">
            <v>UN</v>
          </cell>
        </row>
        <row r="20">
          <cell r="B20" t="str">
            <v>A2A1</v>
          </cell>
          <cell r="C20" t="str">
            <v>90E</v>
          </cell>
          <cell r="D20" t="str">
            <v>90° ELBOW, C.S., BW, ASTM A234-WPB.</v>
          </cell>
          <cell r="E20" t="str">
            <v>40</v>
          </cell>
          <cell r="F20" t="str">
            <v>4"</v>
          </cell>
          <cell r="G20">
            <v>35</v>
          </cell>
          <cell r="H20" t="str">
            <v>UN</v>
          </cell>
        </row>
        <row r="21">
          <cell r="B21" t="str">
            <v>A1A1</v>
          </cell>
          <cell r="C21" t="str">
            <v>BAF</v>
          </cell>
          <cell r="D21" t="str">
            <v>FIRE SAFE TRUNNION BALL VALVE, 150#, RFSF, ASTM A216-WCB BODY, SS316 BALL AND STEM, PTFE SEATS.</v>
          </cell>
          <cell r="F21" t="str">
            <v>4"</v>
          </cell>
          <cell r="G21">
            <v>6</v>
          </cell>
          <cell r="H21" t="str">
            <v>UN</v>
          </cell>
        </row>
        <row r="22">
          <cell r="B22" t="str">
            <v>A2A1</v>
          </cell>
          <cell r="C22" t="str">
            <v>BAF</v>
          </cell>
          <cell r="D22" t="str">
            <v>FIRE SAFE TRUNNION BALL VALVE, 300#, RFSF, ASTM A216-WCB BODY, SS316 BALL AND STEM, PTFE SEATS.</v>
          </cell>
          <cell r="F22" t="str">
            <v>3"</v>
          </cell>
          <cell r="G22">
            <v>2</v>
          </cell>
          <cell r="H22" t="str">
            <v>UN</v>
          </cell>
        </row>
        <row r="23">
          <cell r="B23" t="str">
            <v>A1A1</v>
          </cell>
          <cell r="C23" t="str">
            <v>BAS</v>
          </cell>
          <cell r="D23" t="str">
            <v>FIRE SAFE BALL VALVE, 800#, SW, ASTM A105 BODY, SS316 BALL, PTFE SEATS.</v>
          </cell>
          <cell r="F23" t="str">
            <v>1"</v>
          </cell>
          <cell r="G23">
            <v>2</v>
          </cell>
          <cell r="H23" t="str">
            <v>UN</v>
          </cell>
        </row>
        <row r="24">
          <cell r="B24" t="str">
            <v>A1A1</v>
          </cell>
          <cell r="C24" t="str">
            <v>BAS</v>
          </cell>
          <cell r="D24" t="str">
            <v>FIRE SAFE BALL VALVE, 800#, SW, ASTM A105 BODY, SS316 BALL, PTFE SEATS.</v>
          </cell>
          <cell r="F24" t="str">
            <v>3/4"</v>
          </cell>
          <cell r="G24">
            <v>7</v>
          </cell>
          <cell r="H24" t="str">
            <v>UN</v>
          </cell>
        </row>
        <row r="25">
          <cell r="B25" t="str">
            <v>A2A1</v>
          </cell>
          <cell r="C25" t="str">
            <v>BAS</v>
          </cell>
          <cell r="D25" t="str">
            <v>FIRE SAFE BALL VALVE, 800#, SW, ASTM A105 BODY, SS316 BALL, PTFE SEATS.</v>
          </cell>
          <cell r="F25" t="str">
            <v>3/4"</v>
          </cell>
          <cell r="G25">
            <v>2</v>
          </cell>
          <cell r="H25" t="str">
            <v>UN</v>
          </cell>
        </row>
        <row r="26">
          <cell r="B26" t="str">
            <v>A1A1</v>
          </cell>
          <cell r="C26" t="str">
            <v>BAV</v>
          </cell>
          <cell r="D26" t="str">
            <v>FIRE SAFE BALL VALVE, 800#, SExSW, ASTM A105 BODY, SS316 BALL, PTFE SEATS.</v>
          </cell>
          <cell r="F26" t="str">
            <v>3/4"</v>
          </cell>
          <cell r="G26">
            <v>4</v>
          </cell>
          <cell r="H26" t="str">
            <v>UN</v>
          </cell>
        </row>
        <row r="27">
          <cell r="B27" t="str">
            <v>A2A1</v>
          </cell>
          <cell r="C27" t="str">
            <v>BAV</v>
          </cell>
          <cell r="D27" t="str">
            <v>FIRE SAFE BALL VALVE, 800#, SExSW, ASTM A105 BODY, SS316 BALL, PTFE SEATS.</v>
          </cell>
          <cell r="F27" t="str">
            <v>3/4"</v>
          </cell>
          <cell r="G27">
            <v>3</v>
          </cell>
          <cell r="H27" t="str">
            <v>UN</v>
          </cell>
        </row>
        <row r="28">
          <cell r="B28" t="str">
            <v>A2A1</v>
          </cell>
          <cell r="C28" t="str">
            <v>BAV</v>
          </cell>
          <cell r="D28" t="str">
            <v>FIRE SAFE BALL VALVE, 800#, SExSW, ASTM A105 BODY, SS316 BALL, PTFE SEATS.</v>
          </cell>
          <cell r="F28" t="str">
            <v>3/4"</v>
          </cell>
          <cell r="G28">
            <v>2</v>
          </cell>
          <cell r="H28" t="str">
            <v>UN</v>
          </cell>
        </row>
        <row r="29">
          <cell r="B29" t="str">
            <v>A1A1</v>
          </cell>
          <cell r="C29" t="str">
            <v>BP1</v>
          </cell>
          <cell r="D29" t="str">
            <v>BLIND FLANGE, C.S., 150#, RFSF, ASTM A105.</v>
          </cell>
          <cell r="F29" t="str">
            <v>6"</v>
          </cell>
          <cell r="G29">
            <v>0</v>
          </cell>
          <cell r="H29" t="str">
            <v>UN</v>
          </cell>
        </row>
        <row r="30">
          <cell r="B30" t="str">
            <v>A2A1</v>
          </cell>
          <cell r="C30" t="str">
            <v>BP3</v>
          </cell>
          <cell r="D30" t="str">
            <v>BLIND FLANGE, C.S., 300#, RFSF, ASTM A105.</v>
          </cell>
          <cell r="F30" t="str">
            <v>3"</v>
          </cell>
          <cell r="G30">
            <v>0</v>
          </cell>
          <cell r="H30" t="str">
            <v>UN</v>
          </cell>
        </row>
        <row r="31">
          <cell r="B31" t="str">
            <v>A2A1</v>
          </cell>
          <cell r="C31" t="str">
            <v>BP3</v>
          </cell>
          <cell r="D31" t="str">
            <v>BLIND FLANGE, C.S., 300#, RFSF, ASTM A105.</v>
          </cell>
          <cell r="F31" t="str">
            <v>4"</v>
          </cell>
          <cell r="G31">
            <v>1</v>
          </cell>
          <cell r="H31" t="str">
            <v>UN</v>
          </cell>
        </row>
        <row r="32">
          <cell r="B32" t="str">
            <v>A1A1</v>
          </cell>
          <cell r="C32" t="str">
            <v>CAP</v>
          </cell>
          <cell r="D32" t="str">
            <v>CAP, C.S.,  3000#, SW, ASTM A105.</v>
          </cell>
          <cell r="F32" t="str">
            <v>3/4"</v>
          </cell>
          <cell r="G32">
            <v>2</v>
          </cell>
          <cell r="H32" t="str">
            <v>UN</v>
          </cell>
        </row>
        <row r="33">
          <cell r="B33" t="str">
            <v>A1A1</v>
          </cell>
          <cell r="C33" t="str">
            <v>CAP</v>
          </cell>
          <cell r="D33" t="str">
            <v>CAP, C.S.,  3000#, SW, ASTM A105.</v>
          </cell>
          <cell r="F33" t="str">
            <v>1"</v>
          </cell>
          <cell r="G33">
            <v>1</v>
          </cell>
          <cell r="H33" t="str">
            <v>UN</v>
          </cell>
        </row>
        <row r="34">
          <cell r="B34" t="str">
            <v>A2A1</v>
          </cell>
          <cell r="C34" t="str">
            <v>CAP</v>
          </cell>
          <cell r="D34" t="str">
            <v>CAP, C.S.,  3000#, SW, ASTM A105.</v>
          </cell>
          <cell r="F34" t="str">
            <v>3/4"</v>
          </cell>
          <cell r="G34">
            <v>1</v>
          </cell>
          <cell r="H34" t="str">
            <v>UN</v>
          </cell>
        </row>
        <row r="35">
          <cell r="B35" t="str">
            <v>A2A1</v>
          </cell>
          <cell r="C35" t="str">
            <v>CAT</v>
          </cell>
          <cell r="D35" t="str">
            <v>CAP, C.S.,  3000#, THD FEMALE, ASTM A105.</v>
          </cell>
          <cell r="F35" t="str">
            <v>3/4"</v>
          </cell>
          <cell r="G35">
            <v>3</v>
          </cell>
          <cell r="H35" t="str">
            <v>UN</v>
          </cell>
        </row>
        <row r="36">
          <cell r="B36" t="str">
            <v>A1A1</v>
          </cell>
          <cell r="C36" t="str">
            <v>CHF</v>
          </cell>
          <cell r="D36" t="str">
            <v>SWING CHECK VALVE, 150#,  RFSF, ASTM A216-WCB BODY, F6 TRIM.</v>
          </cell>
          <cell r="F36" t="str">
            <v>3"</v>
          </cell>
          <cell r="G36">
            <v>1</v>
          </cell>
          <cell r="H36" t="str">
            <v>UN</v>
          </cell>
        </row>
        <row r="37">
          <cell r="B37" t="str">
            <v>A1A1</v>
          </cell>
          <cell r="C37" t="str">
            <v>CHF</v>
          </cell>
          <cell r="D37" t="str">
            <v>SWING CHECK VALVE, 150#,  RFSF, ASTM A216-WCB BODY, F6 TRIM.</v>
          </cell>
          <cell r="F37" t="str">
            <v>6"</v>
          </cell>
          <cell r="G37">
            <v>4</v>
          </cell>
          <cell r="H37" t="str">
            <v>UN</v>
          </cell>
        </row>
        <row r="38">
          <cell r="B38" t="str">
            <v>A2A1</v>
          </cell>
          <cell r="C38" t="str">
            <v>CHF</v>
          </cell>
          <cell r="D38" t="str">
            <v>SWING CHECK VALVE, 300#,  RFSF, ASTM A216-WCB BODY, F6 TRIM.</v>
          </cell>
          <cell r="F38" t="str">
            <v>3"</v>
          </cell>
          <cell r="G38">
            <v>4</v>
          </cell>
          <cell r="H38" t="str">
            <v>UN</v>
          </cell>
        </row>
        <row r="39">
          <cell r="B39" t="str">
            <v>A1A1</v>
          </cell>
          <cell r="C39" t="str">
            <v>CHS</v>
          </cell>
          <cell r="D39" t="str">
            <v>CHECK VALVE, W/SPRING BALL, 800#, SW, ASTM A105 BODY, 17% Cr. BALL.</v>
          </cell>
          <cell r="F39" t="str">
            <v>3/4"</v>
          </cell>
          <cell r="G39">
            <v>1</v>
          </cell>
          <cell r="H39" t="str">
            <v>UN</v>
          </cell>
        </row>
        <row r="40">
          <cell r="B40" t="str">
            <v>A1A1</v>
          </cell>
          <cell r="C40" t="str">
            <v>CP1</v>
          </cell>
          <cell r="D40" t="str">
            <v>SOCKET WELD FLANGE, C.S., 150#, RFSF, A-105.</v>
          </cell>
          <cell r="E40" t="str">
            <v>80</v>
          </cell>
          <cell r="F40" t="str">
            <v>2"</v>
          </cell>
          <cell r="G40">
            <v>0</v>
          </cell>
          <cell r="H40" t="str">
            <v>UN</v>
          </cell>
        </row>
        <row r="41">
          <cell r="B41" t="str">
            <v>A2A1</v>
          </cell>
          <cell r="C41" t="str">
            <v>CP3</v>
          </cell>
          <cell r="D41" t="str">
            <v>SOCKET WELD FLANGE, C.S., 300#, RFSF, ASTM A105.</v>
          </cell>
          <cell r="E41" t="str">
            <v>80</v>
          </cell>
          <cell r="F41" t="str">
            <v>2"</v>
          </cell>
          <cell r="G41">
            <v>0</v>
          </cell>
          <cell r="H41" t="str">
            <v>UN</v>
          </cell>
        </row>
        <row r="42">
          <cell r="B42" t="str">
            <v>A2A1</v>
          </cell>
          <cell r="C42" t="str">
            <v>CRE</v>
          </cell>
          <cell r="D42" t="str">
            <v>REDUCER CONCENTRIC, C.S., BW, ASTM A234-WPB.</v>
          </cell>
          <cell r="E42" t="str">
            <v>40</v>
          </cell>
          <cell r="F42" t="str">
            <v>3"</v>
          </cell>
          <cell r="G42">
            <v>0</v>
          </cell>
          <cell r="H42" t="str">
            <v>UN</v>
          </cell>
        </row>
        <row r="43">
          <cell r="B43" t="str">
            <v>A2A1</v>
          </cell>
          <cell r="C43" t="str">
            <v>CRE</v>
          </cell>
          <cell r="D43" t="str">
            <v>REDUCER CONCENTRIC, C.S., BW, ASTM A234-WPB.</v>
          </cell>
          <cell r="E43" t="str">
            <v>40</v>
          </cell>
          <cell r="F43" t="str">
            <v>4"</v>
          </cell>
          <cell r="G43">
            <v>1</v>
          </cell>
          <cell r="H43" t="str">
            <v>UN</v>
          </cell>
        </row>
        <row r="44">
          <cell r="B44" t="str">
            <v>A2A1</v>
          </cell>
          <cell r="C44" t="str">
            <v>CRE</v>
          </cell>
          <cell r="D44" t="str">
            <v>REDUCER CONCENTRIC, C.S., BW, ASTM A234-WPB.</v>
          </cell>
          <cell r="E44" t="str">
            <v>40</v>
          </cell>
          <cell r="F44" t="str">
            <v>4"</v>
          </cell>
          <cell r="G44">
            <v>3</v>
          </cell>
          <cell r="H44" t="str">
            <v>UN</v>
          </cell>
        </row>
        <row r="45">
          <cell r="B45" t="str">
            <v>A1A1</v>
          </cell>
          <cell r="C45" t="str">
            <v>ERE</v>
          </cell>
          <cell r="D45" t="str">
            <v>REDUCER ECCENTRIC, C.S., BW, ASTM A234-WPB.</v>
          </cell>
          <cell r="E45" t="str">
            <v>40</v>
          </cell>
          <cell r="F45" t="str">
            <v>6"</v>
          </cell>
          <cell r="G45">
            <v>1</v>
          </cell>
          <cell r="H45" t="str">
            <v>UN</v>
          </cell>
        </row>
        <row r="46">
          <cell r="B46" t="str">
            <v>A1A1</v>
          </cell>
          <cell r="C46" t="str">
            <v>GAF</v>
          </cell>
          <cell r="D46" t="str">
            <v>GATE VALVE, 150#, RFSF, ASTM A216-WCB BODY, F6 TRIM.</v>
          </cell>
          <cell r="F46" t="str">
            <v>3"</v>
          </cell>
          <cell r="G46">
            <v>3</v>
          </cell>
          <cell r="H46" t="str">
            <v>UN</v>
          </cell>
        </row>
        <row r="47">
          <cell r="B47" t="str">
            <v>A1A1</v>
          </cell>
          <cell r="C47" t="str">
            <v>GAF</v>
          </cell>
          <cell r="D47" t="str">
            <v>GATE VALVE, 150#, RFSF, ASTM A216-WCB BODY, F6 TRIM.</v>
          </cell>
          <cell r="F47" t="str">
            <v>6"</v>
          </cell>
          <cell r="G47">
            <v>13</v>
          </cell>
          <cell r="H47" t="str">
            <v>UN</v>
          </cell>
        </row>
        <row r="48">
          <cell r="B48" t="str">
            <v>A2A1</v>
          </cell>
          <cell r="C48" t="str">
            <v>GAF</v>
          </cell>
          <cell r="D48" t="str">
            <v>GATE VALVE, 300#, RFSF, ASTM A216-WCB BODY, F6 TRIM.</v>
          </cell>
          <cell r="F48" t="str">
            <v>3"</v>
          </cell>
          <cell r="G48">
            <v>8</v>
          </cell>
          <cell r="H48" t="str">
            <v>UN</v>
          </cell>
        </row>
        <row r="49">
          <cell r="B49" t="str">
            <v>A2A1</v>
          </cell>
          <cell r="C49" t="str">
            <v>GAF</v>
          </cell>
          <cell r="D49" t="str">
            <v>GATE VALVE, 300#, RFSF, ASTM A216-WCB BODY, F6 TRIM.</v>
          </cell>
          <cell r="F49" t="str">
            <v>4"</v>
          </cell>
          <cell r="G49">
            <v>4</v>
          </cell>
          <cell r="H49" t="str">
            <v>UN</v>
          </cell>
        </row>
        <row r="50">
          <cell r="B50" t="str">
            <v>A2A1</v>
          </cell>
          <cell r="C50" t="str">
            <v>GAF</v>
          </cell>
          <cell r="D50" t="str">
            <v>GATE VALVE, 300#, RFSF, ASTM A216-WCB BODY, F6 TRIM.</v>
          </cell>
          <cell r="F50" t="str">
            <v>6"</v>
          </cell>
          <cell r="G50">
            <v>1</v>
          </cell>
          <cell r="H50" t="str">
            <v>UN</v>
          </cell>
        </row>
        <row r="51">
          <cell r="B51" t="str">
            <v>A1A1</v>
          </cell>
          <cell r="C51" t="str">
            <v>GAS</v>
          </cell>
          <cell r="D51" t="str">
            <v>GATE VALVE, 800#, SW, RB, ASTM A-105 BODY, F6 STEAM, F6 SOLID WEDGE.</v>
          </cell>
          <cell r="F51" t="str">
            <v>3/4"</v>
          </cell>
          <cell r="G51">
            <v>11</v>
          </cell>
          <cell r="H51" t="str">
            <v>UN</v>
          </cell>
        </row>
        <row r="52">
          <cell r="B52" t="str">
            <v>A1A1</v>
          </cell>
          <cell r="C52" t="str">
            <v>GAS</v>
          </cell>
          <cell r="D52" t="str">
            <v>GATE VALVE, 800#, SW, RB, ASTM A-105 BODY, F6 STEAM, F6 SOLID WEDGE.</v>
          </cell>
          <cell r="F52" t="str">
            <v>2"</v>
          </cell>
          <cell r="G52">
            <v>0</v>
          </cell>
          <cell r="H52" t="str">
            <v>UN</v>
          </cell>
        </row>
        <row r="53">
          <cell r="B53" t="str">
            <v>A1A1</v>
          </cell>
          <cell r="C53" t="str">
            <v>GAS</v>
          </cell>
          <cell r="D53" t="str">
            <v>GATE VALVE, 800#, SW, RB, ASTM A-105 BODY, F6 STEAM, F6 SOLID WEDGE.</v>
          </cell>
          <cell r="F53" t="str">
            <v>3/4"</v>
          </cell>
          <cell r="G53">
            <v>0</v>
          </cell>
          <cell r="H53" t="str">
            <v>UN</v>
          </cell>
        </row>
        <row r="54">
          <cell r="B54" t="str">
            <v>A1A1/A</v>
          </cell>
          <cell r="C54" t="str">
            <v>GAS</v>
          </cell>
          <cell r="D54" t="str">
            <v>GATE VALVE,800#, SW, ASTM A-105 BODY, WITH TWO 6" LENGHT NIPPLES WELDED ON ENDS BY THE MANUFACTURER, F6+HARD FACE TRIM.</v>
          </cell>
          <cell r="E54" t="str">
            <v>80</v>
          </cell>
          <cell r="F54" t="str">
            <v>3/4"</v>
          </cell>
          <cell r="G54">
            <v>1</v>
          </cell>
          <cell r="H54" t="str">
            <v>UN</v>
          </cell>
        </row>
        <row r="55">
          <cell r="B55" t="str">
            <v>A2A1</v>
          </cell>
          <cell r="C55" t="str">
            <v>GAS</v>
          </cell>
          <cell r="D55" t="str">
            <v>GATE VALVE, 800#, SW, RB, ASTM A-105 BODY, F6 STEAM, F6 SOLID WEDGE.</v>
          </cell>
          <cell r="F55" t="str">
            <v>1 1/2"</v>
          </cell>
          <cell r="G55">
            <v>1</v>
          </cell>
          <cell r="H55" t="str">
            <v>UN</v>
          </cell>
        </row>
        <row r="56">
          <cell r="B56" t="str">
            <v>A2A1</v>
          </cell>
          <cell r="C56" t="str">
            <v>GAS</v>
          </cell>
          <cell r="D56" t="str">
            <v>GATE VALVE, 800#, SW, RB, ASTM A-105 BODY, F6 STEAM, F6 SOLID WEDGE.</v>
          </cell>
          <cell r="F56" t="str">
            <v>3/4"</v>
          </cell>
          <cell r="G56">
            <v>17</v>
          </cell>
          <cell r="H56" t="str">
            <v>UN</v>
          </cell>
        </row>
        <row r="57">
          <cell r="B57" t="str">
            <v>A2A1</v>
          </cell>
          <cell r="C57" t="str">
            <v>GAS</v>
          </cell>
          <cell r="D57" t="str">
            <v>GATE VALVE, 800#, SW, RB, ASTM A-105 BODY, F6 STEAM, F6 SOLID WEDGE.</v>
          </cell>
          <cell r="F57" t="str">
            <v>3/4"</v>
          </cell>
          <cell r="G57">
            <v>0</v>
          </cell>
          <cell r="H57" t="str">
            <v>UN</v>
          </cell>
        </row>
        <row r="58">
          <cell r="B58" t="str">
            <v>A2A1</v>
          </cell>
          <cell r="C58" t="str">
            <v>GAV</v>
          </cell>
          <cell r="D58" t="str">
            <v>GATE VALVE, 800#, SExSW, RB, ASTM A-105 BODY, F6 STEAM, F6 SOLID WEDGE.</v>
          </cell>
          <cell r="F58" t="str">
            <v>3/4"</v>
          </cell>
          <cell r="G58">
            <v>7</v>
          </cell>
          <cell r="H58" t="str">
            <v>UN</v>
          </cell>
        </row>
        <row r="59">
          <cell r="B59" t="str">
            <v>A2A1</v>
          </cell>
          <cell r="C59" t="str">
            <v>GLF</v>
          </cell>
          <cell r="D59" t="str">
            <v>GLOBE VALVE, 300#, RFSF, A216-WCB BODY, F6 TRIM.</v>
          </cell>
          <cell r="F59" t="str">
            <v>3"</v>
          </cell>
          <cell r="G59">
            <v>2</v>
          </cell>
          <cell r="H59" t="str">
            <v>UN</v>
          </cell>
        </row>
        <row r="60">
          <cell r="B60" t="str">
            <v>A1A1</v>
          </cell>
          <cell r="C60" t="str">
            <v>GLS</v>
          </cell>
          <cell r="D60" t="str">
            <v>GLOBE VALVE, 800#, SW, ASTM A105 BODY, F6 TRIM.</v>
          </cell>
          <cell r="F60" t="str">
            <v>1"</v>
          </cell>
          <cell r="G60">
            <v>1</v>
          </cell>
          <cell r="H60" t="str">
            <v>UN</v>
          </cell>
        </row>
        <row r="61">
          <cell r="B61" t="str">
            <v>A2A1</v>
          </cell>
          <cell r="C61" t="str">
            <v>GLS</v>
          </cell>
          <cell r="D61" t="str">
            <v>GLOBE VALVE, 800#, SW, ASTM A105 BODY, F6 TRIM.</v>
          </cell>
          <cell r="F61" t="str">
            <v>3/4"</v>
          </cell>
          <cell r="G61">
            <v>1</v>
          </cell>
          <cell r="H61" t="str">
            <v>UN</v>
          </cell>
        </row>
        <row r="62">
          <cell r="B62" t="str">
            <v>A1A1</v>
          </cell>
          <cell r="C62" t="str">
            <v>GR1</v>
          </cell>
          <cell r="D62" t="str">
            <v>SPW GASKET, 150#, AISI 304 WITH GRAFOIL FILLER.</v>
          </cell>
          <cell r="F62" t="str">
            <v>2"</v>
          </cell>
          <cell r="G62">
            <v>0</v>
          </cell>
          <cell r="H62" t="str">
            <v>UN</v>
          </cell>
        </row>
        <row r="63">
          <cell r="B63" t="str">
            <v>A1A1</v>
          </cell>
          <cell r="C63" t="str">
            <v>GR1</v>
          </cell>
          <cell r="D63" t="str">
            <v>SPW GASKET, 150#, AISI 304 WITH GRAFOIL FILLER.</v>
          </cell>
          <cell r="F63" t="str">
            <v>3"</v>
          </cell>
          <cell r="G63">
            <v>8</v>
          </cell>
          <cell r="H63" t="str">
            <v>UN</v>
          </cell>
        </row>
        <row r="64">
          <cell r="B64" t="str">
            <v>A1A1</v>
          </cell>
          <cell r="C64" t="str">
            <v>GR1</v>
          </cell>
          <cell r="D64" t="str">
            <v>SPW GASKET, 150#, AISI 304 WITH GRAFOIL FILLER.</v>
          </cell>
          <cell r="F64" t="str">
            <v>4"</v>
          </cell>
          <cell r="G64">
            <v>21</v>
          </cell>
          <cell r="H64" t="str">
            <v>UN</v>
          </cell>
        </row>
        <row r="65">
          <cell r="B65" t="str">
            <v>A1A1</v>
          </cell>
          <cell r="C65" t="str">
            <v>GR1</v>
          </cell>
          <cell r="D65" t="str">
            <v>SPW GASKET, 150#, AISI 304 WITH GRAFOIL FILLER.</v>
          </cell>
          <cell r="F65" t="str">
            <v>6"</v>
          </cell>
          <cell r="G65">
            <v>36</v>
          </cell>
          <cell r="H65" t="str">
            <v>UN</v>
          </cell>
        </row>
        <row r="66">
          <cell r="B66" t="str">
            <v>A1A1</v>
          </cell>
          <cell r="C66" t="str">
            <v>GR3</v>
          </cell>
          <cell r="D66" t="str">
            <v>SPW GASKET, 300#, AISI 304 WITH GRAFOIL FILLER,</v>
          </cell>
          <cell r="F66" t="str">
            <v>6"</v>
          </cell>
          <cell r="G66">
            <v>1</v>
          </cell>
          <cell r="H66" t="str">
            <v>UN</v>
          </cell>
        </row>
        <row r="67">
          <cell r="B67" t="str">
            <v>A2A1</v>
          </cell>
          <cell r="C67" t="str">
            <v>GR3</v>
          </cell>
          <cell r="D67" t="str">
            <v>SPW GASKET, 300#, AISI 304 WITH GRAFOIL FILLER.</v>
          </cell>
          <cell r="F67" t="str">
            <v>2 1/2"</v>
          </cell>
          <cell r="G67">
            <v>0</v>
          </cell>
          <cell r="H67" t="str">
            <v>UN</v>
          </cell>
        </row>
        <row r="68">
          <cell r="B68" t="str">
            <v>A2A1</v>
          </cell>
          <cell r="C68" t="str">
            <v>GR3</v>
          </cell>
          <cell r="D68" t="str">
            <v>SPW GASKET, 300#, AISI 304 WITH GRAFOIL FILLER.</v>
          </cell>
          <cell r="F68" t="str">
            <v>2"</v>
          </cell>
          <cell r="G68">
            <v>0</v>
          </cell>
          <cell r="H68" t="str">
            <v>UN</v>
          </cell>
        </row>
        <row r="69">
          <cell r="B69" t="str">
            <v>A2A1</v>
          </cell>
          <cell r="C69" t="str">
            <v>GR3</v>
          </cell>
          <cell r="D69" t="str">
            <v>SPW GASKET, 300#, AISI 304 WITH GRAFOIL FILLER.</v>
          </cell>
          <cell r="F69" t="str">
            <v>3"</v>
          </cell>
          <cell r="G69">
            <v>47</v>
          </cell>
          <cell r="H69" t="str">
            <v>UN</v>
          </cell>
        </row>
        <row r="70">
          <cell r="B70" t="str">
            <v>A2A1</v>
          </cell>
          <cell r="C70" t="str">
            <v>GR3</v>
          </cell>
          <cell r="D70" t="str">
            <v>SPW GASKET, 300#, AISI 304 WITH GRAFOIL FILLER.</v>
          </cell>
          <cell r="F70" t="str">
            <v>4"</v>
          </cell>
          <cell r="G70">
            <v>10</v>
          </cell>
          <cell r="H70" t="str">
            <v>UN</v>
          </cell>
        </row>
        <row r="71">
          <cell r="B71" t="str">
            <v>A2A1</v>
          </cell>
          <cell r="C71" t="str">
            <v>GR3</v>
          </cell>
          <cell r="D71" t="str">
            <v>SPW GASKET, 300#, AISI 304 WITH GRAFOIL FILLER.</v>
          </cell>
          <cell r="F71" t="str">
            <v>6"</v>
          </cell>
          <cell r="G71">
            <v>5</v>
          </cell>
          <cell r="H71" t="str">
            <v>UN</v>
          </cell>
        </row>
        <row r="72">
          <cell r="B72" t="str">
            <v>A1A1/A</v>
          </cell>
          <cell r="C72" t="str">
            <v>HAF</v>
          </cell>
          <cell r="D72" t="str">
            <v>HALF COUPLING, C.S., 3000#, SW, ASTM A105.</v>
          </cell>
          <cell r="F72" t="str">
            <v>3/4"</v>
          </cell>
          <cell r="G72">
            <v>3</v>
          </cell>
          <cell r="H72" t="str">
            <v>UN</v>
          </cell>
        </row>
        <row r="73">
          <cell r="B73" t="str">
            <v>A1A1</v>
          </cell>
          <cell r="C73" t="str">
            <v>NPE</v>
          </cell>
          <cell r="D73" t="str">
            <v>NIPPLE, C.S., PE, SMLS, ASTM A53-B.</v>
          </cell>
          <cell r="E73" t="str">
            <v>80</v>
          </cell>
          <cell r="F73" t="str">
            <v>3/4"</v>
          </cell>
          <cell r="G73">
            <v>17</v>
          </cell>
          <cell r="H73" t="str">
            <v>UN</v>
          </cell>
        </row>
        <row r="74">
          <cell r="B74" t="str">
            <v>A1A1</v>
          </cell>
          <cell r="C74" t="str">
            <v>NPE</v>
          </cell>
          <cell r="D74" t="str">
            <v>NIPPLE, C.S., PE, SMLS, ASTM A53-B.</v>
          </cell>
          <cell r="E74" t="str">
            <v>80</v>
          </cell>
          <cell r="F74" t="str">
            <v>3/4"</v>
          </cell>
          <cell r="G74">
            <v>4</v>
          </cell>
          <cell r="H74" t="str">
            <v>UN</v>
          </cell>
        </row>
        <row r="75">
          <cell r="B75" t="str">
            <v>A2A1</v>
          </cell>
          <cell r="C75" t="str">
            <v>NPE</v>
          </cell>
          <cell r="D75" t="str">
            <v>NIPPLE, C.S., PE, SMLS, ASTM A53-B.</v>
          </cell>
          <cell r="E75" t="str">
            <v>80</v>
          </cell>
          <cell r="F75" t="str">
            <v>3/4"</v>
          </cell>
          <cell r="G75">
            <v>14</v>
          </cell>
          <cell r="H75" t="str">
            <v>UN</v>
          </cell>
        </row>
        <row r="76">
          <cell r="B76" t="str">
            <v>A2A1</v>
          </cell>
          <cell r="C76" t="str">
            <v>NPE</v>
          </cell>
          <cell r="D76" t="str">
            <v>NIPPLE, C.S., PE, SMLS, ASTM A53-B.</v>
          </cell>
          <cell r="E76" t="str">
            <v>80</v>
          </cell>
          <cell r="F76" t="str">
            <v>3/4"</v>
          </cell>
          <cell r="G76">
            <v>3</v>
          </cell>
          <cell r="H76" t="str">
            <v>UN</v>
          </cell>
        </row>
        <row r="77">
          <cell r="B77" t="str">
            <v>A2A1</v>
          </cell>
          <cell r="C77" t="str">
            <v>NPE</v>
          </cell>
          <cell r="D77" t="str">
            <v>NIPPLE, C.S., PE, SMLS, ASTM A53-B.</v>
          </cell>
          <cell r="E77" t="str">
            <v>80</v>
          </cell>
          <cell r="F77" t="str">
            <v>2"</v>
          </cell>
          <cell r="G77">
            <v>0</v>
          </cell>
          <cell r="H77" t="str">
            <v>UN</v>
          </cell>
        </row>
        <row r="78">
          <cell r="B78" t="str">
            <v>A2A1</v>
          </cell>
          <cell r="C78" t="str">
            <v>NPE</v>
          </cell>
          <cell r="D78" t="str">
            <v>NIPPLE, C.S., PE, SMLS, ASTM A53-B.</v>
          </cell>
          <cell r="E78" t="str">
            <v>80</v>
          </cell>
          <cell r="F78" t="str">
            <v>3/4"</v>
          </cell>
          <cell r="G78">
            <v>5</v>
          </cell>
          <cell r="H78" t="str">
            <v>UN</v>
          </cell>
        </row>
        <row r="79">
          <cell r="B79" t="str">
            <v>A1A1</v>
          </cell>
          <cell r="C79" t="str">
            <v>NTO</v>
          </cell>
          <cell r="D79" t="str">
            <v>DELETED ITEM.</v>
          </cell>
          <cell r="E79" t="str">
            <v>80</v>
          </cell>
          <cell r="F79" t="str">
            <v>3/4"</v>
          </cell>
          <cell r="G79">
            <v>0</v>
          </cell>
          <cell r="H79" t="str">
            <v>UN</v>
          </cell>
        </row>
        <row r="80">
          <cell r="B80" t="str">
            <v>A1A1</v>
          </cell>
          <cell r="C80" t="str">
            <v>NTO</v>
          </cell>
          <cell r="D80" t="str">
            <v>NIPPLE, C.S., SMLS, PE x THD, ASTM A53-B.</v>
          </cell>
          <cell r="E80" t="str">
            <v>160</v>
          </cell>
          <cell r="F80" t="str">
            <v>3/4"</v>
          </cell>
          <cell r="G80">
            <v>0</v>
          </cell>
          <cell r="H80" t="str">
            <v>UN</v>
          </cell>
        </row>
        <row r="81">
          <cell r="B81" t="str">
            <v>A2A1</v>
          </cell>
          <cell r="C81" t="str">
            <v>NTO</v>
          </cell>
          <cell r="D81" t="str">
            <v>DELETED ITEM.</v>
          </cell>
          <cell r="E81" t="str">
            <v>80</v>
          </cell>
          <cell r="F81" t="str">
            <v>3/4"</v>
          </cell>
          <cell r="G81">
            <v>0</v>
          </cell>
          <cell r="H81" t="str">
            <v>UN</v>
          </cell>
        </row>
        <row r="82">
          <cell r="B82" t="str">
            <v>A2A1</v>
          </cell>
          <cell r="C82" t="str">
            <v>NTO</v>
          </cell>
          <cell r="D82" t="str">
            <v>NIPPLE, C.S., SMLS, PE x THD, ASTM A53-B.</v>
          </cell>
          <cell r="E82" t="str">
            <v>160</v>
          </cell>
          <cell r="F82" t="str">
            <v>3/4"</v>
          </cell>
          <cell r="G82">
            <v>2</v>
          </cell>
          <cell r="H82" t="str">
            <v>U</v>
          </cell>
        </row>
        <row r="83">
          <cell r="B83" t="str">
            <v>A1A1</v>
          </cell>
          <cell r="C83" t="str">
            <v>ORI</v>
          </cell>
          <cell r="D83" t="str">
            <v>COUPLES OF C.S., WELDING NECK ORIFICE FLANGES, 300#, RFSF, ASTM A105.</v>
          </cell>
          <cell r="E83" t="str">
            <v>40</v>
          </cell>
          <cell r="F83" t="str">
            <v>6"</v>
          </cell>
          <cell r="G83">
            <v>2</v>
          </cell>
          <cell r="H83" t="str">
            <v>UN</v>
          </cell>
        </row>
        <row r="84">
          <cell r="B84" t="str">
            <v>A2A1</v>
          </cell>
          <cell r="C84" t="str">
            <v>ORI</v>
          </cell>
          <cell r="D84" t="str">
            <v>COUPLES OF C.S., WELDING NECK ORIFICE FLANGES, 300#, RFSF, ASTM A105.</v>
          </cell>
          <cell r="E84" t="str">
            <v>40</v>
          </cell>
          <cell r="F84" t="str">
            <v>3"</v>
          </cell>
          <cell r="G84">
            <v>3</v>
          </cell>
          <cell r="H84" t="str">
            <v>UN</v>
          </cell>
        </row>
        <row r="85">
          <cell r="B85" t="str">
            <v>A2A1</v>
          </cell>
          <cell r="C85" t="str">
            <v>ORI</v>
          </cell>
          <cell r="D85" t="str">
            <v>COUPLES OF C.S., WELDING NECK ORIFICE FLANGES, 300#, RFSF, ASTM A105.</v>
          </cell>
          <cell r="E85" t="str">
            <v>40</v>
          </cell>
          <cell r="F85" t="str">
            <v>4"</v>
          </cell>
          <cell r="G85">
            <v>1</v>
          </cell>
          <cell r="H85" t="str">
            <v>UN</v>
          </cell>
        </row>
        <row r="86">
          <cell r="B86" t="str">
            <v>A1A1</v>
          </cell>
          <cell r="C86" t="str">
            <v>PIP</v>
          </cell>
          <cell r="D86" t="str">
            <v>PIPE, C.S., BE, SMLS, ASTM A 53 Gr.B.</v>
          </cell>
          <cell r="E86" t="str">
            <v>20</v>
          </cell>
          <cell r="F86" t="str">
            <v>10"</v>
          </cell>
          <cell r="G86">
            <v>11.699999809265137</v>
          </cell>
          <cell r="H86" t="str">
            <v>m</v>
          </cell>
        </row>
        <row r="87">
          <cell r="B87" t="str">
            <v>A1A1</v>
          </cell>
          <cell r="C87" t="str">
            <v>PIP</v>
          </cell>
          <cell r="D87" t="str">
            <v>PIPE, C.S., PE, SMLS, ASTM A53 Gr.B.</v>
          </cell>
          <cell r="E87" t="str">
            <v>80</v>
          </cell>
          <cell r="F87" t="str">
            <v>3/4"</v>
          </cell>
          <cell r="G87">
            <v>24</v>
          </cell>
          <cell r="H87" t="str">
            <v>m</v>
          </cell>
        </row>
        <row r="88">
          <cell r="B88" t="str">
            <v>A1A1</v>
          </cell>
          <cell r="C88" t="str">
            <v>PIP</v>
          </cell>
          <cell r="D88" t="str">
            <v>PIPE, C.S., BE, SMLS, ASTM A 53 Gr.B.</v>
          </cell>
          <cell r="E88" t="str">
            <v>40</v>
          </cell>
          <cell r="F88" t="str">
            <v>6"</v>
          </cell>
          <cell r="G88">
            <v>67</v>
          </cell>
          <cell r="H88" t="str">
            <v>m</v>
          </cell>
        </row>
        <row r="89">
          <cell r="B89" t="str">
            <v>A1A1</v>
          </cell>
          <cell r="C89" t="str">
            <v>PIP</v>
          </cell>
          <cell r="D89" t="str">
            <v>PIPE, C.S., BE, SMLS, ASTM A 53 Gr.B.</v>
          </cell>
          <cell r="E89" t="str">
            <v>40</v>
          </cell>
          <cell r="F89" t="str">
            <v>3"</v>
          </cell>
          <cell r="G89">
            <v>153.72000122070313</v>
          </cell>
          <cell r="H89" t="str">
            <v>m</v>
          </cell>
        </row>
        <row r="90">
          <cell r="B90" t="str">
            <v>A1A1</v>
          </cell>
          <cell r="C90" t="str">
            <v>PIP</v>
          </cell>
          <cell r="D90" t="str">
            <v>PIPE, C.S., BE, SMLS, ASTM A 53 Gr.B.</v>
          </cell>
          <cell r="E90" t="str">
            <v>40</v>
          </cell>
          <cell r="F90" t="str">
            <v>4"</v>
          </cell>
          <cell r="G90">
            <v>117.30000305175781</v>
          </cell>
          <cell r="H90" t="str">
            <v>m</v>
          </cell>
        </row>
        <row r="91">
          <cell r="B91" t="str">
            <v>A1A1</v>
          </cell>
          <cell r="C91" t="str">
            <v>PIP</v>
          </cell>
          <cell r="D91" t="str">
            <v>PIPE, C.S., BE, SMLS, ASTM A 53 Gr.B.</v>
          </cell>
          <cell r="E91" t="str">
            <v>40</v>
          </cell>
          <cell r="F91" t="str">
            <v>6"</v>
          </cell>
          <cell r="G91">
            <v>784.17000126838684</v>
          </cell>
          <cell r="H91" t="str">
            <v>m</v>
          </cell>
        </row>
        <row r="92">
          <cell r="B92" t="str">
            <v>A1A1</v>
          </cell>
          <cell r="C92" t="str">
            <v>PIP</v>
          </cell>
          <cell r="D92" t="str">
            <v>PIPE, C.S., PE, SMLS, ASTM A53 Gr.B.</v>
          </cell>
          <cell r="E92" t="str">
            <v>80</v>
          </cell>
          <cell r="F92" t="str">
            <v>1"</v>
          </cell>
          <cell r="G92">
            <v>24.700000762939453</v>
          </cell>
          <cell r="H92" t="str">
            <v>m</v>
          </cell>
        </row>
        <row r="93">
          <cell r="B93" t="str">
            <v>A1A1</v>
          </cell>
          <cell r="C93" t="str">
            <v>PIP</v>
          </cell>
          <cell r="D93" t="str">
            <v>PIPE, C.S., PE, SMLS, ASTM A53 Gr.B.</v>
          </cell>
          <cell r="E93" t="str">
            <v>80</v>
          </cell>
          <cell r="F93" t="str">
            <v>2"</v>
          </cell>
          <cell r="G93">
            <v>0</v>
          </cell>
          <cell r="H93" t="str">
            <v>m</v>
          </cell>
        </row>
        <row r="94">
          <cell r="B94" t="str">
            <v>A1A1</v>
          </cell>
          <cell r="C94" t="str">
            <v>PIP</v>
          </cell>
          <cell r="D94" t="str">
            <v>PIPE, C.S., PE, SMLS, ASTM A53 Gr.B.</v>
          </cell>
          <cell r="E94" t="str">
            <v>80</v>
          </cell>
          <cell r="F94" t="str">
            <v>3/4"</v>
          </cell>
          <cell r="G94">
            <v>11.5</v>
          </cell>
          <cell r="H94" t="str">
            <v>m</v>
          </cell>
        </row>
        <row r="95">
          <cell r="B95" t="str">
            <v>A1A1/A</v>
          </cell>
          <cell r="C95" t="str">
            <v>PIP</v>
          </cell>
          <cell r="D95" t="str">
            <v>PIPE, C.S., PE, SMLS, ASTM A53 Gr.B.</v>
          </cell>
          <cell r="E95" t="str">
            <v>80</v>
          </cell>
          <cell r="F95" t="str">
            <v>3/4"</v>
          </cell>
          <cell r="G95">
            <v>6</v>
          </cell>
          <cell r="H95" t="str">
            <v>m</v>
          </cell>
        </row>
        <row r="96">
          <cell r="B96" t="str">
            <v>A2A1</v>
          </cell>
          <cell r="C96" t="str">
            <v>PIP</v>
          </cell>
          <cell r="D96" t="str">
            <v>PIPE, C.S., BE, SMLS, ASTM A 53 Gr.B.</v>
          </cell>
          <cell r="E96" t="str">
            <v>40</v>
          </cell>
          <cell r="F96" t="str">
            <v>3"</v>
          </cell>
          <cell r="G96">
            <v>61</v>
          </cell>
          <cell r="H96" t="str">
            <v>m</v>
          </cell>
        </row>
        <row r="97">
          <cell r="B97" t="str">
            <v>A2A1</v>
          </cell>
          <cell r="C97" t="str">
            <v>PIP</v>
          </cell>
          <cell r="D97" t="str">
            <v>PIPE, C.S., PE, SMLS, ASTM A53 Gr.B.</v>
          </cell>
          <cell r="E97" t="str">
            <v>80</v>
          </cell>
          <cell r="F97" t="str">
            <v>3/4"</v>
          </cell>
          <cell r="G97">
            <v>1</v>
          </cell>
          <cell r="H97" t="str">
            <v>m</v>
          </cell>
        </row>
        <row r="98">
          <cell r="B98" t="str">
            <v>A2A1</v>
          </cell>
          <cell r="C98" t="str">
            <v>PIP</v>
          </cell>
          <cell r="D98" t="str">
            <v>PIPE, C.S., BE, SMLS, ASTM A 53 Gr.B.</v>
          </cell>
          <cell r="E98" t="str">
            <v>40</v>
          </cell>
          <cell r="F98" t="str">
            <v>3"</v>
          </cell>
          <cell r="G98">
            <v>128</v>
          </cell>
          <cell r="H98" t="str">
            <v>m</v>
          </cell>
        </row>
        <row r="99">
          <cell r="B99" t="str">
            <v>A2A1</v>
          </cell>
          <cell r="C99" t="str">
            <v>PIP</v>
          </cell>
          <cell r="D99" t="str">
            <v>PIPE, C.S., BE, SMLS, ASTM A 53 Gr.B.</v>
          </cell>
          <cell r="E99" t="str">
            <v>40</v>
          </cell>
          <cell r="F99" t="str">
            <v>4"</v>
          </cell>
          <cell r="G99">
            <v>129</v>
          </cell>
          <cell r="H99" t="str">
            <v>m</v>
          </cell>
        </row>
        <row r="100">
          <cell r="B100" t="str">
            <v>A2A1</v>
          </cell>
          <cell r="C100" t="str">
            <v>PIP</v>
          </cell>
          <cell r="D100" t="str">
            <v>PIPE, C.S., BE, SMLS, ASTM A 53 Gr.B.</v>
          </cell>
          <cell r="E100" t="str">
            <v>40</v>
          </cell>
          <cell r="F100" t="str">
            <v>3"</v>
          </cell>
          <cell r="G100">
            <v>3038.099999666214</v>
          </cell>
          <cell r="H100" t="str">
            <v>m</v>
          </cell>
        </row>
        <row r="101">
          <cell r="B101" t="str">
            <v>A2A1</v>
          </cell>
          <cell r="C101" t="str">
            <v>PIP</v>
          </cell>
          <cell r="D101" t="str">
            <v>PIPE, C.S., BE, SMLS, ASTM A 53 Gr.B.</v>
          </cell>
          <cell r="E101" t="str">
            <v>40</v>
          </cell>
          <cell r="F101" t="str">
            <v>4"</v>
          </cell>
          <cell r="G101">
            <v>101</v>
          </cell>
          <cell r="H101" t="str">
            <v>m</v>
          </cell>
        </row>
        <row r="102">
          <cell r="B102" t="str">
            <v>A2A1</v>
          </cell>
          <cell r="C102" t="str">
            <v>PIP</v>
          </cell>
          <cell r="D102" t="str">
            <v>PIPE, C.S., PE, SMLS, ASTM A53 Gr.B.</v>
          </cell>
          <cell r="E102" t="str">
            <v>80</v>
          </cell>
          <cell r="F102" t="str">
            <v>1 1/2"</v>
          </cell>
          <cell r="G102">
            <v>2</v>
          </cell>
          <cell r="H102" t="str">
            <v>m</v>
          </cell>
        </row>
        <row r="103">
          <cell r="B103" t="str">
            <v>A2A1</v>
          </cell>
          <cell r="C103" t="str">
            <v>PIP</v>
          </cell>
          <cell r="D103" t="str">
            <v>PIPE, C.S., PE, SMLS, ASTM A53 Gr.B.</v>
          </cell>
          <cell r="E103" t="str">
            <v>80</v>
          </cell>
          <cell r="F103" t="str">
            <v>3/4"</v>
          </cell>
          <cell r="G103">
            <v>2.5</v>
          </cell>
          <cell r="H103" t="str">
            <v>m</v>
          </cell>
        </row>
        <row r="104">
          <cell r="B104" t="str">
            <v>A1A1</v>
          </cell>
          <cell r="C104" t="str">
            <v>PRT</v>
          </cell>
          <cell r="D104" t="str">
            <v>PLUG, C.S., 3000#, MALE THREADED, ASTM A105.</v>
          </cell>
          <cell r="F104" t="str">
            <v>3/4"</v>
          </cell>
          <cell r="G104">
            <v>5</v>
          </cell>
          <cell r="H104" t="str">
            <v>UN</v>
          </cell>
        </row>
        <row r="105">
          <cell r="B105" t="str">
            <v>A1A1</v>
          </cell>
          <cell r="C105" t="str">
            <v>PRT</v>
          </cell>
          <cell r="D105" t="str">
            <v>PLUG, C.S., 3000#, MALE THREADED, ASTM A105.</v>
          </cell>
          <cell r="F105" t="str">
            <v>3/4"</v>
          </cell>
          <cell r="G105">
            <v>2</v>
          </cell>
          <cell r="H105" t="str">
            <v>UN</v>
          </cell>
        </row>
        <row r="106">
          <cell r="B106" t="str">
            <v>A2A1</v>
          </cell>
          <cell r="C106" t="str">
            <v>PRT</v>
          </cell>
          <cell r="D106" t="str">
            <v>PLUG, C.S., 3000#, MALE THREADED, ASTM A105.</v>
          </cell>
          <cell r="F106" t="str">
            <v>3/4"</v>
          </cell>
          <cell r="G106">
            <v>10</v>
          </cell>
          <cell r="H106" t="str">
            <v>UN</v>
          </cell>
        </row>
        <row r="107">
          <cell r="B107" t="str">
            <v>A1A1</v>
          </cell>
          <cell r="C107" t="str">
            <v>RTE</v>
          </cell>
          <cell r="D107" t="str">
            <v>REDUCER TEE, C.S., SW, 3000#, ASTM A105.</v>
          </cell>
          <cell r="F107" t="str">
            <v>1"</v>
          </cell>
          <cell r="G107">
            <v>5</v>
          </cell>
          <cell r="H107" t="str">
            <v>UN</v>
          </cell>
        </row>
        <row r="108">
          <cell r="B108" t="str">
            <v>A1A1</v>
          </cell>
          <cell r="C108" t="str">
            <v>RTE</v>
          </cell>
          <cell r="D108" t="str">
            <v>REDUCER TEE, C.S., SW, 3000#, ASTM A105.</v>
          </cell>
          <cell r="F108" t="str">
            <v>2"</v>
          </cell>
          <cell r="G108">
            <v>0</v>
          </cell>
          <cell r="H108" t="str">
            <v>UN</v>
          </cell>
        </row>
        <row r="109">
          <cell r="B109" t="str">
            <v>A2A1</v>
          </cell>
          <cell r="C109" t="str">
            <v>RTE</v>
          </cell>
          <cell r="D109" t="str">
            <v>REDUCER TEE, C.S., BW, ASTM A234-WPB.</v>
          </cell>
          <cell r="E109" t="str">
            <v>40</v>
          </cell>
          <cell r="F109" t="str">
            <v>4"</v>
          </cell>
          <cell r="G109">
            <v>1</v>
          </cell>
          <cell r="H109" t="str">
            <v>UN</v>
          </cell>
        </row>
        <row r="110">
          <cell r="B110" t="str">
            <v>A2A1</v>
          </cell>
          <cell r="C110" t="str">
            <v>RTE</v>
          </cell>
          <cell r="D110" t="str">
            <v>REDUCER TEE, C.S., BW, ASTM A234-WPB.</v>
          </cell>
          <cell r="E110" t="str">
            <v>40</v>
          </cell>
          <cell r="F110" t="str">
            <v>4"</v>
          </cell>
          <cell r="G110">
            <v>2</v>
          </cell>
          <cell r="H110" t="str">
            <v>UN</v>
          </cell>
        </row>
        <row r="111">
          <cell r="B111" t="str">
            <v>A2A1</v>
          </cell>
          <cell r="C111" t="str">
            <v>RTE</v>
          </cell>
          <cell r="D111" t="str">
            <v>REDUCER TEE, C.S., BW, ASTM A234-WPB.</v>
          </cell>
          <cell r="E111" t="str">
            <v>40</v>
          </cell>
          <cell r="F111" t="str">
            <v>6"</v>
          </cell>
          <cell r="G111">
            <v>6</v>
          </cell>
          <cell r="H111" t="str">
            <v>UN</v>
          </cell>
        </row>
        <row r="112">
          <cell r="B112" t="str">
            <v>A2A1</v>
          </cell>
          <cell r="C112" t="str">
            <v>SE1</v>
          </cell>
          <cell r="D112" t="str">
            <v>SWAGE ECCENTRIC, LEB-SEP, ASTM A234-WPB. SEE STANDARD STM 3201.</v>
          </cell>
          <cell r="E112" t="str">
            <v>40</v>
          </cell>
          <cell r="F112" t="str">
            <v>3"</v>
          </cell>
          <cell r="G112">
            <v>0</v>
          </cell>
          <cell r="H112" t="str">
            <v>UN</v>
          </cell>
        </row>
        <row r="113">
          <cell r="B113" t="str">
            <v>A1A1</v>
          </cell>
          <cell r="C113" t="str">
            <v>SOL</v>
          </cell>
          <cell r="D113" t="str">
            <v>SOCKOLET, 3000#, SW, ASTM A105.</v>
          </cell>
          <cell r="F113" t="str">
            <v>2"</v>
          </cell>
          <cell r="G113">
            <v>1</v>
          </cell>
          <cell r="H113" t="str">
            <v>UN</v>
          </cell>
        </row>
        <row r="114">
          <cell r="B114" t="str">
            <v>A1A1</v>
          </cell>
          <cell r="C114" t="str">
            <v>SOL</v>
          </cell>
          <cell r="D114" t="str">
            <v>SOCKOLET, 3000#, SW, ASTM A105. HEADER 6"-12".</v>
          </cell>
          <cell r="F114" t="str">
            <v>3/4"</v>
          </cell>
          <cell r="G114">
            <v>7</v>
          </cell>
          <cell r="H114" t="str">
            <v>UN</v>
          </cell>
        </row>
        <row r="115">
          <cell r="B115" t="str">
            <v>A1A1</v>
          </cell>
          <cell r="C115" t="str">
            <v>SOL</v>
          </cell>
          <cell r="D115" t="str">
            <v>SOCKOLET, C.S., 3000#, SW, ASTM A105. HEADER 3"-4".</v>
          </cell>
          <cell r="F115" t="str">
            <v>3/4"</v>
          </cell>
          <cell r="G115">
            <v>4</v>
          </cell>
          <cell r="H115" t="str">
            <v>UN</v>
          </cell>
        </row>
        <row r="116">
          <cell r="B116" t="str">
            <v>A1A1</v>
          </cell>
          <cell r="C116" t="str">
            <v>SOL</v>
          </cell>
          <cell r="D116" t="str">
            <v>SOCKOLET, C.S., 3000#, SW, ASTM A105. HEADER 3"-4".</v>
          </cell>
          <cell r="F116" t="str">
            <v>3/4"</v>
          </cell>
          <cell r="G116">
            <v>4</v>
          </cell>
          <cell r="H116" t="str">
            <v>UN</v>
          </cell>
        </row>
        <row r="117">
          <cell r="B117" t="str">
            <v>A2A1</v>
          </cell>
          <cell r="C117" t="str">
            <v>SOL</v>
          </cell>
          <cell r="D117" t="str">
            <v>SOCKOLET, C.S., 3000#, SW, ASTM A105. HEADER 3"-4".</v>
          </cell>
          <cell r="F117" t="str">
            <v>3/4"</v>
          </cell>
          <cell r="G117">
            <v>4</v>
          </cell>
          <cell r="H117" t="str">
            <v>UN</v>
          </cell>
        </row>
        <row r="118">
          <cell r="B118" t="str">
            <v>A2A1</v>
          </cell>
          <cell r="C118" t="str">
            <v>SOL</v>
          </cell>
          <cell r="D118" t="str">
            <v>SOCKOLET, C.S., 3000#, SW, ASTM A105.</v>
          </cell>
          <cell r="F118" t="str">
            <v>1 1/2"</v>
          </cell>
          <cell r="G118">
            <v>1</v>
          </cell>
          <cell r="H118" t="str">
            <v>UN</v>
          </cell>
        </row>
        <row r="119">
          <cell r="B119" t="str">
            <v>A2A1</v>
          </cell>
          <cell r="C119" t="str">
            <v>SOL</v>
          </cell>
          <cell r="D119" t="str">
            <v>SOCKOLET, C.S., 3000#, SW, ASTM A105.</v>
          </cell>
          <cell r="F119" t="str">
            <v>2"</v>
          </cell>
          <cell r="G119">
            <v>1</v>
          </cell>
          <cell r="H119" t="str">
            <v>UN</v>
          </cell>
        </row>
        <row r="120">
          <cell r="B120" t="str">
            <v>A2A1</v>
          </cell>
          <cell r="C120" t="str">
            <v>SOL</v>
          </cell>
          <cell r="D120" t="str">
            <v>SOCKOLET, C.S., 3000#, SW, ASTM A105. HEADER 3"-4".</v>
          </cell>
          <cell r="F120" t="str">
            <v>3/4"</v>
          </cell>
          <cell r="G120">
            <v>15</v>
          </cell>
          <cell r="H120" t="str">
            <v>UN</v>
          </cell>
        </row>
        <row r="121">
          <cell r="B121" t="str">
            <v>A2A1</v>
          </cell>
          <cell r="C121" t="str">
            <v>SOL</v>
          </cell>
          <cell r="D121" t="str">
            <v>SOCKOLET, C.S., 3000#, SW, ASTM A105. HEADER 3"-4".</v>
          </cell>
          <cell r="F121" t="str">
            <v>3/4"</v>
          </cell>
          <cell r="G121">
            <v>6</v>
          </cell>
          <cell r="H121" t="str">
            <v>UN</v>
          </cell>
        </row>
        <row r="122">
          <cell r="B122" t="str">
            <v>A1A1</v>
          </cell>
          <cell r="C122" t="str">
            <v>SPE</v>
          </cell>
          <cell r="D122" t="str">
            <v>FIGURE 8, C.S., 150#, FROM PLATE A 285 Gr.C. (SMOOTH FINISH FACE).</v>
          </cell>
          <cell r="F122" t="str">
            <v>2"</v>
          </cell>
          <cell r="G122">
            <v>0</v>
          </cell>
          <cell r="H122" t="str">
            <v>UN</v>
          </cell>
        </row>
        <row r="123">
          <cell r="B123" t="str">
            <v>A1A1</v>
          </cell>
          <cell r="C123" t="str">
            <v>SPE</v>
          </cell>
          <cell r="D123" t="str">
            <v>FIGURE 8, C.S., 150#, FROM PLATE A 285 Gr.C. (SMOOTH FINISH FACE).</v>
          </cell>
          <cell r="F123" t="str">
            <v>3"</v>
          </cell>
          <cell r="G123">
            <v>1</v>
          </cell>
          <cell r="H123" t="str">
            <v>UN</v>
          </cell>
        </row>
        <row r="124">
          <cell r="B124" t="str">
            <v>A1A1</v>
          </cell>
          <cell r="C124" t="str">
            <v>SPE</v>
          </cell>
          <cell r="D124" t="str">
            <v>FIGURE 8, C.S., 150#, FROM PLATE A 285 Gr.C. (SMOOTH FINISH FACE).</v>
          </cell>
          <cell r="F124" t="str">
            <v>4"</v>
          </cell>
          <cell r="G124">
            <v>6</v>
          </cell>
          <cell r="H124" t="str">
            <v>UN</v>
          </cell>
        </row>
        <row r="125">
          <cell r="B125" t="str">
            <v>A1A1</v>
          </cell>
          <cell r="C125" t="str">
            <v>SPE</v>
          </cell>
          <cell r="D125" t="str">
            <v>FIGURE 8, C.S., 150#, FROM PLATE A 285 Gr.C. (SMOOTH FINISH FACE).</v>
          </cell>
          <cell r="F125" t="str">
            <v>6"</v>
          </cell>
          <cell r="G125">
            <v>5</v>
          </cell>
          <cell r="H125" t="str">
            <v>UN</v>
          </cell>
        </row>
        <row r="126">
          <cell r="B126" t="str">
            <v>A2A1</v>
          </cell>
          <cell r="C126" t="str">
            <v>SPE</v>
          </cell>
          <cell r="D126" t="str">
            <v>FIGURE 8, C.S., 300#, FROM PLATE A 285 Gr.C. (SMOOTH FINISH FACE).</v>
          </cell>
          <cell r="F126" t="str">
            <v>3"</v>
          </cell>
          <cell r="G126">
            <v>8</v>
          </cell>
          <cell r="H126" t="str">
            <v>UN</v>
          </cell>
        </row>
        <row r="127">
          <cell r="B127" t="str">
            <v>A2A1</v>
          </cell>
          <cell r="C127" t="str">
            <v>SPE</v>
          </cell>
          <cell r="D127" t="str">
            <v>FIGURE 8, C.S., 300#, FROM PLATE A 285 Gr.C. (SMOOTH FINISH FACE).</v>
          </cell>
          <cell r="F127" t="str">
            <v>6"</v>
          </cell>
          <cell r="G127">
            <v>1</v>
          </cell>
          <cell r="H127" t="str">
            <v>UN</v>
          </cell>
        </row>
        <row r="128">
          <cell r="B128" t="str">
            <v>A1A1</v>
          </cell>
          <cell r="C128" t="str">
            <v>STR</v>
          </cell>
          <cell r="D128" t="str">
            <v>TEMPORARY STRAINER, 150#, RF, SS304, 14 GA.</v>
          </cell>
          <cell r="F128" t="str">
            <v>6"</v>
          </cell>
          <cell r="G128">
            <v>0</v>
          </cell>
          <cell r="H128" t="str">
            <v>UN</v>
          </cell>
        </row>
        <row r="129">
          <cell r="B129" t="str">
            <v>A1A1</v>
          </cell>
          <cell r="C129" t="str">
            <v>STU</v>
          </cell>
          <cell r="D129" t="str">
            <v>STUD BOLTS, ASTM A193-B7, WITH 2 NUTS A194-GR.2H.</v>
          </cell>
          <cell r="F129" t="str">
            <v>3/4"</v>
          </cell>
          <cell r="G129">
            <v>200</v>
          </cell>
          <cell r="H129" t="str">
            <v>UN</v>
          </cell>
        </row>
        <row r="130">
          <cell r="B130" t="str">
            <v>A1A1</v>
          </cell>
          <cell r="C130" t="str">
            <v>STU</v>
          </cell>
          <cell r="D130" t="str">
            <v>STUD BOLTS, ASTM A193-B7, WITH 2 NUTS A194-GR.2H.</v>
          </cell>
          <cell r="F130" t="str">
            <v>3/4"</v>
          </cell>
          <cell r="G130">
            <v>20</v>
          </cell>
          <cell r="H130" t="str">
            <v>UN</v>
          </cell>
        </row>
        <row r="131">
          <cell r="B131" t="str">
            <v>A1A1</v>
          </cell>
          <cell r="C131" t="str">
            <v>STU</v>
          </cell>
          <cell r="D131" t="str">
            <v>STUD BOLTS, ASTM A193-B7, WITH 2 NUTS A194-GR.2H.</v>
          </cell>
          <cell r="F131" t="str">
            <v>3/4"</v>
          </cell>
          <cell r="G131">
            <v>24</v>
          </cell>
          <cell r="H131" t="str">
            <v>UN</v>
          </cell>
        </row>
        <row r="132">
          <cell r="B132" t="str">
            <v>A1A1</v>
          </cell>
          <cell r="C132" t="str">
            <v>STU</v>
          </cell>
          <cell r="D132" t="str">
            <v>STUD BOLTS, ASTM A193-B7, WITH 2 NUTS A194-GR.2H.</v>
          </cell>
          <cell r="F132" t="str">
            <v>5/8"</v>
          </cell>
          <cell r="G132">
            <v>100</v>
          </cell>
          <cell r="H132" t="str">
            <v>UN</v>
          </cell>
        </row>
        <row r="133">
          <cell r="B133" t="str">
            <v>A1A1</v>
          </cell>
          <cell r="C133" t="str">
            <v>STU</v>
          </cell>
          <cell r="D133" t="str">
            <v>STUD BOLTS, ASTM A193-B7, WITH 2 NUTS A194-GR.2H.</v>
          </cell>
          <cell r="F133" t="str">
            <v>5/8"</v>
          </cell>
          <cell r="G133">
            <v>4</v>
          </cell>
          <cell r="H133" t="str">
            <v>UN</v>
          </cell>
        </row>
        <row r="134">
          <cell r="B134" t="str">
            <v>A1A1</v>
          </cell>
          <cell r="C134" t="str">
            <v>STU</v>
          </cell>
          <cell r="D134" t="str">
            <v>STUD BOLTS, ASTM A193-B7, WITH 2 NUTS A194-GR.2H.</v>
          </cell>
          <cell r="F134" t="str">
            <v>5/8"</v>
          </cell>
          <cell r="G134">
            <v>40</v>
          </cell>
          <cell r="H134" t="str">
            <v>UN</v>
          </cell>
        </row>
        <row r="135">
          <cell r="B135" t="str">
            <v>A2A1</v>
          </cell>
          <cell r="C135" t="str">
            <v>STU</v>
          </cell>
          <cell r="D135" t="str">
            <v>STUD BOLTS, ASTM A193-B7, WITH 2 NUTS A194-GR.2H.</v>
          </cell>
          <cell r="F135" t="str">
            <v>3/4"</v>
          </cell>
          <cell r="G135">
            <v>184</v>
          </cell>
          <cell r="H135" t="str">
            <v>UN</v>
          </cell>
        </row>
        <row r="136">
          <cell r="B136" t="str">
            <v>A2A1</v>
          </cell>
          <cell r="C136" t="str">
            <v>STU</v>
          </cell>
          <cell r="D136" t="str">
            <v>STUD BOLTS, ASTM A193-B7, WITH 2 NUTS A194-GR.2H.</v>
          </cell>
          <cell r="F136" t="str">
            <v>3/4"</v>
          </cell>
          <cell r="G136">
            <v>80</v>
          </cell>
          <cell r="H136" t="str">
            <v>UN</v>
          </cell>
        </row>
        <row r="137">
          <cell r="B137" t="str">
            <v>A2A1</v>
          </cell>
          <cell r="C137" t="str">
            <v>STU</v>
          </cell>
          <cell r="D137" t="str">
            <v>STUD BOLTS, ASTM A193-B7, WITH 2 NUTS A194-GR.2H.</v>
          </cell>
          <cell r="F137" t="str">
            <v>3/4"</v>
          </cell>
          <cell r="G137">
            <v>60</v>
          </cell>
          <cell r="H137" t="str">
            <v>UN</v>
          </cell>
        </row>
        <row r="138">
          <cell r="B138" t="str">
            <v>A2A1</v>
          </cell>
          <cell r="C138" t="str">
            <v>STU</v>
          </cell>
          <cell r="D138" t="str">
            <v>STUD BOLTS, ASTM A193-B7, WITH 2 NUTS A194-GR.2H.</v>
          </cell>
          <cell r="F138" t="str">
            <v>3/4"</v>
          </cell>
          <cell r="G138">
            <v>8</v>
          </cell>
          <cell r="H138" t="str">
            <v>UN</v>
          </cell>
        </row>
        <row r="139">
          <cell r="B139" t="str">
            <v>A2A1</v>
          </cell>
          <cell r="C139" t="str">
            <v>STU</v>
          </cell>
          <cell r="D139" t="str">
            <v>STUD BOLTS, ASTM A193-B7, WITH 2 NUTS A194-GR.2H.</v>
          </cell>
          <cell r="F139" t="str">
            <v>3/4"</v>
          </cell>
          <cell r="G139">
            <v>8</v>
          </cell>
          <cell r="H139" t="str">
            <v>UN</v>
          </cell>
        </row>
        <row r="140">
          <cell r="B140" t="str">
            <v>A2A1</v>
          </cell>
          <cell r="C140" t="str">
            <v>STU</v>
          </cell>
          <cell r="D140" t="str">
            <v>STUD BOLTS, ASTM A193-B7, WITH 2 NUTS A194-GR.2H.</v>
          </cell>
          <cell r="F140" t="str">
            <v>3/4"</v>
          </cell>
          <cell r="G140">
            <v>12</v>
          </cell>
          <cell r="H140" t="str">
            <v>UN</v>
          </cell>
        </row>
        <row r="141">
          <cell r="B141" t="str">
            <v>A2A1</v>
          </cell>
          <cell r="C141" t="str">
            <v>STU</v>
          </cell>
          <cell r="D141" t="str">
            <v>STUD BOLTS, ASTM A193-B7, WITH 2 NUTS A194-GR.2H.</v>
          </cell>
          <cell r="F141" t="str">
            <v>5/8"</v>
          </cell>
          <cell r="G141">
            <v>0</v>
          </cell>
          <cell r="H141" t="str">
            <v>UN</v>
          </cell>
        </row>
        <row r="142">
          <cell r="B142" t="str">
            <v>A1A1</v>
          </cell>
          <cell r="C142" t="str">
            <v>TEE</v>
          </cell>
          <cell r="D142" t="str">
            <v>TEE, C.S.,  BW, ASTM A234-WPB.</v>
          </cell>
          <cell r="E142" t="str">
            <v>40</v>
          </cell>
          <cell r="F142" t="str">
            <v>6"</v>
          </cell>
          <cell r="G142">
            <v>1</v>
          </cell>
          <cell r="H142" t="str">
            <v>UN</v>
          </cell>
        </row>
        <row r="143">
          <cell r="B143" t="str">
            <v>A1A1</v>
          </cell>
          <cell r="C143" t="str">
            <v>TEE</v>
          </cell>
          <cell r="D143" t="str">
            <v>TEE, C.S., 3000#, SW, ASTM A105.</v>
          </cell>
          <cell r="F143" t="str">
            <v>2"</v>
          </cell>
          <cell r="G143">
            <v>0</v>
          </cell>
          <cell r="H143" t="str">
            <v>UN</v>
          </cell>
        </row>
        <row r="144">
          <cell r="B144" t="str">
            <v>A1A1</v>
          </cell>
          <cell r="C144" t="str">
            <v>TEE</v>
          </cell>
          <cell r="D144" t="str">
            <v>TEE, C.S., 3000#, SW, ASTM A105.</v>
          </cell>
          <cell r="F144" t="str">
            <v>3/4"</v>
          </cell>
          <cell r="G144">
            <v>1</v>
          </cell>
          <cell r="H144" t="str">
            <v>UN</v>
          </cell>
        </row>
        <row r="145">
          <cell r="B145" t="str">
            <v>A1A1</v>
          </cell>
          <cell r="C145" t="str">
            <v>TEE</v>
          </cell>
          <cell r="D145" t="str">
            <v>TEE, C.S.,  BW, ASTM A234-WPB.</v>
          </cell>
          <cell r="E145" t="str">
            <v>40</v>
          </cell>
          <cell r="F145" t="str">
            <v>4"</v>
          </cell>
          <cell r="G145">
            <v>4</v>
          </cell>
          <cell r="H145" t="str">
            <v>UN</v>
          </cell>
        </row>
        <row r="146">
          <cell r="B146" t="str">
            <v>A1A1</v>
          </cell>
          <cell r="C146" t="str">
            <v>TEE</v>
          </cell>
          <cell r="D146" t="str">
            <v>TEE, C.S.,  BW, ASTM A234-WPB.</v>
          </cell>
          <cell r="E146" t="str">
            <v>40</v>
          </cell>
          <cell r="F146" t="str">
            <v>6"</v>
          </cell>
          <cell r="G146">
            <v>8</v>
          </cell>
          <cell r="H146" t="str">
            <v>UN</v>
          </cell>
        </row>
        <row r="147">
          <cell r="B147" t="str">
            <v>A1A1</v>
          </cell>
          <cell r="C147" t="str">
            <v>TEE</v>
          </cell>
          <cell r="D147" t="str">
            <v>TEE, C.S., 3000#, SW, ASTM A105.</v>
          </cell>
          <cell r="F147" t="str">
            <v>1"</v>
          </cell>
          <cell r="G147">
            <v>1</v>
          </cell>
          <cell r="H147" t="str">
            <v>UN</v>
          </cell>
        </row>
        <row r="148">
          <cell r="B148" t="str">
            <v>A1A1</v>
          </cell>
          <cell r="C148" t="str">
            <v>TEE</v>
          </cell>
          <cell r="D148" t="str">
            <v>TEE, C.S., 3000#, SW, ASTM A105.</v>
          </cell>
          <cell r="F148" t="str">
            <v>3/4"</v>
          </cell>
          <cell r="G148">
            <v>2</v>
          </cell>
          <cell r="H148" t="str">
            <v>UN</v>
          </cell>
        </row>
        <row r="149">
          <cell r="B149" t="str">
            <v>A2A1</v>
          </cell>
          <cell r="C149" t="str">
            <v>TEE</v>
          </cell>
          <cell r="D149" t="str">
            <v>TEE, C.S.,  BW, ASTM A234-WPB.</v>
          </cell>
          <cell r="E149" t="str">
            <v>40</v>
          </cell>
          <cell r="F149" t="str">
            <v>3"</v>
          </cell>
          <cell r="G149">
            <v>1</v>
          </cell>
          <cell r="H149" t="str">
            <v>UN</v>
          </cell>
        </row>
        <row r="150">
          <cell r="B150" t="str">
            <v>A2A1</v>
          </cell>
          <cell r="C150" t="str">
            <v>TEE</v>
          </cell>
          <cell r="D150" t="str">
            <v>TEE, C.S.,  BW, ASTM A234-WPB.</v>
          </cell>
          <cell r="E150" t="str">
            <v>40</v>
          </cell>
          <cell r="F150" t="str">
            <v>4"</v>
          </cell>
          <cell r="G150">
            <v>1</v>
          </cell>
          <cell r="H150" t="str">
            <v>UN</v>
          </cell>
        </row>
        <row r="151">
          <cell r="B151" t="str">
            <v>A2A1</v>
          </cell>
          <cell r="C151" t="str">
            <v>TEE</v>
          </cell>
          <cell r="D151" t="str">
            <v>TEE, C.S., 3000#, SW, ASTM A105.</v>
          </cell>
          <cell r="F151" t="str">
            <v>3/4"</v>
          </cell>
          <cell r="G151">
            <v>1</v>
          </cell>
          <cell r="H151" t="str">
            <v>UN</v>
          </cell>
        </row>
        <row r="152">
          <cell r="B152" t="str">
            <v>A1A1</v>
          </cell>
          <cell r="C152" t="str">
            <v>THT</v>
          </cell>
          <cell r="D152" t="str">
            <v>HOSE CONNECTOR BY BW CONNECTION.</v>
          </cell>
          <cell r="F152" t="str">
            <v>4"</v>
          </cell>
          <cell r="G152">
            <v>0</v>
          </cell>
          <cell r="H152" t="str">
            <v>UN</v>
          </cell>
        </row>
        <row r="153">
          <cell r="B153" t="str">
            <v>A1A1</v>
          </cell>
          <cell r="C153" t="str">
            <v>WOL</v>
          </cell>
          <cell r="D153" t="str">
            <v>WELDOLET, C.S., BW, ASTM A105.</v>
          </cell>
          <cell r="E153" t="str">
            <v>40</v>
          </cell>
          <cell r="F153" t="str">
            <v>3"</v>
          </cell>
          <cell r="G153">
            <v>1</v>
          </cell>
          <cell r="H153" t="str">
            <v>UN</v>
          </cell>
        </row>
        <row r="154">
          <cell r="B154" t="str">
            <v>A1A1</v>
          </cell>
          <cell r="C154" t="str">
            <v>WOL</v>
          </cell>
          <cell r="D154" t="str">
            <v>WELDOLET, C.S., BW, ASTM A105.</v>
          </cell>
          <cell r="E154" t="str">
            <v>40</v>
          </cell>
          <cell r="F154" t="str">
            <v>6"</v>
          </cell>
          <cell r="G154">
            <v>0</v>
          </cell>
          <cell r="H154" t="str">
            <v>UN</v>
          </cell>
        </row>
        <row r="155">
          <cell r="B155" t="str">
            <v>A1A1</v>
          </cell>
          <cell r="C155" t="str">
            <v>WOL</v>
          </cell>
          <cell r="D155" t="str">
            <v>WELDOLET, C.S., BW, ASTM A105.</v>
          </cell>
          <cell r="E155" t="str">
            <v>40</v>
          </cell>
          <cell r="F155" t="str">
            <v>6"</v>
          </cell>
          <cell r="G155">
            <v>1</v>
          </cell>
          <cell r="H155" t="str">
            <v>UN</v>
          </cell>
        </row>
        <row r="156">
          <cell r="B156" t="str">
            <v>A1A1</v>
          </cell>
          <cell r="C156" t="str">
            <v>WOL</v>
          </cell>
          <cell r="D156" t="str">
            <v>WELDOLET, C.S., BW, ASTM A105.</v>
          </cell>
          <cell r="E156" t="str">
            <v>40</v>
          </cell>
          <cell r="F156" t="str">
            <v>6"</v>
          </cell>
          <cell r="G156">
            <v>1</v>
          </cell>
          <cell r="H156" t="str">
            <v>UN</v>
          </cell>
        </row>
        <row r="157">
          <cell r="B157" t="str">
            <v>A1A1</v>
          </cell>
          <cell r="C157" t="str">
            <v>WOL</v>
          </cell>
          <cell r="D157" t="str">
            <v>WELDOLET, C.S., BW, ASTM A105. HEADER 12"-14".</v>
          </cell>
          <cell r="E157" t="str">
            <v>40</v>
          </cell>
          <cell r="F157" t="str">
            <v>4"</v>
          </cell>
          <cell r="G157">
            <v>5</v>
          </cell>
          <cell r="H157" t="str">
            <v>UN</v>
          </cell>
        </row>
        <row r="158">
          <cell r="B158" t="str">
            <v>A2A1</v>
          </cell>
          <cell r="C158" t="str">
            <v>WOL</v>
          </cell>
          <cell r="D158" t="str">
            <v>WELDOLET, C.S., BW, ASTM A105.</v>
          </cell>
          <cell r="E158" t="str">
            <v>40</v>
          </cell>
          <cell r="F158" t="str">
            <v>3"</v>
          </cell>
          <cell r="G158">
            <v>1</v>
          </cell>
          <cell r="H158" t="str">
            <v>UN</v>
          </cell>
        </row>
        <row r="159">
          <cell r="B159" t="str">
            <v>A1A1</v>
          </cell>
          <cell r="C159" t="str">
            <v>WP1</v>
          </cell>
          <cell r="D159" t="str">
            <v>WELDING NECK  FLANGE, C.S., 150#, RFSF, ASTM A105.</v>
          </cell>
          <cell r="E159" t="str">
            <v>40</v>
          </cell>
          <cell r="F159" t="str">
            <v>3"</v>
          </cell>
          <cell r="G159">
            <v>8</v>
          </cell>
          <cell r="H159" t="str">
            <v>UN</v>
          </cell>
        </row>
        <row r="160">
          <cell r="B160" t="str">
            <v>A1A1</v>
          </cell>
          <cell r="C160" t="str">
            <v>WP1</v>
          </cell>
          <cell r="D160" t="str">
            <v>WELDING NECK  FLANGE, C.S., 150#, RFSF, ASTM A105.</v>
          </cell>
          <cell r="E160" t="str">
            <v>40</v>
          </cell>
          <cell r="F160" t="str">
            <v>4"</v>
          </cell>
          <cell r="G160">
            <v>14</v>
          </cell>
          <cell r="H160" t="str">
            <v>UN</v>
          </cell>
        </row>
        <row r="161">
          <cell r="B161" t="str">
            <v>A1A1</v>
          </cell>
          <cell r="C161" t="str">
            <v>WP1</v>
          </cell>
          <cell r="D161" t="str">
            <v>WELDING NECK  FLANGE, C.S., 150#, RFSF, ASTM A105.</v>
          </cell>
          <cell r="E161" t="str">
            <v>40</v>
          </cell>
          <cell r="F161" t="str">
            <v>6"</v>
          </cell>
          <cell r="G161">
            <v>38</v>
          </cell>
          <cell r="H161" t="str">
            <v>UN</v>
          </cell>
        </row>
        <row r="162">
          <cell r="B162" t="str">
            <v>A1A1</v>
          </cell>
          <cell r="C162" t="str">
            <v>WP3</v>
          </cell>
          <cell r="D162" t="str">
            <v>WELDING NECK  FLANGE, C.S., 300#, RFSF, ASTM A105.</v>
          </cell>
          <cell r="E162" t="str">
            <v>40</v>
          </cell>
          <cell r="F162" t="str">
            <v>6"</v>
          </cell>
          <cell r="G162">
            <v>1</v>
          </cell>
          <cell r="H162" t="str">
            <v>UN</v>
          </cell>
        </row>
        <row r="163">
          <cell r="B163" t="str">
            <v>A2A1</v>
          </cell>
          <cell r="C163" t="str">
            <v>WP3</v>
          </cell>
          <cell r="D163" t="str">
            <v>WELDING NECK  FLANGE, C.S., 300#, RFSF, ASTM A105.</v>
          </cell>
          <cell r="E163" t="str">
            <v>40</v>
          </cell>
          <cell r="F163" t="str">
            <v>2 1/2"</v>
          </cell>
          <cell r="G163">
            <v>3</v>
          </cell>
          <cell r="H163" t="str">
            <v>UN</v>
          </cell>
        </row>
        <row r="164">
          <cell r="B164" t="str">
            <v>A2A1</v>
          </cell>
          <cell r="C164" t="str">
            <v>WP3</v>
          </cell>
          <cell r="D164" t="str">
            <v>WELDING NECK  FLANGE, C.S., 300#, RFSF, ASTM A105.</v>
          </cell>
          <cell r="E164" t="str">
            <v>40</v>
          </cell>
          <cell r="F164" t="str">
            <v>3"</v>
          </cell>
          <cell r="G164">
            <v>31</v>
          </cell>
          <cell r="H164" t="str">
            <v>UN</v>
          </cell>
        </row>
        <row r="165">
          <cell r="B165" t="str">
            <v>A2A1</v>
          </cell>
          <cell r="C165" t="str">
            <v>WP3</v>
          </cell>
          <cell r="D165" t="str">
            <v>WELDING NECK  FLANGE, C.S., 300#, RFSF, ASTM A105.</v>
          </cell>
          <cell r="E165" t="str">
            <v>40</v>
          </cell>
          <cell r="F165" t="str">
            <v>4"</v>
          </cell>
          <cell r="G165">
            <v>9</v>
          </cell>
          <cell r="H165" t="str">
            <v>UN</v>
          </cell>
        </row>
        <row r="166">
          <cell r="B166" t="str">
            <v>A2A1</v>
          </cell>
          <cell r="C166" t="str">
            <v>WP3</v>
          </cell>
          <cell r="D166" t="str">
            <v>WELDING NECK  FLANGE, C.S., 300#, RFSF, ASTM A105.</v>
          </cell>
          <cell r="E166" t="str">
            <v>40</v>
          </cell>
          <cell r="F166" t="str">
            <v>6"</v>
          </cell>
          <cell r="G166">
            <v>5</v>
          </cell>
          <cell r="H166" t="str">
            <v>UN</v>
          </cell>
        </row>
        <row r="167">
          <cell r="B167" t="str">
            <v>A1A1</v>
          </cell>
          <cell r="C167" t="str">
            <v>YST</v>
          </cell>
          <cell r="D167" t="str">
            <v>"Y" STRAINER TYPE, 150#, RFSF, ASTM A216-WCB, AISI 304 WIRE SCREEN, 60 MESH.</v>
          </cell>
          <cell r="F167" t="str">
            <v>4"</v>
          </cell>
          <cell r="G167">
            <v>1</v>
          </cell>
          <cell r="H167" t="str">
            <v>UN</v>
          </cell>
        </row>
      </sheetData>
      <sheetData sheetId="1" refreshError="1"/>
      <sheetData sheetId="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_sist"/>
      <sheetName val="resumen_final"/>
    </sheetNames>
    <sheetDataSet>
      <sheetData sheetId="0" refreshError="1">
        <row r="1">
          <cell r="B1" t="str">
            <v>ESPEC</v>
          </cell>
          <cell r="C1" t="str">
            <v>COD</v>
          </cell>
          <cell r="D1" t="str">
            <v>DESCRIPCION</v>
          </cell>
          <cell r="E1" t="str">
            <v>ESP.</v>
          </cell>
          <cell r="F1" t="str">
            <v>DIAM</v>
          </cell>
          <cell r="G1" t="str">
            <v>CANT</v>
          </cell>
          <cell r="H1" t="str">
            <v>UNID</v>
          </cell>
          <cell r="I1" t="str">
            <v>PESO UNIT</v>
          </cell>
          <cell r="J1" t="str">
            <v>PESO TOTAL</v>
          </cell>
        </row>
        <row r="2">
          <cell r="B2" t="str">
            <v>A1A1</v>
          </cell>
          <cell r="C2" t="str">
            <v>45E</v>
          </cell>
          <cell r="D2" t="str">
            <v>45° ELBOW, C.S., BW, ASTM A234-WPB.</v>
          </cell>
          <cell r="E2" t="str">
            <v>40</v>
          </cell>
          <cell r="F2" t="str">
            <v>3"</v>
          </cell>
          <cell r="G2">
            <v>2</v>
          </cell>
          <cell r="H2" t="str">
            <v>UN</v>
          </cell>
        </row>
        <row r="3">
          <cell r="B3" t="str">
            <v>A1A1</v>
          </cell>
          <cell r="C3" t="str">
            <v>45E</v>
          </cell>
          <cell r="D3" t="str">
            <v>45° ELBOW, C.S., BW, ASTM A234-WPB.</v>
          </cell>
          <cell r="E3" t="str">
            <v>40</v>
          </cell>
          <cell r="F3" t="str">
            <v>4"</v>
          </cell>
          <cell r="G3">
            <v>0</v>
          </cell>
          <cell r="H3" t="str">
            <v>UN</v>
          </cell>
        </row>
        <row r="4">
          <cell r="B4" t="str">
            <v>A1A1</v>
          </cell>
          <cell r="C4" t="str">
            <v>45E</v>
          </cell>
          <cell r="D4" t="str">
            <v>45° ELBOW, C.S., BW, ASTM A234-WPB.</v>
          </cell>
          <cell r="E4" t="str">
            <v>40</v>
          </cell>
          <cell r="F4" t="str">
            <v>6"</v>
          </cell>
          <cell r="G4">
            <v>20</v>
          </cell>
          <cell r="H4" t="str">
            <v>UN</v>
          </cell>
        </row>
        <row r="5">
          <cell r="B5" t="str">
            <v>A2A1</v>
          </cell>
          <cell r="C5" t="str">
            <v>45E</v>
          </cell>
          <cell r="D5" t="str">
            <v>45° ELBOW, C.S., BW, ASTM A234-WPB.</v>
          </cell>
          <cell r="E5" t="str">
            <v>40</v>
          </cell>
          <cell r="F5" t="str">
            <v>3"</v>
          </cell>
          <cell r="G5">
            <v>0</v>
          </cell>
          <cell r="H5" t="str">
            <v>UN</v>
          </cell>
        </row>
        <row r="6">
          <cell r="B6" t="str">
            <v>A2A1</v>
          </cell>
          <cell r="C6" t="str">
            <v>45E</v>
          </cell>
          <cell r="D6" t="str">
            <v>45° ELBOW, C.S., BW, ASTM A234-WPB.</v>
          </cell>
          <cell r="E6" t="str">
            <v>40</v>
          </cell>
          <cell r="F6" t="str">
            <v>3"</v>
          </cell>
          <cell r="G6">
            <v>33</v>
          </cell>
          <cell r="H6" t="str">
            <v>UN</v>
          </cell>
        </row>
        <row r="7">
          <cell r="B7" t="str">
            <v>A2A1</v>
          </cell>
          <cell r="C7" t="str">
            <v>45E</v>
          </cell>
          <cell r="D7" t="str">
            <v>45° ELBOW, C.S., BW, ASTM A234-WPB.</v>
          </cell>
          <cell r="E7" t="str">
            <v>40</v>
          </cell>
          <cell r="F7" t="str">
            <v>4"</v>
          </cell>
          <cell r="G7">
            <v>5</v>
          </cell>
          <cell r="H7" t="str">
            <v>UN</v>
          </cell>
        </row>
        <row r="8">
          <cell r="B8" t="str">
            <v>A1A1</v>
          </cell>
          <cell r="C8" t="str">
            <v>90E</v>
          </cell>
          <cell r="D8" t="str">
            <v>90° ELBOW, C.S., 3000#, SW, ASTM A105.</v>
          </cell>
          <cell r="F8" t="str">
            <v>3/4"</v>
          </cell>
          <cell r="G8">
            <v>4</v>
          </cell>
          <cell r="H8" t="str">
            <v>UN</v>
          </cell>
        </row>
        <row r="9">
          <cell r="B9" t="str">
            <v>A1A1</v>
          </cell>
          <cell r="C9" t="str">
            <v>90E</v>
          </cell>
          <cell r="D9" t="str">
            <v>90° ELBOW, C.S., 3000#, SW, ASTM A105.</v>
          </cell>
          <cell r="F9" t="str">
            <v>1"</v>
          </cell>
          <cell r="G9">
            <v>13</v>
          </cell>
          <cell r="H9" t="str">
            <v>UN</v>
          </cell>
        </row>
        <row r="10">
          <cell r="B10" t="str">
            <v>A1A1</v>
          </cell>
          <cell r="C10" t="str">
            <v>90E</v>
          </cell>
          <cell r="D10" t="str">
            <v>90° ELBOW, C.S., 3000#, SW, ASTM A105.</v>
          </cell>
          <cell r="F10" t="str">
            <v>2"</v>
          </cell>
          <cell r="G10">
            <v>0</v>
          </cell>
          <cell r="H10" t="str">
            <v>UN</v>
          </cell>
        </row>
        <row r="11">
          <cell r="B11" t="str">
            <v>A1A1</v>
          </cell>
          <cell r="C11" t="str">
            <v>90E</v>
          </cell>
          <cell r="D11" t="str">
            <v>90° ELBOW, C.S., 3000#, SW, ASTM A105.</v>
          </cell>
          <cell r="F11" t="str">
            <v>3/4"</v>
          </cell>
          <cell r="G11">
            <v>13</v>
          </cell>
          <cell r="H11" t="str">
            <v>UN</v>
          </cell>
        </row>
        <row r="12">
          <cell r="B12" t="str">
            <v>A1A1</v>
          </cell>
          <cell r="C12" t="str">
            <v>90E</v>
          </cell>
          <cell r="D12" t="str">
            <v>90° ELBOW, C.S., BW, ASTM A234-WPB.</v>
          </cell>
          <cell r="E12" t="str">
            <v>40</v>
          </cell>
          <cell r="F12" t="str">
            <v>3"</v>
          </cell>
          <cell r="G12">
            <v>15</v>
          </cell>
          <cell r="H12" t="str">
            <v>UN</v>
          </cell>
        </row>
        <row r="13">
          <cell r="B13" t="str">
            <v>A1A1</v>
          </cell>
          <cell r="C13" t="str">
            <v>90E</v>
          </cell>
          <cell r="D13" t="str">
            <v>90° ELBOW, C.S., BW, ASTM A234-WPB.</v>
          </cell>
          <cell r="E13" t="str">
            <v>40</v>
          </cell>
          <cell r="F13" t="str">
            <v>4"</v>
          </cell>
          <cell r="G13">
            <v>12</v>
          </cell>
          <cell r="H13" t="str">
            <v>UN</v>
          </cell>
        </row>
        <row r="14">
          <cell r="B14" t="str">
            <v>A1A1</v>
          </cell>
          <cell r="C14" t="str">
            <v>90E</v>
          </cell>
          <cell r="D14" t="str">
            <v>90° ELBOW, C.S., BW, ASTM A234-WPB.</v>
          </cell>
          <cell r="E14" t="str">
            <v>40</v>
          </cell>
          <cell r="F14" t="str">
            <v>6"</v>
          </cell>
          <cell r="G14">
            <v>94</v>
          </cell>
          <cell r="H14" t="str">
            <v>UN</v>
          </cell>
        </row>
        <row r="15">
          <cell r="B15" t="str">
            <v>A1A1/A</v>
          </cell>
          <cell r="C15" t="str">
            <v>90E</v>
          </cell>
          <cell r="D15" t="str">
            <v>90° ELBOW, C.S., 3000#, SW, ASTM A105.</v>
          </cell>
          <cell r="F15" t="str">
            <v>3/4"</v>
          </cell>
          <cell r="G15">
            <v>5</v>
          </cell>
          <cell r="H15" t="str">
            <v>UN</v>
          </cell>
        </row>
        <row r="16">
          <cell r="B16" t="str">
            <v>A2A1</v>
          </cell>
          <cell r="C16" t="str">
            <v>90E</v>
          </cell>
          <cell r="D16" t="str">
            <v>90° ELBOW, C.S., 3000#, SW, ASTM A105.</v>
          </cell>
          <cell r="F16" t="str">
            <v>3/4"</v>
          </cell>
          <cell r="G16">
            <v>6</v>
          </cell>
          <cell r="H16" t="str">
            <v>UN</v>
          </cell>
        </row>
        <row r="17">
          <cell r="B17" t="str">
            <v>A2A1</v>
          </cell>
          <cell r="C17" t="str">
            <v>90E</v>
          </cell>
          <cell r="D17" t="str">
            <v>90° ELBOW, C.S., BW, ASTM A234-WPB.</v>
          </cell>
          <cell r="E17" t="str">
            <v>40</v>
          </cell>
          <cell r="F17" t="str">
            <v>3"</v>
          </cell>
          <cell r="G17">
            <v>0</v>
          </cell>
          <cell r="H17" t="str">
            <v>UN</v>
          </cell>
        </row>
        <row r="18">
          <cell r="B18" t="str">
            <v>A2A1</v>
          </cell>
          <cell r="C18" t="str">
            <v>90E</v>
          </cell>
          <cell r="D18" t="str">
            <v>90° ELBOW, C.S., 3000#, SW, ASTM A105.</v>
          </cell>
          <cell r="F18" t="str">
            <v>3/4"</v>
          </cell>
          <cell r="G18">
            <v>2</v>
          </cell>
          <cell r="H18" t="str">
            <v>UN</v>
          </cell>
        </row>
        <row r="19">
          <cell r="B19" t="str">
            <v>A2A1</v>
          </cell>
          <cell r="C19" t="str">
            <v>90E</v>
          </cell>
          <cell r="D19" t="str">
            <v>90° ELBOW, C.S., BW, ASTM A234-WPB.</v>
          </cell>
          <cell r="E19" t="str">
            <v>40</v>
          </cell>
          <cell r="F19" t="str">
            <v>3"</v>
          </cell>
          <cell r="G19">
            <v>117</v>
          </cell>
          <cell r="H19" t="str">
            <v>UN</v>
          </cell>
        </row>
        <row r="20">
          <cell r="B20" t="str">
            <v>A2A1</v>
          </cell>
          <cell r="C20" t="str">
            <v>90E</v>
          </cell>
          <cell r="D20" t="str">
            <v>90° ELBOW, C.S., BW, ASTM A234-WPB.</v>
          </cell>
          <cell r="E20" t="str">
            <v>40</v>
          </cell>
          <cell r="F20" t="str">
            <v>4"</v>
          </cell>
          <cell r="G20">
            <v>35</v>
          </cell>
          <cell r="H20" t="str">
            <v>UN</v>
          </cell>
        </row>
        <row r="21">
          <cell r="B21" t="str">
            <v>A1A1</v>
          </cell>
          <cell r="C21" t="str">
            <v>BAF</v>
          </cell>
          <cell r="D21" t="str">
            <v>FIRE SAFE TRUNNION BALL VALVE, 150#, RFSF, ASTM A216-WCB BODY, SS316 BALL AND STEM, PTFE SEATS.</v>
          </cell>
          <cell r="F21" t="str">
            <v>4"</v>
          </cell>
          <cell r="G21">
            <v>6</v>
          </cell>
          <cell r="H21" t="str">
            <v>UN</v>
          </cell>
        </row>
        <row r="22">
          <cell r="B22" t="str">
            <v>A2A1</v>
          </cell>
          <cell r="C22" t="str">
            <v>BAF</v>
          </cell>
          <cell r="D22" t="str">
            <v>FIRE SAFE TRUNNION BALL VALVE, 300#, RFSF, ASTM A216-WCB BODY, SS316 BALL AND STEM, PTFE SEATS.</v>
          </cell>
          <cell r="F22" t="str">
            <v>3"</v>
          </cell>
          <cell r="G22">
            <v>2</v>
          </cell>
          <cell r="H22" t="str">
            <v>UN</v>
          </cell>
        </row>
        <row r="23">
          <cell r="B23" t="str">
            <v>A1A1</v>
          </cell>
          <cell r="C23" t="str">
            <v>BAS</v>
          </cell>
          <cell r="D23" t="str">
            <v>FIRE SAFE BALL VALVE, 800#, SW, ASTM A105 BODY, SS316 BALL, PTFE SEATS.</v>
          </cell>
          <cell r="F23" t="str">
            <v>1"</v>
          </cell>
          <cell r="G23">
            <v>2</v>
          </cell>
          <cell r="H23" t="str">
            <v>UN</v>
          </cell>
        </row>
        <row r="24">
          <cell r="B24" t="str">
            <v>A1A1</v>
          </cell>
          <cell r="C24" t="str">
            <v>BAS</v>
          </cell>
          <cell r="D24" t="str">
            <v>FIRE SAFE BALL VALVE, 800#, SW, ASTM A105 BODY, SS316 BALL, PTFE SEATS.</v>
          </cell>
          <cell r="F24" t="str">
            <v>3/4"</v>
          </cell>
          <cell r="G24">
            <v>7</v>
          </cell>
          <cell r="H24" t="str">
            <v>UN</v>
          </cell>
        </row>
        <row r="25">
          <cell r="B25" t="str">
            <v>A2A1</v>
          </cell>
          <cell r="C25" t="str">
            <v>BAS</v>
          </cell>
          <cell r="D25" t="str">
            <v>FIRE SAFE BALL VALVE, 800#, SW, ASTM A105 BODY, SS316 BALL, PTFE SEATS.</v>
          </cell>
          <cell r="F25" t="str">
            <v>3/4"</v>
          </cell>
          <cell r="G25">
            <v>2</v>
          </cell>
          <cell r="H25" t="str">
            <v>UN</v>
          </cell>
        </row>
        <row r="26">
          <cell r="B26" t="str">
            <v>A1A1</v>
          </cell>
          <cell r="C26" t="str">
            <v>BAV</v>
          </cell>
          <cell r="D26" t="str">
            <v>FIRE SAFE BALL VALVE, 800#, SExSW, ASTM A105 BODY, SS316 BALL, PTFE SEATS.</v>
          </cell>
          <cell r="F26" t="str">
            <v>3/4"</v>
          </cell>
          <cell r="G26">
            <v>4</v>
          </cell>
          <cell r="H26" t="str">
            <v>UN</v>
          </cell>
        </row>
        <row r="27">
          <cell r="B27" t="str">
            <v>A2A1</v>
          </cell>
          <cell r="C27" t="str">
            <v>BAV</v>
          </cell>
          <cell r="D27" t="str">
            <v>FIRE SAFE BALL VALVE, 800#, SExSW, ASTM A105 BODY, SS316 BALL, PTFE SEATS.</v>
          </cell>
          <cell r="F27" t="str">
            <v>3/4"</v>
          </cell>
          <cell r="G27">
            <v>3</v>
          </cell>
          <cell r="H27" t="str">
            <v>UN</v>
          </cell>
        </row>
        <row r="28">
          <cell r="B28" t="str">
            <v>A2A1</v>
          </cell>
          <cell r="C28" t="str">
            <v>BAV</v>
          </cell>
          <cell r="D28" t="str">
            <v>FIRE SAFE BALL VALVE, 800#, SExSW, ASTM A105 BODY, SS316 BALL, PTFE SEATS.</v>
          </cell>
          <cell r="F28" t="str">
            <v>3/4"</v>
          </cell>
          <cell r="G28">
            <v>2</v>
          </cell>
          <cell r="H28" t="str">
            <v>UN</v>
          </cell>
        </row>
        <row r="29">
          <cell r="B29" t="str">
            <v>A1A1</v>
          </cell>
          <cell r="C29" t="str">
            <v>BP1</v>
          </cell>
          <cell r="D29" t="str">
            <v>BLIND FLANGE, C.S., 150#, RFSF, ASTM A105.</v>
          </cell>
          <cell r="F29" t="str">
            <v>6"</v>
          </cell>
          <cell r="G29">
            <v>0</v>
          </cell>
          <cell r="H29" t="str">
            <v>UN</v>
          </cell>
        </row>
        <row r="30">
          <cell r="B30" t="str">
            <v>A2A1</v>
          </cell>
          <cell r="C30" t="str">
            <v>BP3</v>
          </cell>
          <cell r="D30" t="str">
            <v>BLIND FLANGE, C.S., 300#, RFSF, ASTM A105.</v>
          </cell>
          <cell r="F30" t="str">
            <v>3"</v>
          </cell>
          <cell r="G30">
            <v>0</v>
          </cell>
          <cell r="H30" t="str">
            <v>UN</v>
          </cell>
        </row>
        <row r="31">
          <cell r="B31" t="str">
            <v>A2A1</v>
          </cell>
          <cell r="C31" t="str">
            <v>BP3</v>
          </cell>
          <cell r="D31" t="str">
            <v>BLIND FLANGE, C.S., 300#, RFSF, ASTM A105.</v>
          </cell>
          <cell r="F31" t="str">
            <v>4"</v>
          </cell>
          <cell r="G31">
            <v>1</v>
          </cell>
          <cell r="H31" t="str">
            <v>UN</v>
          </cell>
        </row>
        <row r="32">
          <cell r="B32" t="str">
            <v>A1A1</v>
          </cell>
          <cell r="C32" t="str">
            <v>CAP</v>
          </cell>
          <cell r="D32" t="str">
            <v>CAP, C.S.,  3000#, SW, ASTM A105.</v>
          </cell>
          <cell r="F32" t="str">
            <v>3/4"</v>
          </cell>
          <cell r="G32">
            <v>2</v>
          </cell>
          <cell r="H32" t="str">
            <v>UN</v>
          </cell>
        </row>
        <row r="33">
          <cell r="B33" t="str">
            <v>A1A1</v>
          </cell>
          <cell r="C33" t="str">
            <v>CAP</v>
          </cell>
          <cell r="D33" t="str">
            <v>CAP, C.S.,  3000#, SW, ASTM A105.</v>
          </cell>
          <cell r="F33" t="str">
            <v>1"</v>
          </cell>
          <cell r="G33">
            <v>1</v>
          </cell>
          <cell r="H33" t="str">
            <v>UN</v>
          </cell>
        </row>
        <row r="34">
          <cell r="B34" t="str">
            <v>A2A1</v>
          </cell>
          <cell r="C34" t="str">
            <v>CAP</v>
          </cell>
          <cell r="D34" t="str">
            <v>CAP, C.S.,  3000#, SW, ASTM A105.</v>
          </cell>
          <cell r="F34" t="str">
            <v>3/4"</v>
          </cell>
          <cell r="G34">
            <v>1</v>
          </cell>
          <cell r="H34" t="str">
            <v>UN</v>
          </cell>
        </row>
        <row r="35">
          <cell r="B35" t="str">
            <v>A2A1</v>
          </cell>
          <cell r="C35" t="str">
            <v>CAT</v>
          </cell>
          <cell r="D35" t="str">
            <v>CAP, C.S.,  3000#, THD FEMALE, ASTM A105.</v>
          </cell>
          <cell r="F35" t="str">
            <v>3/4"</v>
          </cell>
          <cell r="G35">
            <v>3</v>
          </cell>
          <cell r="H35" t="str">
            <v>UN</v>
          </cell>
        </row>
        <row r="36">
          <cell r="B36" t="str">
            <v>A1A1</v>
          </cell>
          <cell r="C36" t="str">
            <v>CHF</v>
          </cell>
          <cell r="D36" t="str">
            <v>SWING CHECK VALVE, 150#,  RFSF, ASTM A216-WCB BODY, F6 TRIM.</v>
          </cell>
          <cell r="F36" t="str">
            <v>3"</v>
          </cell>
          <cell r="G36">
            <v>1</v>
          </cell>
          <cell r="H36" t="str">
            <v>UN</v>
          </cell>
        </row>
        <row r="37">
          <cell r="B37" t="str">
            <v>A1A1</v>
          </cell>
          <cell r="C37" t="str">
            <v>CHF</v>
          </cell>
          <cell r="D37" t="str">
            <v>SWING CHECK VALVE, 150#,  RFSF, ASTM A216-WCB BODY, F6 TRIM.</v>
          </cell>
          <cell r="F37" t="str">
            <v>6"</v>
          </cell>
          <cell r="G37">
            <v>4</v>
          </cell>
          <cell r="H37" t="str">
            <v>UN</v>
          </cell>
        </row>
        <row r="38">
          <cell r="B38" t="str">
            <v>A2A1</v>
          </cell>
          <cell r="C38" t="str">
            <v>CHF</v>
          </cell>
          <cell r="D38" t="str">
            <v>SWING CHECK VALVE, 300#,  RFSF, ASTM A216-WCB BODY, F6 TRIM.</v>
          </cell>
          <cell r="F38" t="str">
            <v>3"</v>
          </cell>
          <cell r="G38">
            <v>4</v>
          </cell>
          <cell r="H38" t="str">
            <v>UN</v>
          </cell>
        </row>
        <row r="39">
          <cell r="B39" t="str">
            <v>A1A1</v>
          </cell>
          <cell r="C39" t="str">
            <v>CHS</v>
          </cell>
          <cell r="D39" t="str">
            <v>CHECK VALVE, W/SPRING BALL, 800#, SW, ASTM A105 BODY, 17% Cr. BALL.</v>
          </cell>
          <cell r="F39" t="str">
            <v>3/4"</v>
          </cell>
          <cell r="G39">
            <v>1</v>
          </cell>
          <cell r="H39" t="str">
            <v>UN</v>
          </cell>
        </row>
        <row r="40">
          <cell r="B40" t="str">
            <v>A1A1</v>
          </cell>
          <cell r="C40" t="str">
            <v>CP1</v>
          </cell>
          <cell r="D40" t="str">
            <v>SOCKET WELD FLANGE, C.S., 150#, RFSF, A-105.</v>
          </cell>
          <cell r="E40" t="str">
            <v>80</v>
          </cell>
          <cell r="F40" t="str">
            <v>2"</v>
          </cell>
          <cell r="G40">
            <v>0</v>
          </cell>
          <cell r="H40" t="str">
            <v>UN</v>
          </cell>
        </row>
        <row r="41">
          <cell r="B41" t="str">
            <v>A2A1</v>
          </cell>
          <cell r="C41" t="str">
            <v>CP3</v>
          </cell>
          <cell r="D41" t="str">
            <v>SOCKET WELD FLANGE, C.S., 300#, RFSF, ASTM A105.</v>
          </cell>
          <cell r="E41" t="str">
            <v>80</v>
          </cell>
          <cell r="F41" t="str">
            <v>2"</v>
          </cell>
          <cell r="G41">
            <v>0</v>
          </cell>
          <cell r="H41" t="str">
            <v>UN</v>
          </cell>
        </row>
        <row r="42">
          <cell r="B42" t="str">
            <v>A2A1</v>
          </cell>
          <cell r="C42" t="str">
            <v>CRE</v>
          </cell>
          <cell r="D42" t="str">
            <v>REDUCER CONCENTRIC, C.S., BW, ASTM A234-WPB.</v>
          </cell>
          <cell r="E42" t="str">
            <v>40</v>
          </cell>
          <cell r="F42" t="str">
            <v>3"</v>
          </cell>
          <cell r="G42">
            <v>0</v>
          </cell>
          <cell r="H42" t="str">
            <v>UN</v>
          </cell>
        </row>
        <row r="43">
          <cell r="B43" t="str">
            <v>A2A1</v>
          </cell>
          <cell r="C43" t="str">
            <v>CRE</v>
          </cell>
          <cell r="D43" t="str">
            <v>REDUCER CONCENTRIC, C.S., BW, ASTM A234-WPB.</v>
          </cell>
          <cell r="E43" t="str">
            <v>40</v>
          </cell>
          <cell r="F43" t="str">
            <v>4"</v>
          </cell>
          <cell r="G43">
            <v>1</v>
          </cell>
          <cell r="H43" t="str">
            <v>UN</v>
          </cell>
        </row>
        <row r="44">
          <cell r="B44" t="str">
            <v>A2A1</v>
          </cell>
          <cell r="C44" t="str">
            <v>CRE</v>
          </cell>
          <cell r="D44" t="str">
            <v>REDUCER CONCENTRIC, C.S., BW, ASTM A234-WPB.</v>
          </cell>
          <cell r="E44" t="str">
            <v>40</v>
          </cell>
          <cell r="F44" t="str">
            <v>4"</v>
          </cell>
          <cell r="G44">
            <v>3</v>
          </cell>
          <cell r="H44" t="str">
            <v>UN</v>
          </cell>
        </row>
        <row r="45">
          <cell r="B45" t="str">
            <v>A1A1</v>
          </cell>
          <cell r="C45" t="str">
            <v>ERE</v>
          </cell>
          <cell r="D45" t="str">
            <v>REDUCER ECCENTRIC, C.S., BW, ASTM A234-WPB.</v>
          </cell>
          <cell r="E45" t="str">
            <v>40</v>
          </cell>
          <cell r="F45" t="str">
            <v>6"</v>
          </cell>
          <cell r="G45">
            <v>1</v>
          </cell>
          <cell r="H45" t="str">
            <v>UN</v>
          </cell>
        </row>
        <row r="46">
          <cell r="B46" t="str">
            <v>A1A1</v>
          </cell>
          <cell r="C46" t="str">
            <v>GAF</v>
          </cell>
          <cell r="D46" t="str">
            <v>GATE VALVE, 150#, RFSF, ASTM A216-WCB BODY, F6 TRIM.</v>
          </cell>
          <cell r="F46" t="str">
            <v>3"</v>
          </cell>
          <cell r="G46">
            <v>3</v>
          </cell>
          <cell r="H46" t="str">
            <v>UN</v>
          </cell>
        </row>
        <row r="47">
          <cell r="B47" t="str">
            <v>A1A1</v>
          </cell>
          <cell r="C47" t="str">
            <v>GAF</v>
          </cell>
          <cell r="D47" t="str">
            <v>GATE VALVE, 150#, RFSF, ASTM A216-WCB BODY, F6 TRIM.</v>
          </cell>
          <cell r="F47" t="str">
            <v>6"</v>
          </cell>
          <cell r="G47">
            <v>13</v>
          </cell>
          <cell r="H47" t="str">
            <v>UN</v>
          </cell>
        </row>
        <row r="48">
          <cell r="B48" t="str">
            <v>A2A1</v>
          </cell>
          <cell r="C48" t="str">
            <v>GAF</v>
          </cell>
          <cell r="D48" t="str">
            <v>GATE VALVE, 300#, RFSF, ASTM A216-WCB BODY, F6 TRIM.</v>
          </cell>
          <cell r="F48" t="str">
            <v>3"</v>
          </cell>
          <cell r="G48">
            <v>8</v>
          </cell>
          <cell r="H48" t="str">
            <v>UN</v>
          </cell>
        </row>
        <row r="49">
          <cell r="B49" t="str">
            <v>A2A1</v>
          </cell>
          <cell r="C49" t="str">
            <v>GAF</v>
          </cell>
          <cell r="D49" t="str">
            <v>GATE VALVE, 300#, RFSF, ASTM A216-WCB BODY, F6 TRIM.</v>
          </cell>
          <cell r="F49" t="str">
            <v>4"</v>
          </cell>
          <cell r="G49">
            <v>4</v>
          </cell>
          <cell r="H49" t="str">
            <v>UN</v>
          </cell>
        </row>
        <row r="50">
          <cell r="B50" t="str">
            <v>A2A1</v>
          </cell>
          <cell r="C50" t="str">
            <v>GAF</v>
          </cell>
          <cell r="D50" t="str">
            <v>GATE VALVE, 300#, RFSF, ASTM A216-WCB BODY, F6 TRIM.</v>
          </cell>
          <cell r="F50" t="str">
            <v>6"</v>
          </cell>
          <cell r="G50">
            <v>1</v>
          </cell>
          <cell r="H50" t="str">
            <v>UN</v>
          </cell>
        </row>
        <row r="51">
          <cell r="B51" t="str">
            <v>A1A1</v>
          </cell>
          <cell r="C51" t="str">
            <v>GAS</v>
          </cell>
          <cell r="D51" t="str">
            <v>GATE VALVE, 800#, SW, RB, ASTM A-105 BODY, F6 STEAM, F6 SOLID WEDGE.</v>
          </cell>
          <cell r="F51" t="str">
            <v>3/4"</v>
          </cell>
          <cell r="G51">
            <v>11</v>
          </cell>
          <cell r="H51" t="str">
            <v>UN</v>
          </cell>
        </row>
        <row r="52">
          <cell r="B52" t="str">
            <v>A1A1</v>
          </cell>
          <cell r="C52" t="str">
            <v>GAS</v>
          </cell>
          <cell r="D52" t="str">
            <v>GATE VALVE, 800#, SW, RB, ASTM A-105 BODY, F6 STEAM, F6 SOLID WEDGE.</v>
          </cell>
          <cell r="F52" t="str">
            <v>2"</v>
          </cell>
          <cell r="G52">
            <v>0</v>
          </cell>
          <cell r="H52" t="str">
            <v>UN</v>
          </cell>
        </row>
        <row r="53">
          <cell r="B53" t="str">
            <v>A1A1</v>
          </cell>
          <cell r="C53" t="str">
            <v>GAS</v>
          </cell>
          <cell r="D53" t="str">
            <v>GATE VALVE, 800#, SW, RB, ASTM A-105 BODY, F6 STEAM, F6 SOLID WEDGE.</v>
          </cell>
          <cell r="F53" t="str">
            <v>3/4"</v>
          </cell>
          <cell r="G53">
            <v>0</v>
          </cell>
          <cell r="H53" t="str">
            <v>UN</v>
          </cell>
        </row>
        <row r="54">
          <cell r="B54" t="str">
            <v>A1A1/A</v>
          </cell>
          <cell r="C54" t="str">
            <v>GAS</v>
          </cell>
          <cell r="D54" t="str">
            <v>GATE VALVE,800#, SW, ASTM A-105 BODY, WITH TWO 6" LENGHT NIPPLES WELDED ON ENDS BY THE MANUFACTURER, F6+HARD FACE TRIM.</v>
          </cell>
          <cell r="E54" t="str">
            <v>80</v>
          </cell>
          <cell r="F54" t="str">
            <v>3/4"</v>
          </cell>
          <cell r="G54">
            <v>1</v>
          </cell>
          <cell r="H54" t="str">
            <v>UN</v>
          </cell>
        </row>
        <row r="55">
          <cell r="B55" t="str">
            <v>A2A1</v>
          </cell>
          <cell r="C55" t="str">
            <v>GAS</v>
          </cell>
          <cell r="D55" t="str">
            <v>GATE VALVE, 800#, SW, RB, ASTM A-105 BODY, F6 STEAM, F6 SOLID WEDGE.</v>
          </cell>
          <cell r="F55" t="str">
            <v>1 1/2"</v>
          </cell>
          <cell r="G55">
            <v>1</v>
          </cell>
          <cell r="H55" t="str">
            <v>UN</v>
          </cell>
        </row>
        <row r="56">
          <cell r="B56" t="str">
            <v>A2A1</v>
          </cell>
          <cell r="C56" t="str">
            <v>GAS</v>
          </cell>
          <cell r="D56" t="str">
            <v>GATE VALVE, 800#, SW, RB, ASTM A-105 BODY, F6 STEAM, F6 SOLID WEDGE.</v>
          </cell>
          <cell r="F56" t="str">
            <v>3/4"</v>
          </cell>
          <cell r="G56">
            <v>17</v>
          </cell>
          <cell r="H56" t="str">
            <v>UN</v>
          </cell>
        </row>
        <row r="57">
          <cell r="B57" t="str">
            <v>A2A1</v>
          </cell>
          <cell r="C57" t="str">
            <v>GAS</v>
          </cell>
          <cell r="D57" t="str">
            <v>GATE VALVE, 800#, SW, RB, ASTM A-105 BODY, F6 STEAM, F6 SOLID WEDGE.</v>
          </cell>
          <cell r="F57" t="str">
            <v>3/4"</v>
          </cell>
          <cell r="G57">
            <v>0</v>
          </cell>
          <cell r="H57" t="str">
            <v>UN</v>
          </cell>
        </row>
        <row r="58">
          <cell r="B58" t="str">
            <v>A2A1</v>
          </cell>
          <cell r="C58" t="str">
            <v>GAV</v>
          </cell>
          <cell r="D58" t="str">
            <v>GATE VALVE, 800#, SExSW, RB, ASTM A-105 BODY, F6 STEAM, F6 SOLID WEDGE.</v>
          </cell>
          <cell r="F58" t="str">
            <v>3/4"</v>
          </cell>
          <cell r="G58">
            <v>7</v>
          </cell>
          <cell r="H58" t="str">
            <v>UN</v>
          </cell>
        </row>
        <row r="59">
          <cell r="B59" t="str">
            <v>A2A1</v>
          </cell>
          <cell r="C59" t="str">
            <v>GLF</v>
          </cell>
          <cell r="D59" t="str">
            <v>GLOBE VALVE, 300#, RFSF, A216-WCB BODY, F6 TRIM.</v>
          </cell>
          <cell r="F59" t="str">
            <v>3"</v>
          </cell>
          <cell r="G59">
            <v>2</v>
          </cell>
          <cell r="H59" t="str">
            <v>UN</v>
          </cell>
        </row>
        <row r="60">
          <cell r="B60" t="str">
            <v>A1A1</v>
          </cell>
          <cell r="C60" t="str">
            <v>GLS</v>
          </cell>
          <cell r="D60" t="str">
            <v>GLOBE VALVE, 800#, SW, ASTM A105 BODY, F6 TRIM.</v>
          </cell>
          <cell r="F60" t="str">
            <v>1"</v>
          </cell>
          <cell r="G60">
            <v>1</v>
          </cell>
          <cell r="H60" t="str">
            <v>UN</v>
          </cell>
        </row>
        <row r="61">
          <cell r="B61" t="str">
            <v>A2A1</v>
          </cell>
          <cell r="C61" t="str">
            <v>GLS</v>
          </cell>
          <cell r="D61" t="str">
            <v>GLOBE VALVE, 800#, SW, ASTM A105 BODY, F6 TRIM.</v>
          </cell>
          <cell r="F61" t="str">
            <v>3/4"</v>
          </cell>
          <cell r="G61">
            <v>1</v>
          </cell>
          <cell r="H61" t="str">
            <v>UN</v>
          </cell>
        </row>
        <row r="62">
          <cell r="B62" t="str">
            <v>A1A1</v>
          </cell>
          <cell r="C62" t="str">
            <v>GR1</v>
          </cell>
          <cell r="D62" t="str">
            <v>SPW GASKET, 150#, AISI 304 WITH GRAFOIL FILLER.</v>
          </cell>
          <cell r="F62" t="str">
            <v>2"</v>
          </cell>
          <cell r="G62">
            <v>0</v>
          </cell>
          <cell r="H62" t="str">
            <v>UN</v>
          </cell>
        </row>
        <row r="63">
          <cell r="B63" t="str">
            <v>A1A1</v>
          </cell>
          <cell r="C63" t="str">
            <v>GR1</v>
          </cell>
          <cell r="D63" t="str">
            <v>SPW GASKET, 150#, AISI 304 WITH GRAFOIL FILLER.</v>
          </cell>
          <cell r="F63" t="str">
            <v>3"</v>
          </cell>
          <cell r="G63">
            <v>8</v>
          </cell>
          <cell r="H63" t="str">
            <v>UN</v>
          </cell>
        </row>
        <row r="64">
          <cell r="B64" t="str">
            <v>A1A1</v>
          </cell>
          <cell r="C64" t="str">
            <v>GR1</v>
          </cell>
          <cell r="D64" t="str">
            <v>SPW GASKET, 150#, AISI 304 WITH GRAFOIL FILLER.</v>
          </cell>
          <cell r="F64" t="str">
            <v>4"</v>
          </cell>
          <cell r="G64">
            <v>21</v>
          </cell>
          <cell r="H64" t="str">
            <v>UN</v>
          </cell>
        </row>
        <row r="65">
          <cell r="B65" t="str">
            <v>A1A1</v>
          </cell>
          <cell r="C65" t="str">
            <v>GR1</v>
          </cell>
          <cell r="D65" t="str">
            <v>SPW GASKET, 150#, AISI 304 WITH GRAFOIL FILLER.</v>
          </cell>
          <cell r="F65" t="str">
            <v>6"</v>
          </cell>
          <cell r="G65">
            <v>36</v>
          </cell>
          <cell r="H65" t="str">
            <v>UN</v>
          </cell>
        </row>
        <row r="66">
          <cell r="B66" t="str">
            <v>A1A1</v>
          </cell>
          <cell r="C66" t="str">
            <v>GR3</v>
          </cell>
          <cell r="D66" t="str">
            <v>SPW GASKET, 300#, AISI 304 WITH GRAFOIL FILLER,</v>
          </cell>
          <cell r="F66" t="str">
            <v>6"</v>
          </cell>
          <cell r="G66">
            <v>1</v>
          </cell>
          <cell r="H66" t="str">
            <v>UN</v>
          </cell>
        </row>
        <row r="67">
          <cell r="B67" t="str">
            <v>A2A1</v>
          </cell>
          <cell r="C67" t="str">
            <v>GR3</v>
          </cell>
          <cell r="D67" t="str">
            <v>SPW GASKET, 300#, AISI 304 WITH GRAFOIL FILLER.</v>
          </cell>
          <cell r="F67" t="str">
            <v>2 1/2"</v>
          </cell>
          <cell r="G67">
            <v>0</v>
          </cell>
          <cell r="H67" t="str">
            <v>UN</v>
          </cell>
        </row>
        <row r="68">
          <cell r="B68" t="str">
            <v>A2A1</v>
          </cell>
          <cell r="C68" t="str">
            <v>GR3</v>
          </cell>
          <cell r="D68" t="str">
            <v>SPW GASKET, 300#, AISI 304 WITH GRAFOIL FILLER.</v>
          </cell>
          <cell r="F68" t="str">
            <v>2"</v>
          </cell>
          <cell r="G68">
            <v>0</v>
          </cell>
          <cell r="H68" t="str">
            <v>UN</v>
          </cell>
        </row>
        <row r="69">
          <cell r="B69" t="str">
            <v>A2A1</v>
          </cell>
          <cell r="C69" t="str">
            <v>GR3</v>
          </cell>
          <cell r="D69" t="str">
            <v>SPW GASKET, 300#, AISI 304 WITH GRAFOIL FILLER.</v>
          </cell>
          <cell r="F69" t="str">
            <v>3"</v>
          </cell>
          <cell r="G69">
            <v>47</v>
          </cell>
          <cell r="H69" t="str">
            <v>UN</v>
          </cell>
        </row>
        <row r="70">
          <cell r="B70" t="str">
            <v>A2A1</v>
          </cell>
          <cell r="C70" t="str">
            <v>GR3</v>
          </cell>
          <cell r="D70" t="str">
            <v>SPW GASKET, 300#, AISI 304 WITH GRAFOIL FILLER.</v>
          </cell>
          <cell r="F70" t="str">
            <v>4"</v>
          </cell>
          <cell r="G70">
            <v>10</v>
          </cell>
          <cell r="H70" t="str">
            <v>UN</v>
          </cell>
        </row>
        <row r="71">
          <cell r="B71" t="str">
            <v>A2A1</v>
          </cell>
          <cell r="C71" t="str">
            <v>GR3</v>
          </cell>
          <cell r="D71" t="str">
            <v>SPW GASKET, 300#, AISI 304 WITH GRAFOIL FILLER.</v>
          </cell>
          <cell r="F71" t="str">
            <v>6"</v>
          </cell>
          <cell r="G71">
            <v>5</v>
          </cell>
          <cell r="H71" t="str">
            <v>UN</v>
          </cell>
        </row>
        <row r="72">
          <cell r="B72" t="str">
            <v>A1A1/A</v>
          </cell>
          <cell r="C72" t="str">
            <v>HAF</v>
          </cell>
          <cell r="D72" t="str">
            <v>HALF COUPLING, C.S., 3000#, SW, ASTM A105.</v>
          </cell>
          <cell r="F72" t="str">
            <v>3/4"</v>
          </cell>
          <cell r="G72">
            <v>3</v>
          </cell>
          <cell r="H72" t="str">
            <v>UN</v>
          </cell>
        </row>
        <row r="73">
          <cell r="B73" t="str">
            <v>A1A1</v>
          </cell>
          <cell r="C73" t="str">
            <v>NPE</v>
          </cell>
          <cell r="D73" t="str">
            <v>NIPPLE, C.S., PE, SMLS, ASTM A53-B.</v>
          </cell>
          <cell r="E73" t="str">
            <v>80</v>
          </cell>
          <cell r="F73" t="str">
            <v>3/4"</v>
          </cell>
          <cell r="G73">
            <v>17</v>
          </cell>
          <cell r="H73" t="str">
            <v>UN</v>
          </cell>
        </row>
        <row r="74">
          <cell r="B74" t="str">
            <v>A1A1</v>
          </cell>
          <cell r="C74" t="str">
            <v>NPE</v>
          </cell>
          <cell r="D74" t="str">
            <v>NIPPLE, C.S., PE, SMLS, ASTM A53-B.</v>
          </cell>
          <cell r="E74" t="str">
            <v>80</v>
          </cell>
          <cell r="F74" t="str">
            <v>3/4"</v>
          </cell>
          <cell r="G74">
            <v>4</v>
          </cell>
          <cell r="H74" t="str">
            <v>UN</v>
          </cell>
        </row>
        <row r="75">
          <cell r="B75" t="str">
            <v>A2A1</v>
          </cell>
          <cell r="C75" t="str">
            <v>NPE</v>
          </cell>
          <cell r="D75" t="str">
            <v>NIPPLE, C.S., PE, SMLS, ASTM A53-B.</v>
          </cell>
          <cell r="E75" t="str">
            <v>80</v>
          </cell>
          <cell r="F75" t="str">
            <v>3/4"</v>
          </cell>
          <cell r="G75">
            <v>14</v>
          </cell>
          <cell r="H75" t="str">
            <v>UN</v>
          </cell>
        </row>
        <row r="76">
          <cell r="B76" t="str">
            <v>A2A1</v>
          </cell>
          <cell r="C76" t="str">
            <v>NPE</v>
          </cell>
          <cell r="D76" t="str">
            <v>NIPPLE, C.S., PE, SMLS, ASTM A53-B.</v>
          </cell>
          <cell r="E76" t="str">
            <v>80</v>
          </cell>
          <cell r="F76" t="str">
            <v>3/4"</v>
          </cell>
          <cell r="G76">
            <v>3</v>
          </cell>
          <cell r="H76" t="str">
            <v>UN</v>
          </cell>
        </row>
        <row r="77">
          <cell r="B77" t="str">
            <v>A2A1</v>
          </cell>
          <cell r="C77" t="str">
            <v>NPE</v>
          </cell>
          <cell r="D77" t="str">
            <v>NIPPLE, C.S., PE, SMLS, ASTM A53-B.</v>
          </cell>
          <cell r="E77" t="str">
            <v>80</v>
          </cell>
          <cell r="F77" t="str">
            <v>2"</v>
          </cell>
          <cell r="G77">
            <v>0</v>
          </cell>
          <cell r="H77" t="str">
            <v>UN</v>
          </cell>
        </row>
        <row r="78">
          <cell r="B78" t="str">
            <v>A2A1</v>
          </cell>
          <cell r="C78" t="str">
            <v>NPE</v>
          </cell>
          <cell r="D78" t="str">
            <v>NIPPLE, C.S., PE, SMLS, ASTM A53-B.</v>
          </cell>
          <cell r="E78" t="str">
            <v>80</v>
          </cell>
          <cell r="F78" t="str">
            <v>3/4"</v>
          </cell>
          <cell r="G78">
            <v>5</v>
          </cell>
          <cell r="H78" t="str">
            <v>UN</v>
          </cell>
        </row>
        <row r="79">
          <cell r="B79" t="str">
            <v>A1A1</v>
          </cell>
          <cell r="C79" t="str">
            <v>NTO</v>
          </cell>
          <cell r="D79" t="str">
            <v>DELETED ITEM.</v>
          </cell>
          <cell r="E79" t="str">
            <v>80</v>
          </cell>
          <cell r="F79" t="str">
            <v>3/4"</v>
          </cell>
          <cell r="G79">
            <v>0</v>
          </cell>
          <cell r="H79" t="str">
            <v>UN</v>
          </cell>
        </row>
        <row r="80">
          <cell r="B80" t="str">
            <v>A1A1</v>
          </cell>
          <cell r="C80" t="str">
            <v>NTO</v>
          </cell>
          <cell r="D80" t="str">
            <v>NIPPLE, C.S., SMLS, PE x THD, ASTM A53-B.</v>
          </cell>
          <cell r="E80" t="str">
            <v>160</v>
          </cell>
          <cell r="F80" t="str">
            <v>3/4"</v>
          </cell>
          <cell r="G80">
            <v>0</v>
          </cell>
          <cell r="H80" t="str">
            <v>UN</v>
          </cell>
        </row>
        <row r="81">
          <cell r="B81" t="str">
            <v>A2A1</v>
          </cell>
          <cell r="C81" t="str">
            <v>NTO</v>
          </cell>
          <cell r="D81" t="str">
            <v>DELETED ITEM.</v>
          </cell>
          <cell r="E81" t="str">
            <v>80</v>
          </cell>
          <cell r="F81" t="str">
            <v>3/4"</v>
          </cell>
          <cell r="G81">
            <v>0</v>
          </cell>
          <cell r="H81" t="str">
            <v>UN</v>
          </cell>
        </row>
        <row r="82">
          <cell r="B82" t="str">
            <v>A2A1</v>
          </cell>
          <cell r="C82" t="str">
            <v>NTO</v>
          </cell>
          <cell r="D82" t="str">
            <v>NIPPLE, C.S., SMLS, PE x THD, ASTM A53-B.</v>
          </cell>
          <cell r="E82" t="str">
            <v>160</v>
          </cell>
          <cell r="F82" t="str">
            <v>3/4"</v>
          </cell>
          <cell r="G82">
            <v>2</v>
          </cell>
          <cell r="H82" t="str">
            <v>U</v>
          </cell>
        </row>
        <row r="83">
          <cell r="B83" t="str">
            <v>A1A1</v>
          </cell>
          <cell r="C83" t="str">
            <v>ORI</v>
          </cell>
          <cell r="D83" t="str">
            <v>COUPLES OF C.S., WELDING NECK ORIFICE FLANGES, 300#, RFSF, ASTM A105.</v>
          </cell>
          <cell r="E83" t="str">
            <v>40</v>
          </cell>
          <cell r="F83" t="str">
            <v>6"</v>
          </cell>
          <cell r="G83">
            <v>2</v>
          </cell>
          <cell r="H83" t="str">
            <v>UN</v>
          </cell>
        </row>
        <row r="84">
          <cell r="B84" t="str">
            <v>A2A1</v>
          </cell>
          <cell r="C84" t="str">
            <v>ORI</v>
          </cell>
          <cell r="D84" t="str">
            <v>COUPLES OF C.S., WELDING NECK ORIFICE FLANGES, 300#, RFSF, ASTM A105.</v>
          </cell>
          <cell r="E84" t="str">
            <v>40</v>
          </cell>
          <cell r="F84" t="str">
            <v>3"</v>
          </cell>
          <cell r="G84">
            <v>3</v>
          </cell>
          <cell r="H84" t="str">
            <v>UN</v>
          </cell>
        </row>
        <row r="85">
          <cell r="B85" t="str">
            <v>A2A1</v>
          </cell>
          <cell r="C85" t="str">
            <v>ORI</v>
          </cell>
          <cell r="D85" t="str">
            <v>COUPLES OF C.S., WELDING NECK ORIFICE FLANGES, 300#, RFSF, ASTM A105.</v>
          </cell>
          <cell r="E85" t="str">
            <v>40</v>
          </cell>
          <cell r="F85" t="str">
            <v>4"</v>
          </cell>
          <cell r="G85">
            <v>1</v>
          </cell>
          <cell r="H85" t="str">
            <v>UN</v>
          </cell>
        </row>
        <row r="86">
          <cell r="B86" t="str">
            <v>A1A1</v>
          </cell>
          <cell r="C86" t="str">
            <v>PIP</v>
          </cell>
          <cell r="D86" t="str">
            <v>PIPE, C.S., BE, SMLS, ASTM A 53 Gr.B.</v>
          </cell>
          <cell r="E86" t="str">
            <v>20</v>
          </cell>
          <cell r="F86" t="str">
            <v>10"</v>
          </cell>
          <cell r="G86">
            <v>11.699999809265137</v>
          </cell>
          <cell r="H86" t="str">
            <v>m</v>
          </cell>
        </row>
        <row r="87">
          <cell r="B87" t="str">
            <v>A1A1</v>
          </cell>
          <cell r="C87" t="str">
            <v>PIP</v>
          </cell>
          <cell r="D87" t="str">
            <v>PIPE, C.S., PE, SMLS, ASTM A53 Gr.B.</v>
          </cell>
          <cell r="E87" t="str">
            <v>80</v>
          </cell>
          <cell r="F87" t="str">
            <v>3/4"</v>
          </cell>
          <cell r="G87">
            <v>24</v>
          </cell>
          <cell r="H87" t="str">
            <v>m</v>
          </cell>
        </row>
        <row r="88">
          <cell r="B88" t="str">
            <v>A1A1</v>
          </cell>
          <cell r="C88" t="str">
            <v>PIP</v>
          </cell>
          <cell r="D88" t="str">
            <v>PIPE, C.S., BE, SMLS, ASTM A 53 Gr.B.</v>
          </cell>
          <cell r="E88" t="str">
            <v>40</v>
          </cell>
          <cell r="F88" t="str">
            <v>6"</v>
          </cell>
          <cell r="G88">
            <v>67</v>
          </cell>
          <cell r="H88" t="str">
            <v>m</v>
          </cell>
        </row>
        <row r="89">
          <cell r="B89" t="str">
            <v>A1A1</v>
          </cell>
          <cell r="C89" t="str">
            <v>PIP</v>
          </cell>
          <cell r="D89" t="str">
            <v>PIPE, C.S., BE, SMLS, ASTM A 53 Gr.B.</v>
          </cell>
          <cell r="E89" t="str">
            <v>40</v>
          </cell>
          <cell r="F89" t="str">
            <v>3"</v>
          </cell>
          <cell r="G89">
            <v>153.72000122070313</v>
          </cell>
          <cell r="H89" t="str">
            <v>m</v>
          </cell>
        </row>
        <row r="90">
          <cell r="B90" t="str">
            <v>A1A1</v>
          </cell>
          <cell r="C90" t="str">
            <v>PIP</v>
          </cell>
          <cell r="D90" t="str">
            <v>PIPE, C.S., BE, SMLS, ASTM A 53 Gr.B.</v>
          </cell>
          <cell r="E90" t="str">
            <v>40</v>
          </cell>
          <cell r="F90" t="str">
            <v>4"</v>
          </cell>
          <cell r="G90">
            <v>117.30000305175781</v>
          </cell>
          <cell r="H90" t="str">
            <v>m</v>
          </cell>
        </row>
        <row r="91">
          <cell r="B91" t="str">
            <v>A1A1</v>
          </cell>
          <cell r="C91" t="str">
            <v>PIP</v>
          </cell>
          <cell r="D91" t="str">
            <v>PIPE, C.S., BE, SMLS, ASTM A 53 Gr.B.</v>
          </cell>
          <cell r="E91" t="str">
            <v>40</v>
          </cell>
          <cell r="F91" t="str">
            <v>6"</v>
          </cell>
          <cell r="G91">
            <v>784.17000126838684</v>
          </cell>
          <cell r="H91" t="str">
            <v>m</v>
          </cell>
        </row>
        <row r="92">
          <cell r="B92" t="str">
            <v>A1A1</v>
          </cell>
          <cell r="C92" t="str">
            <v>PIP</v>
          </cell>
          <cell r="D92" t="str">
            <v>PIPE, C.S., PE, SMLS, ASTM A53 Gr.B.</v>
          </cell>
          <cell r="E92" t="str">
            <v>80</v>
          </cell>
          <cell r="F92" t="str">
            <v>1"</v>
          </cell>
          <cell r="G92">
            <v>24.700000762939453</v>
          </cell>
          <cell r="H92" t="str">
            <v>m</v>
          </cell>
        </row>
        <row r="93">
          <cell r="B93" t="str">
            <v>A1A1</v>
          </cell>
          <cell r="C93" t="str">
            <v>PIP</v>
          </cell>
          <cell r="D93" t="str">
            <v>PIPE, C.S., PE, SMLS, ASTM A53 Gr.B.</v>
          </cell>
          <cell r="E93" t="str">
            <v>80</v>
          </cell>
          <cell r="F93" t="str">
            <v>2"</v>
          </cell>
          <cell r="G93">
            <v>0</v>
          </cell>
          <cell r="H93" t="str">
            <v>m</v>
          </cell>
        </row>
        <row r="94">
          <cell r="B94" t="str">
            <v>A1A1</v>
          </cell>
          <cell r="C94" t="str">
            <v>PIP</v>
          </cell>
          <cell r="D94" t="str">
            <v>PIPE, C.S., PE, SMLS, ASTM A53 Gr.B.</v>
          </cell>
          <cell r="E94" t="str">
            <v>80</v>
          </cell>
          <cell r="F94" t="str">
            <v>3/4"</v>
          </cell>
          <cell r="G94">
            <v>11.5</v>
          </cell>
          <cell r="H94" t="str">
            <v>m</v>
          </cell>
        </row>
        <row r="95">
          <cell r="B95" t="str">
            <v>A1A1/A</v>
          </cell>
          <cell r="C95" t="str">
            <v>PIP</v>
          </cell>
          <cell r="D95" t="str">
            <v>PIPE, C.S., PE, SMLS, ASTM A53 Gr.B.</v>
          </cell>
          <cell r="E95" t="str">
            <v>80</v>
          </cell>
          <cell r="F95" t="str">
            <v>3/4"</v>
          </cell>
          <cell r="G95">
            <v>6</v>
          </cell>
          <cell r="H95" t="str">
            <v>m</v>
          </cell>
        </row>
        <row r="96">
          <cell r="B96" t="str">
            <v>A2A1</v>
          </cell>
          <cell r="C96" t="str">
            <v>PIP</v>
          </cell>
          <cell r="D96" t="str">
            <v>PIPE, C.S., BE, SMLS, ASTM A 53 Gr.B.</v>
          </cell>
          <cell r="E96" t="str">
            <v>40</v>
          </cell>
          <cell r="F96" t="str">
            <v>3"</v>
          </cell>
          <cell r="G96">
            <v>61</v>
          </cell>
          <cell r="H96" t="str">
            <v>m</v>
          </cell>
        </row>
        <row r="97">
          <cell r="B97" t="str">
            <v>A2A1</v>
          </cell>
          <cell r="C97" t="str">
            <v>PIP</v>
          </cell>
          <cell r="D97" t="str">
            <v>PIPE, C.S., PE, SMLS, ASTM A53 Gr.B.</v>
          </cell>
          <cell r="E97" t="str">
            <v>80</v>
          </cell>
          <cell r="F97" t="str">
            <v>3/4"</v>
          </cell>
          <cell r="G97">
            <v>1</v>
          </cell>
          <cell r="H97" t="str">
            <v>m</v>
          </cell>
        </row>
        <row r="98">
          <cell r="B98" t="str">
            <v>A2A1</v>
          </cell>
          <cell r="C98" t="str">
            <v>PIP</v>
          </cell>
          <cell r="D98" t="str">
            <v>PIPE, C.S., BE, SMLS, ASTM A 53 Gr.B.</v>
          </cell>
          <cell r="E98" t="str">
            <v>40</v>
          </cell>
          <cell r="F98" t="str">
            <v>3"</v>
          </cell>
          <cell r="G98">
            <v>128</v>
          </cell>
          <cell r="H98" t="str">
            <v>m</v>
          </cell>
        </row>
        <row r="99">
          <cell r="B99" t="str">
            <v>A2A1</v>
          </cell>
          <cell r="C99" t="str">
            <v>PIP</v>
          </cell>
          <cell r="D99" t="str">
            <v>PIPE, C.S., BE, SMLS, ASTM A 53 Gr.B.</v>
          </cell>
          <cell r="E99" t="str">
            <v>40</v>
          </cell>
          <cell r="F99" t="str">
            <v>4"</v>
          </cell>
          <cell r="G99">
            <v>129</v>
          </cell>
          <cell r="H99" t="str">
            <v>m</v>
          </cell>
        </row>
        <row r="100">
          <cell r="B100" t="str">
            <v>A2A1</v>
          </cell>
          <cell r="C100" t="str">
            <v>PIP</v>
          </cell>
          <cell r="D100" t="str">
            <v>PIPE, C.S., BE, SMLS, ASTM A 53 Gr.B.</v>
          </cell>
          <cell r="E100" t="str">
            <v>40</v>
          </cell>
          <cell r="F100" t="str">
            <v>3"</v>
          </cell>
          <cell r="G100">
            <v>3038.099999666214</v>
          </cell>
          <cell r="H100" t="str">
            <v>m</v>
          </cell>
        </row>
        <row r="101">
          <cell r="B101" t="str">
            <v>A2A1</v>
          </cell>
          <cell r="C101" t="str">
            <v>PIP</v>
          </cell>
          <cell r="D101" t="str">
            <v>PIPE, C.S., BE, SMLS, ASTM A 53 Gr.B.</v>
          </cell>
          <cell r="E101" t="str">
            <v>40</v>
          </cell>
          <cell r="F101" t="str">
            <v>4"</v>
          </cell>
          <cell r="G101">
            <v>101</v>
          </cell>
          <cell r="H101" t="str">
            <v>m</v>
          </cell>
        </row>
        <row r="102">
          <cell r="B102" t="str">
            <v>A2A1</v>
          </cell>
          <cell r="C102" t="str">
            <v>PIP</v>
          </cell>
          <cell r="D102" t="str">
            <v>PIPE, C.S., PE, SMLS, ASTM A53 Gr.B.</v>
          </cell>
          <cell r="E102" t="str">
            <v>80</v>
          </cell>
          <cell r="F102" t="str">
            <v>1 1/2"</v>
          </cell>
          <cell r="G102">
            <v>2</v>
          </cell>
          <cell r="H102" t="str">
            <v>m</v>
          </cell>
        </row>
        <row r="103">
          <cell r="B103" t="str">
            <v>A2A1</v>
          </cell>
          <cell r="C103" t="str">
            <v>PIP</v>
          </cell>
          <cell r="D103" t="str">
            <v>PIPE, C.S., PE, SMLS, ASTM A53 Gr.B.</v>
          </cell>
          <cell r="E103" t="str">
            <v>80</v>
          </cell>
          <cell r="F103" t="str">
            <v>3/4"</v>
          </cell>
          <cell r="G103">
            <v>2.5</v>
          </cell>
          <cell r="H103" t="str">
            <v>m</v>
          </cell>
        </row>
        <row r="104">
          <cell r="B104" t="str">
            <v>A1A1</v>
          </cell>
          <cell r="C104" t="str">
            <v>PRT</v>
          </cell>
          <cell r="D104" t="str">
            <v>PLUG, C.S., 3000#, MALE THREADED, ASTM A105.</v>
          </cell>
          <cell r="F104" t="str">
            <v>3/4"</v>
          </cell>
          <cell r="G104">
            <v>5</v>
          </cell>
          <cell r="H104" t="str">
            <v>UN</v>
          </cell>
        </row>
        <row r="105">
          <cell r="B105" t="str">
            <v>A1A1</v>
          </cell>
          <cell r="C105" t="str">
            <v>PRT</v>
          </cell>
          <cell r="D105" t="str">
            <v>PLUG, C.S., 3000#, MALE THREADED, ASTM A105.</v>
          </cell>
          <cell r="F105" t="str">
            <v>3/4"</v>
          </cell>
          <cell r="G105">
            <v>2</v>
          </cell>
          <cell r="H105" t="str">
            <v>UN</v>
          </cell>
        </row>
        <row r="106">
          <cell r="B106" t="str">
            <v>A2A1</v>
          </cell>
          <cell r="C106" t="str">
            <v>PRT</v>
          </cell>
          <cell r="D106" t="str">
            <v>PLUG, C.S., 3000#, MALE THREADED, ASTM A105.</v>
          </cell>
          <cell r="F106" t="str">
            <v>3/4"</v>
          </cell>
          <cell r="G106">
            <v>10</v>
          </cell>
          <cell r="H106" t="str">
            <v>UN</v>
          </cell>
        </row>
        <row r="107">
          <cell r="B107" t="str">
            <v>A1A1</v>
          </cell>
          <cell r="C107" t="str">
            <v>RTE</v>
          </cell>
          <cell r="D107" t="str">
            <v>REDUCER TEE, C.S., SW, 3000#, ASTM A105.</v>
          </cell>
          <cell r="F107" t="str">
            <v>1"</v>
          </cell>
          <cell r="G107">
            <v>5</v>
          </cell>
          <cell r="H107" t="str">
            <v>UN</v>
          </cell>
        </row>
        <row r="108">
          <cell r="B108" t="str">
            <v>A1A1</v>
          </cell>
          <cell r="C108" t="str">
            <v>RTE</v>
          </cell>
          <cell r="D108" t="str">
            <v>REDUCER TEE, C.S., SW, 3000#, ASTM A105.</v>
          </cell>
          <cell r="F108" t="str">
            <v>2"</v>
          </cell>
          <cell r="G108">
            <v>0</v>
          </cell>
          <cell r="H108" t="str">
            <v>UN</v>
          </cell>
        </row>
        <row r="109">
          <cell r="B109" t="str">
            <v>A2A1</v>
          </cell>
          <cell r="C109" t="str">
            <v>RTE</v>
          </cell>
          <cell r="D109" t="str">
            <v>REDUCER TEE, C.S., BW, ASTM A234-WPB.</v>
          </cell>
          <cell r="E109" t="str">
            <v>40</v>
          </cell>
          <cell r="F109" t="str">
            <v>4"</v>
          </cell>
          <cell r="G109">
            <v>1</v>
          </cell>
          <cell r="H109" t="str">
            <v>UN</v>
          </cell>
        </row>
        <row r="110">
          <cell r="B110" t="str">
            <v>A2A1</v>
          </cell>
          <cell r="C110" t="str">
            <v>RTE</v>
          </cell>
          <cell r="D110" t="str">
            <v>REDUCER TEE, C.S., BW, ASTM A234-WPB.</v>
          </cell>
          <cell r="E110" t="str">
            <v>40</v>
          </cell>
          <cell r="F110" t="str">
            <v>4"</v>
          </cell>
          <cell r="G110">
            <v>2</v>
          </cell>
          <cell r="H110" t="str">
            <v>UN</v>
          </cell>
        </row>
        <row r="111">
          <cell r="B111" t="str">
            <v>A2A1</v>
          </cell>
          <cell r="C111" t="str">
            <v>RTE</v>
          </cell>
          <cell r="D111" t="str">
            <v>REDUCER TEE, C.S., BW, ASTM A234-WPB.</v>
          </cell>
          <cell r="E111" t="str">
            <v>40</v>
          </cell>
          <cell r="F111" t="str">
            <v>6"</v>
          </cell>
          <cell r="G111">
            <v>6</v>
          </cell>
          <cell r="H111" t="str">
            <v>UN</v>
          </cell>
        </row>
        <row r="112">
          <cell r="B112" t="str">
            <v>A2A1</v>
          </cell>
          <cell r="C112" t="str">
            <v>SE1</v>
          </cell>
          <cell r="D112" t="str">
            <v>SWAGE ECCENTRIC, LEB-SEP, ASTM A234-WPB. SEE STANDARD STM 3201.</v>
          </cell>
          <cell r="E112" t="str">
            <v>40</v>
          </cell>
          <cell r="F112" t="str">
            <v>3"</v>
          </cell>
          <cell r="G112">
            <v>0</v>
          </cell>
          <cell r="H112" t="str">
            <v>UN</v>
          </cell>
        </row>
        <row r="113">
          <cell r="B113" t="str">
            <v>A1A1</v>
          </cell>
          <cell r="C113" t="str">
            <v>SOL</v>
          </cell>
          <cell r="D113" t="str">
            <v>SOCKOLET, 3000#, SW, ASTM A105.</v>
          </cell>
          <cell r="F113" t="str">
            <v>2"</v>
          </cell>
          <cell r="G113">
            <v>1</v>
          </cell>
          <cell r="H113" t="str">
            <v>UN</v>
          </cell>
        </row>
        <row r="114">
          <cell r="B114" t="str">
            <v>A1A1</v>
          </cell>
          <cell r="C114" t="str">
            <v>SOL</v>
          </cell>
          <cell r="D114" t="str">
            <v>SOCKOLET, 3000#, SW, ASTM A105. HEADER 6"-12".</v>
          </cell>
          <cell r="F114" t="str">
            <v>3/4"</v>
          </cell>
          <cell r="G114">
            <v>7</v>
          </cell>
          <cell r="H114" t="str">
            <v>UN</v>
          </cell>
        </row>
        <row r="115">
          <cell r="B115" t="str">
            <v>A1A1</v>
          </cell>
          <cell r="C115" t="str">
            <v>SOL</v>
          </cell>
          <cell r="D115" t="str">
            <v>SOCKOLET, C.S., 3000#, SW, ASTM A105. HEADER 3"-4".</v>
          </cell>
          <cell r="F115" t="str">
            <v>3/4"</v>
          </cell>
          <cell r="G115">
            <v>4</v>
          </cell>
          <cell r="H115" t="str">
            <v>UN</v>
          </cell>
        </row>
        <row r="116">
          <cell r="B116" t="str">
            <v>A1A1</v>
          </cell>
          <cell r="C116" t="str">
            <v>SOL</v>
          </cell>
          <cell r="D116" t="str">
            <v>SOCKOLET, C.S., 3000#, SW, ASTM A105. HEADER 3"-4".</v>
          </cell>
          <cell r="F116" t="str">
            <v>3/4"</v>
          </cell>
          <cell r="G116">
            <v>4</v>
          </cell>
          <cell r="H116" t="str">
            <v>UN</v>
          </cell>
        </row>
        <row r="117">
          <cell r="B117" t="str">
            <v>A2A1</v>
          </cell>
          <cell r="C117" t="str">
            <v>SOL</v>
          </cell>
          <cell r="D117" t="str">
            <v>SOCKOLET, C.S., 3000#, SW, ASTM A105. HEADER 3"-4".</v>
          </cell>
          <cell r="F117" t="str">
            <v>3/4"</v>
          </cell>
          <cell r="G117">
            <v>4</v>
          </cell>
          <cell r="H117" t="str">
            <v>UN</v>
          </cell>
        </row>
        <row r="118">
          <cell r="B118" t="str">
            <v>A2A1</v>
          </cell>
          <cell r="C118" t="str">
            <v>SOL</v>
          </cell>
          <cell r="D118" t="str">
            <v>SOCKOLET, C.S., 3000#, SW, ASTM A105.</v>
          </cell>
          <cell r="F118" t="str">
            <v>1 1/2"</v>
          </cell>
          <cell r="G118">
            <v>1</v>
          </cell>
          <cell r="H118" t="str">
            <v>UN</v>
          </cell>
        </row>
        <row r="119">
          <cell r="B119" t="str">
            <v>A2A1</v>
          </cell>
          <cell r="C119" t="str">
            <v>SOL</v>
          </cell>
          <cell r="D119" t="str">
            <v>SOCKOLET, C.S., 3000#, SW, ASTM A105.</v>
          </cell>
          <cell r="F119" t="str">
            <v>2"</v>
          </cell>
          <cell r="G119">
            <v>1</v>
          </cell>
          <cell r="H119" t="str">
            <v>UN</v>
          </cell>
        </row>
        <row r="120">
          <cell r="B120" t="str">
            <v>A2A1</v>
          </cell>
          <cell r="C120" t="str">
            <v>SOL</v>
          </cell>
          <cell r="D120" t="str">
            <v>SOCKOLET, C.S., 3000#, SW, ASTM A105. HEADER 3"-4".</v>
          </cell>
          <cell r="F120" t="str">
            <v>3/4"</v>
          </cell>
          <cell r="G120">
            <v>15</v>
          </cell>
          <cell r="H120" t="str">
            <v>UN</v>
          </cell>
        </row>
        <row r="121">
          <cell r="B121" t="str">
            <v>A2A1</v>
          </cell>
          <cell r="C121" t="str">
            <v>SOL</v>
          </cell>
          <cell r="D121" t="str">
            <v>SOCKOLET, C.S., 3000#, SW, ASTM A105. HEADER 3"-4".</v>
          </cell>
          <cell r="F121" t="str">
            <v>3/4"</v>
          </cell>
          <cell r="G121">
            <v>6</v>
          </cell>
          <cell r="H121" t="str">
            <v>UN</v>
          </cell>
        </row>
        <row r="122">
          <cell r="B122" t="str">
            <v>A1A1</v>
          </cell>
          <cell r="C122" t="str">
            <v>SPE</v>
          </cell>
          <cell r="D122" t="str">
            <v>FIGURE 8, C.S., 150#, FROM PLATE A 285 Gr.C. (SMOOTH FINISH FACE).</v>
          </cell>
          <cell r="F122" t="str">
            <v>2"</v>
          </cell>
          <cell r="G122">
            <v>0</v>
          </cell>
          <cell r="H122" t="str">
            <v>UN</v>
          </cell>
        </row>
        <row r="123">
          <cell r="B123" t="str">
            <v>A1A1</v>
          </cell>
          <cell r="C123" t="str">
            <v>SPE</v>
          </cell>
          <cell r="D123" t="str">
            <v>FIGURE 8, C.S., 150#, FROM PLATE A 285 Gr.C. (SMOOTH FINISH FACE).</v>
          </cell>
          <cell r="F123" t="str">
            <v>3"</v>
          </cell>
          <cell r="G123">
            <v>1</v>
          </cell>
          <cell r="H123" t="str">
            <v>UN</v>
          </cell>
        </row>
        <row r="124">
          <cell r="B124" t="str">
            <v>A1A1</v>
          </cell>
          <cell r="C124" t="str">
            <v>SPE</v>
          </cell>
          <cell r="D124" t="str">
            <v>FIGURE 8, C.S., 150#, FROM PLATE A 285 Gr.C. (SMOOTH FINISH FACE).</v>
          </cell>
          <cell r="F124" t="str">
            <v>4"</v>
          </cell>
          <cell r="G124">
            <v>6</v>
          </cell>
          <cell r="H124" t="str">
            <v>UN</v>
          </cell>
        </row>
        <row r="125">
          <cell r="B125" t="str">
            <v>A1A1</v>
          </cell>
          <cell r="C125" t="str">
            <v>SPE</v>
          </cell>
          <cell r="D125" t="str">
            <v>FIGURE 8, C.S., 150#, FROM PLATE A 285 Gr.C. (SMOOTH FINISH FACE).</v>
          </cell>
          <cell r="F125" t="str">
            <v>6"</v>
          </cell>
          <cell r="G125">
            <v>5</v>
          </cell>
          <cell r="H125" t="str">
            <v>UN</v>
          </cell>
        </row>
        <row r="126">
          <cell r="B126" t="str">
            <v>A2A1</v>
          </cell>
          <cell r="C126" t="str">
            <v>SPE</v>
          </cell>
          <cell r="D126" t="str">
            <v>FIGURE 8, C.S., 300#, FROM PLATE A 285 Gr.C. (SMOOTH FINISH FACE).</v>
          </cell>
          <cell r="F126" t="str">
            <v>3"</v>
          </cell>
          <cell r="G126">
            <v>8</v>
          </cell>
          <cell r="H126" t="str">
            <v>UN</v>
          </cell>
        </row>
        <row r="127">
          <cell r="B127" t="str">
            <v>A2A1</v>
          </cell>
          <cell r="C127" t="str">
            <v>SPE</v>
          </cell>
          <cell r="D127" t="str">
            <v>FIGURE 8, C.S., 300#, FROM PLATE A 285 Gr.C. (SMOOTH FINISH FACE).</v>
          </cell>
          <cell r="F127" t="str">
            <v>6"</v>
          </cell>
          <cell r="G127">
            <v>1</v>
          </cell>
          <cell r="H127" t="str">
            <v>UN</v>
          </cell>
        </row>
        <row r="128">
          <cell r="B128" t="str">
            <v>A1A1</v>
          </cell>
          <cell r="C128" t="str">
            <v>STR</v>
          </cell>
          <cell r="D128" t="str">
            <v>TEMPORARY STRAINER, 150#, RF, SS304, 14 GA.</v>
          </cell>
          <cell r="F128" t="str">
            <v>6"</v>
          </cell>
          <cell r="G128">
            <v>0</v>
          </cell>
          <cell r="H128" t="str">
            <v>UN</v>
          </cell>
        </row>
        <row r="129">
          <cell r="B129" t="str">
            <v>A1A1</v>
          </cell>
          <cell r="C129" t="str">
            <v>STU</v>
          </cell>
          <cell r="D129" t="str">
            <v>STUD BOLTS, ASTM A193-B7, WITH 2 NUTS A194-GR.2H.</v>
          </cell>
          <cell r="F129" t="str">
            <v>3/4"</v>
          </cell>
          <cell r="G129">
            <v>200</v>
          </cell>
          <cell r="H129" t="str">
            <v>UN</v>
          </cell>
        </row>
        <row r="130">
          <cell r="B130" t="str">
            <v>A1A1</v>
          </cell>
          <cell r="C130" t="str">
            <v>STU</v>
          </cell>
          <cell r="D130" t="str">
            <v>STUD BOLTS, ASTM A193-B7, WITH 2 NUTS A194-GR.2H.</v>
          </cell>
          <cell r="F130" t="str">
            <v>3/4"</v>
          </cell>
          <cell r="G130">
            <v>20</v>
          </cell>
          <cell r="H130" t="str">
            <v>UN</v>
          </cell>
        </row>
        <row r="131">
          <cell r="B131" t="str">
            <v>A1A1</v>
          </cell>
          <cell r="C131" t="str">
            <v>STU</v>
          </cell>
          <cell r="D131" t="str">
            <v>STUD BOLTS, ASTM A193-B7, WITH 2 NUTS A194-GR.2H.</v>
          </cell>
          <cell r="F131" t="str">
            <v>3/4"</v>
          </cell>
          <cell r="G131">
            <v>24</v>
          </cell>
          <cell r="H131" t="str">
            <v>UN</v>
          </cell>
        </row>
        <row r="132">
          <cell r="B132" t="str">
            <v>A1A1</v>
          </cell>
          <cell r="C132" t="str">
            <v>STU</v>
          </cell>
          <cell r="D132" t="str">
            <v>STUD BOLTS, ASTM A193-B7, WITH 2 NUTS A194-GR.2H.</v>
          </cell>
          <cell r="F132" t="str">
            <v>5/8"</v>
          </cell>
          <cell r="G132">
            <v>100</v>
          </cell>
          <cell r="H132" t="str">
            <v>UN</v>
          </cell>
        </row>
        <row r="133">
          <cell r="B133" t="str">
            <v>A1A1</v>
          </cell>
          <cell r="C133" t="str">
            <v>STU</v>
          </cell>
          <cell r="D133" t="str">
            <v>STUD BOLTS, ASTM A193-B7, WITH 2 NUTS A194-GR.2H.</v>
          </cell>
          <cell r="F133" t="str">
            <v>5/8"</v>
          </cell>
          <cell r="G133">
            <v>4</v>
          </cell>
          <cell r="H133" t="str">
            <v>UN</v>
          </cell>
        </row>
        <row r="134">
          <cell r="B134" t="str">
            <v>A1A1</v>
          </cell>
          <cell r="C134" t="str">
            <v>STU</v>
          </cell>
          <cell r="D134" t="str">
            <v>STUD BOLTS, ASTM A193-B7, WITH 2 NUTS A194-GR.2H.</v>
          </cell>
          <cell r="F134" t="str">
            <v>5/8"</v>
          </cell>
          <cell r="G134">
            <v>40</v>
          </cell>
          <cell r="H134" t="str">
            <v>UN</v>
          </cell>
        </row>
        <row r="135">
          <cell r="B135" t="str">
            <v>A2A1</v>
          </cell>
          <cell r="C135" t="str">
            <v>STU</v>
          </cell>
          <cell r="D135" t="str">
            <v>STUD BOLTS, ASTM A193-B7, WITH 2 NUTS A194-GR.2H.</v>
          </cell>
          <cell r="F135" t="str">
            <v>3/4"</v>
          </cell>
          <cell r="G135">
            <v>184</v>
          </cell>
          <cell r="H135" t="str">
            <v>UN</v>
          </cell>
        </row>
        <row r="136">
          <cell r="B136" t="str">
            <v>A2A1</v>
          </cell>
          <cell r="C136" t="str">
            <v>STU</v>
          </cell>
          <cell r="D136" t="str">
            <v>STUD BOLTS, ASTM A193-B7, WITH 2 NUTS A194-GR.2H.</v>
          </cell>
          <cell r="F136" t="str">
            <v>3/4"</v>
          </cell>
          <cell r="G136">
            <v>80</v>
          </cell>
          <cell r="H136" t="str">
            <v>UN</v>
          </cell>
        </row>
        <row r="137">
          <cell r="B137" t="str">
            <v>A2A1</v>
          </cell>
          <cell r="C137" t="str">
            <v>STU</v>
          </cell>
          <cell r="D137" t="str">
            <v>STUD BOLTS, ASTM A193-B7, WITH 2 NUTS A194-GR.2H.</v>
          </cell>
          <cell r="F137" t="str">
            <v>3/4"</v>
          </cell>
          <cell r="G137">
            <v>60</v>
          </cell>
          <cell r="H137" t="str">
            <v>UN</v>
          </cell>
        </row>
        <row r="138">
          <cell r="B138" t="str">
            <v>A2A1</v>
          </cell>
          <cell r="C138" t="str">
            <v>STU</v>
          </cell>
          <cell r="D138" t="str">
            <v>STUD BOLTS, ASTM A193-B7, WITH 2 NUTS A194-GR.2H.</v>
          </cell>
          <cell r="F138" t="str">
            <v>3/4"</v>
          </cell>
          <cell r="G138">
            <v>8</v>
          </cell>
          <cell r="H138" t="str">
            <v>UN</v>
          </cell>
        </row>
        <row r="139">
          <cell r="B139" t="str">
            <v>A2A1</v>
          </cell>
          <cell r="C139" t="str">
            <v>STU</v>
          </cell>
          <cell r="D139" t="str">
            <v>STUD BOLTS, ASTM A193-B7, WITH 2 NUTS A194-GR.2H.</v>
          </cell>
          <cell r="F139" t="str">
            <v>3/4"</v>
          </cell>
          <cell r="G139">
            <v>8</v>
          </cell>
          <cell r="H139" t="str">
            <v>UN</v>
          </cell>
        </row>
        <row r="140">
          <cell r="B140" t="str">
            <v>A2A1</v>
          </cell>
          <cell r="C140" t="str">
            <v>STU</v>
          </cell>
          <cell r="D140" t="str">
            <v>STUD BOLTS, ASTM A193-B7, WITH 2 NUTS A194-GR.2H.</v>
          </cell>
          <cell r="F140" t="str">
            <v>3/4"</v>
          </cell>
          <cell r="G140">
            <v>12</v>
          </cell>
          <cell r="H140" t="str">
            <v>UN</v>
          </cell>
        </row>
        <row r="141">
          <cell r="B141" t="str">
            <v>A2A1</v>
          </cell>
          <cell r="C141" t="str">
            <v>STU</v>
          </cell>
          <cell r="D141" t="str">
            <v>STUD BOLTS, ASTM A193-B7, WITH 2 NUTS A194-GR.2H.</v>
          </cell>
          <cell r="F141" t="str">
            <v>5/8"</v>
          </cell>
          <cell r="G141">
            <v>0</v>
          </cell>
          <cell r="H141" t="str">
            <v>UN</v>
          </cell>
        </row>
        <row r="142">
          <cell r="B142" t="str">
            <v>A1A1</v>
          </cell>
          <cell r="C142" t="str">
            <v>TEE</v>
          </cell>
          <cell r="D142" t="str">
            <v>TEE, C.S.,  BW, ASTM A234-WPB.</v>
          </cell>
          <cell r="E142" t="str">
            <v>40</v>
          </cell>
          <cell r="F142" t="str">
            <v>6"</v>
          </cell>
          <cell r="G142">
            <v>1</v>
          </cell>
          <cell r="H142" t="str">
            <v>UN</v>
          </cell>
        </row>
        <row r="143">
          <cell r="B143" t="str">
            <v>A1A1</v>
          </cell>
          <cell r="C143" t="str">
            <v>TEE</v>
          </cell>
          <cell r="D143" t="str">
            <v>TEE, C.S., 3000#, SW, ASTM A105.</v>
          </cell>
          <cell r="F143" t="str">
            <v>2"</v>
          </cell>
          <cell r="G143">
            <v>0</v>
          </cell>
          <cell r="H143" t="str">
            <v>UN</v>
          </cell>
        </row>
        <row r="144">
          <cell r="B144" t="str">
            <v>A1A1</v>
          </cell>
          <cell r="C144" t="str">
            <v>TEE</v>
          </cell>
          <cell r="D144" t="str">
            <v>TEE, C.S., 3000#, SW, ASTM A105.</v>
          </cell>
          <cell r="F144" t="str">
            <v>3/4"</v>
          </cell>
          <cell r="G144">
            <v>1</v>
          </cell>
          <cell r="H144" t="str">
            <v>UN</v>
          </cell>
        </row>
        <row r="145">
          <cell r="B145" t="str">
            <v>A1A1</v>
          </cell>
          <cell r="C145" t="str">
            <v>TEE</v>
          </cell>
          <cell r="D145" t="str">
            <v>TEE, C.S.,  BW, ASTM A234-WPB.</v>
          </cell>
          <cell r="E145" t="str">
            <v>40</v>
          </cell>
          <cell r="F145" t="str">
            <v>4"</v>
          </cell>
          <cell r="G145">
            <v>4</v>
          </cell>
          <cell r="H145" t="str">
            <v>UN</v>
          </cell>
        </row>
        <row r="146">
          <cell r="B146" t="str">
            <v>A1A1</v>
          </cell>
          <cell r="C146" t="str">
            <v>TEE</v>
          </cell>
          <cell r="D146" t="str">
            <v>TEE, C.S.,  BW, ASTM A234-WPB.</v>
          </cell>
          <cell r="E146" t="str">
            <v>40</v>
          </cell>
          <cell r="F146" t="str">
            <v>6"</v>
          </cell>
          <cell r="G146">
            <v>8</v>
          </cell>
          <cell r="H146" t="str">
            <v>UN</v>
          </cell>
        </row>
        <row r="147">
          <cell r="B147" t="str">
            <v>A1A1</v>
          </cell>
          <cell r="C147" t="str">
            <v>TEE</v>
          </cell>
          <cell r="D147" t="str">
            <v>TEE, C.S., 3000#, SW, ASTM A105.</v>
          </cell>
          <cell r="F147" t="str">
            <v>1"</v>
          </cell>
          <cell r="G147">
            <v>1</v>
          </cell>
          <cell r="H147" t="str">
            <v>UN</v>
          </cell>
        </row>
        <row r="148">
          <cell r="B148" t="str">
            <v>A1A1</v>
          </cell>
          <cell r="C148" t="str">
            <v>TEE</v>
          </cell>
          <cell r="D148" t="str">
            <v>TEE, C.S., 3000#, SW, ASTM A105.</v>
          </cell>
          <cell r="F148" t="str">
            <v>3/4"</v>
          </cell>
          <cell r="G148">
            <v>2</v>
          </cell>
          <cell r="H148" t="str">
            <v>UN</v>
          </cell>
        </row>
        <row r="149">
          <cell r="B149" t="str">
            <v>A2A1</v>
          </cell>
          <cell r="C149" t="str">
            <v>TEE</v>
          </cell>
          <cell r="D149" t="str">
            <v>TEE, C.S.,  BW, ASTM A234-WPB.</v>
          </cell>
          <cell r="E149" t="str">
            <v>40</v>
          </cell>
          <cell r="F149" t="str">
            <v>3"</v>
          </cell>
          <cell r="G149">
            <v>1</v>
          </cell>
          <cell r="H149" t="str">
            <v>UN</v>
          </cell>
        </row>
        <row r="150">
          <cell r="B150" t="str">
            <v>A2A1</v>
          </cell>
          <cell r="C150" t="str">
            <v>TEE</v>
          </cell>
          <cell r="D150" t="str">
            <v>TEE, C.S.,  BW, ASTM A234-WPB.</v>
          </cell>
          <cell r="E150" t="str">
            <v>40</v>
          </cell>
          <cell r="F150" t="str">
            <v>4"</v>
          </cell>
          <cell r="G150">
            <v>1</v>
          </cell>
          <cell r="H150" t="str">
            <v>UN</v>
          </cell>
        </row>
        <row r="151">
          <cell r="B151" t="str">
            <v>A2A1</v>
          </cell>
          <cell r="C151" t="str">
            <v>TEE</v>
          </cell>
          <cell r="D151" t="str">
            <v>TEE, C.S., 3000#, SW, ASTM A105.</v>
          </cell>
          <cell r="F151" t="str">
            <v>3/4"</v>
          </cell>
          <cell r="G151">
            <v>1</v>
          </cell>
          <cell r="H151" t="str">
            <v>UN</v>
          </cell>
        </row>
        <row r="152">
          <cell r="B152" t="str">
            <v>A1A1</v>
          </cell>
          <cell r="C152" t="str">
            <v>THT</v>
          </cell>
          <cell r="D152" t="str">
            <v>HOSE CONNECTOR BY BW CONNECTION.</v>
          </cell>
          <cell r="F152" t="str">
            <v>4"</v>
          </cell>
          <cell r="G152">
            <v>0</v>
          </cell>
          <cell r="H152" t="str">
            <v>UN</v>
          </cell>
        </row>
        <row r="153">
          <cell r="B153" t="str">
            <v>A1A1</v>
          </cell>
          <cell r="C153" t="str">
            <v>WOL</v>
          </cell>
          <cell r="D153" t="str">
            <v>WELDOLET, C.S., BW, ASTM A105.</v>
          </cell>
          <cell r="E153" t="str">
            <v>40</v>
          </cell>
          <cell r="F153" t="str">
            <v>3"</v>
          </cell>
          <cell r="G153">
            <v>1</v>
          </cell>
          <cell r="H153" t="str">
            <v>UN</v>
          </cell>
        </row>
        <row r="154">
          <cell r="B154" t="str">
            <v>A1A1</v>
          </cell>
          <cell r="C154" t="str">
            <v>WOL</v>
          </cell>
          <cell r="D154" t="str">
            <v>WELDOLET, C.S., BW, ASTM A105.</v>
          </cell>
          <cell r="E154" t="str">
            <v>40</v>
          </cell>
          <cell r="F154" t="str">
            <v>6"</v>
          </cell>
          <cell r="G154">
            <v>0</v>
          </cell>
          <cell r="H154" t="str">
            <v>UN</v>
          </cell>
        </row>
        <row r="155">
          <cell r="B155" t="str">
            <v>A1A1</v>
          </cell>
          <cell r="C155" t="str">
            <v>WOL</v>
          </cell>
          <cell r="D155" t="str">
            <v>WELDOLET, C.S., BW, ASTM A105.</v>
          </cell>
          <cell r="E155" t="str">
            <v>40</v>
          </cell>
          <cell r="F155" t="str">
            <v>6"</v>
          </cell>
          <cell r="G155">
            <v>1</v>
          </cell>
          <cell r="H155" t="str">
            <v>UN</v>
          </cell>
        </row>
        <row r="156">
          <cell r="B156" t="str">
            <v>A1A1</v>
          </cell>
          <cell r="C156" t="str">
            <v>WOL</v>
          </cell>
          <cell r="D156" t="str">
            <v>WELDOLET, C.S., BW, ASTM A105.</v>
          </cell>
          <cell r="E156" t="str">
            <v>40</v>
          </cell>
          <cell r="F156" t="str">
            <v>6"</v>
          </cell>
          <cell r="G156">
            <v>1</v>
          </cell>
          <cell r="H156" t="str">
            <v>UN</v>
          </cell>
        </row>
        <row r="157">
          <cell r="B157" t="str">
            <v>A1A1</v>
          </cell>
          <cell r="C157" t="str">
            <v>WOL</v>
          </cell>
          <cell r="D157" t="str">
            <v>WELDOLET, C.S., BW, ASTM A105. HEADER 12"-14".</v>
          </cell>
          <cell r="E157" t="str">
            <v>40</v>
          </cell>
          <cell r="F157" t="str">
            <v>4"</v>
          </cell>
          <cell r="G157">
            <v>5</v>
          </cell>
          <cell r="H157" t="str">
            <v>UN</v>
          </cell>
        </row>
        <row r="158">
          <cell r="B158" t="str">
            <v>A2A1</v>
          </cell>
          <cell r="C158" t="str">
            <v>WOL</v>
          </cell>
          <cell r="D158" t="str">
            <v>WELDOLET, C.S., BW, ASTM A105.</v>
          </cell>
          <cell r="E158" t="str">
            <v>40</v>
          </cell>
          <cell r="F158" t="str">
            <v>3"</v>
          </cell>
          <cell r="G158">
            <v>1</v>
          </cell>
          <cell r="H158" t="str">
            <v>UN</v>
          </cell>
        </row>
        <row r="159">
          <cell r="B159" t="str">
            <v>A1A1</v>
          </cell>
          <cell r="C159" t="str">
            <v>WP1</v>
          </cell>
          <cell r="D159" t="str">
            <v>WELDING NECK  FLANGE, C.S., 150#, RFSF, ASTM A105.</v>
          </cell>
          <cell r="E159" t="str">
            <v>40</v>
          </cell>
          <cell r="F159" t="str">
            <v>3"</v>
          </cell>
          <cell r="G159">
            <v>8</v>
          </cell>
          <cell r="H159" t="str">
            <v>UN</v>
          </cell>
        </row>
        <row r="160">
          <cell r="B160" t="str">
            <v>A1A1</v>
          </cell>
          <cell r="C160" t="str">
            <v>WP1</v>
          </cell>
          <cell r="D160" t="str">
            <v>WELDING NECK  FLANGE, C.S., 150#, RFSF, ASTM A105.</v>
          </cell>
          <cell r="E160" t="str">
            <v>40</v>
          </cell>
          <cell r="F160" t="str">
            <v>4"</v>
          </cell>
          <cell r="G160">
            <v>14</v>
          </cell>
          <cell r="H160" t="str">
            <v>UN</v>
          </cell>
        </row>
        <row r="161">
          <cell r="B161" t="str">
            <v>A1A1</v>
          </cell>
          <cell r="C161" t="str">
            <v>WP1</v>
          </cell>
          <cell r="D161" t="str">
            <v>WELDING NECK  FLANGE, C.S., 150#, RFSF, ASTM A105.</v>
          </cell>
          <cell r="E161" t="str">
            <v>40</v>
          </cell>
          <cell r="F161" t="str">
            <v>6"</v>
          </cell>
          <cell r="G161">
            <v>38</v>
          </cell>
          <cell r="H161" t="str">
            <v>UN</v>
          </cell>
        </row>
        <row r="162">
          <cell r="B162" t="str">
            <v>A1A1</v>
          </cell>
          <cell r="C162" t="str">
            <v>WP3</v>
          </cell>
          <cell r="D162" t="str">
            <v>WELDING NECK  FLANGE, C.S., 300#, RFSF, ASTM A105.</v>
          </cell>
          <cell r="E162" t="str">
            <v>40</v>
          </cell>
          <cell r="F162" t="str">
            <v>6"</v>
          </cell>
          <cell r="G162">
            <v>1</v>
          </cell>
          <cell r="H162" t="str">
            <v>UN</v>
          </cell>
        </row>
        <row r="163">
          <cell r="B163" t="str">
            <v>A2A1</v>
          </cell>
          <cell r="C163" t="str">
            <v>WP3</v>
          </cell>
          <cell r="D163" t="str">
            <v>WELDING NECK  FLANGE, C.S., 300#, RFSF, ASTM A105.</v>
          </cell>
          <cell r="E163" t="str">
            <v>40</v>
          </cell>
          <cell r="F163" t="str">
            <v>2 1/2"</v>
          </cell>
          <cell r="G163">
            <v>3</v>
          </cell>
          <cell r="H163" t="str">
            <v>UN</v>
          </cell>
        </row>
        <row r="164">
          <cell r="B164" t="str">
            <v>A2A1</v>
          </cell>
          <cell r="C164" t="str">
            <v>WP3</v>
          </cell>
          <cell r="D164" t="str">
            <v>WELDING NECK  FLANGE, C.S., 300#, RFSF, ASTM A105.</v>
          </cell>
          <cell r="E164" t="str">
            <v>40</v>
          </cell>
          <cell r="F164" t="str">
            <v>3"</v>
          </cell>
          <cell r="G164">
            <v>31</v>
          </cell>
          <cell r="H164" t="str">
            <v>UN</v>
          </cell>
        </row>
        <row r="165">
          <cell r="B165" t="str">
            <v>A2A1</v>
          </cell>
          <cell r="C165" t="str">
            <v>WP3</v>
          </cell>
          <cell r="D165" t="str">
            <v>WELDING NECK  FLANGE, C.S., 300#, RFSF, ASTM A105.</v>
          </cell>
          <cell r="E165" t="str">
            <v>40</v>
          </cell>
          <cell r="F165" t="str">
            <v>4"</v>
          </cell>
          <cell r="G165">
            <v>9</v>
          </cell>
          <cell r="H165" t="str">
            <v>UN</v>
          </cell>
        </row>
        <row r="166">
          <cell r="B166" t="str">
            <v>A2A1</v>
          </cell>
          <cell r="C166" t="str">
            <v>WP3</v>
          </cell>
          <cell r="D166" t="str">
            <v>WELDING NECK  FLANGE, C.S., 300#, RFSF, ASTM A105.</v>
          </cell>
          <cell r="E166" t="str">
            <v>40</v>
          </cell>
          <cell r="F166" t="str">
            <v>6"</v>
          </cell>
          <cell r="G166">
            <v>5</v>
          </cell>
          <cell r="H166" t="str">
            <v>UN</v>
          </cell>
        </row>
        <row r="167">
          <cell r="B167" t="str">
            <v>A1A1</v>
          </cell>
          <cell r="C167" t="str">
            <v>YST</v>
          </cell>
          <cell r="D167" t="str">
            <v>"Y" STRAINER TYPE, 150#, RFSF, ASTM A216-WCB, AISI 304 WIRE SCREEN, 60 MESH.</v>
          </cell>
          <cell r="F167" t="str">
            <v>4"</v>
          </cell>
          <cell r="G167">
            <v>1</v>
          </cell>
          <cell r="H167" t="str">
            <v>UN</v>
          </cell>
        </row>
      </sheetData>
      <sheetData sheetId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ETR."/>
      <sheetName val="PLANEADAS"/>
      <sheetName val="REALES"/>
      <sheetName val="DATOS"/>
      <sheetName val="DATOS (2)"/>
      <sheetName val="PRECIOS REAL"/>
      <sheetName val="TRANSFER"/>
      <sheetName val="PRECIOS PROG."/>
      <sheetName val="PRECIOS VOL."/>
      <sheetName val="ACUM. EXPORT"/>
      <sheetName val="PRECIOS PLAN"/>
      <sheetName val="PREC. I.P"/>
      <sheetName val="PREC. TRANSF."/>
      <sheetName val="CARGAS"/>
      <sheetName val="DATOS MARG."/>
      <sheetName val="REAL"/>
      <sheetName val="PLAN"/>
      <sheetName val="VOLUM"/>
      <sheetName val="VR"/>
      <sheetName val="Hoja2"/>
      <sheetName val="VOLUMETR_"/>
      <sheetName val="DATOS_(2)"/>
      <sheetName val="PRECIOS_REAL"/>
      <sheetName val="PRECIOS_PROG_"/>
      <sheetName val="PRECIOS_VOL_"/>
      <sheetName val="ACUM__EXPORT"/>
      <sheetName val="PRECIOS_PLAN"/>
      <sheetName val="PREC__I_P"/>
      <sheetName val="PREC__TRANSF_"/>
      <sheetName val="DATOS_MARG_"/>
      <sheetName val="OPCIONES DE SIMULACION"/>
      <sheetName val="COSTOS DE TRANSPORTE"/>
      <sheetName val="BOUNDS &amp; ROWS"/>
      <sheetName val="COMPRA MATERIA PRIMA"/>
      <sheetName val="AIU"/>
      <sheetName val="CALCULO SALARIO"/>
      <sheetName val="PARAMETROS"/>
      <sheetName val="MATRIZ"/>
      <sheetName val="VOLUMETR_1"/>
      <sheetName val="DATOS_(2)1"/>
      <sheetName val="PRECIOS_REAL1"/>
      <sheetName val="PRECIOS_PROG_1"/>
      <sheetName val="PRECIOS_VOL_1"/>
      <sheetName val="ACUM__EXPORT1"/>
      <sheetName val="PRECIOS_PLAN1"/>
      <sheetName val="PREC__I_P1"/>
      <sheetName val="PREC__TRANSF_1"/>
      <sheetName val="DATOS_MARG_1"/>
      <sheetName val="OPCIONES_DE_SIMULACION"/>
      <sheetName val="COSTOS_DE_TRANSPORTE"/>
      <sheetName val="BOUNDS_&amp;_ROWS"/>
      <sheetName val="COMPRA_MATERIA_PRIMA"/>
      <sheetName val="CALCULO_SALARIO"/>
      <sheetName val="API93"/>
      <sheetName val="Prestaciones y AIU"/>
      <sheetName val="Tabla5"/>
      <sheetName val="A_A310"/>
      <sheetName val="A_G105"/>
      <sheetName val="A_G200"/>
      <sheetName val="Resultados"/>
      <sheetName val="pressure"/>
      <sheetName val="Equipo"/>
      <sheetName val="Estimado"/>
      <sheetName val="original_sist"/>
      <sheetName val="FUENTE1"/>
      <sheetName val="140 kbbld Cus,BCF22"/>
      <sheetName val="VOLUMETR_2"/>
      <sheetName val="DATOS_(2)2"/>
      <sheetName val="PRECIOS_REAL2"/>
      <sheetName val="PRECIOS_PROG_2"/>
      <sheetName val="PRECIOS_VOL_2"/>
      <sheetName val="ACUM__EXPORT2"/>
      <sheetName val="PRECIOS_PLAN2"/>
      <sheetName val="PREC__I_P2"/>
      <sheetName val="PREC__TRANSF_2"/>
      <sheetName val="DATOS_MARG_2"/>
      <sheetName val="OPCIONES_DE_SIMULACION1"/>
      <sheetName val="COSTOS_DE_TRANSPORTE1"/>
      <sheetName val="BOUNDS_&amp;_ROWS1"/>
      <sheetName val="COMPRA_MATERIA_PRIMA1"/>
      <sheetName val="CALCULO_SALARIO1"/>
      <sheetName val="Prestaciones_y_AIU"/>
      <sheetName val="Tablas"/>
      <sheetName val="SABANA"/>
      <sheetName val="RESUMEN"/>
      <sheetName val="Tabla"/>
      <sheetName val="Settings"/>
      <sheetName val="Parámetros Formato"/>
      <sheetName val="VENTAS NACIONALES 2010"/>
      <sheetName val="PRECIOS PLAN."/>
      <sheetName val="#¡REF"/>
      <sheetName val="CAR"/>
      <sheetName val="RESUMEN BALANZA "/>
      <sheetName val="DatosEntrada"/>
      <sheetName val="PRECIOS_PLAN_"/>
      <sheetName val="RESUMEN_BALANZA_"/>
      <sheetName val="PSM Monthly"/>
      <sheetName val="Sal_Integ "/>
      <sheetName val="Centros Resp. anteriores"/>
      <sheetName val="VFA"/>
      <sheetName val="VIT"/>
      <sheetName val="Homologacion a CECO (2)"/>
      <sheetName val="Centro de Costos SAP"/>
      <sheetName val="RELACION CECE- CEGO"/>
      <sheetName val="Homologacion a CECO"/>
      <sheetName val="Homologación Cent.Resp."/>
      <sheetName val="CECO - PGCP"/>
      <sheetName val="Cecos-ceges y cebes-Septiembre"/>
      <sheetName val="Cecos-ceges y cebes-Agosto"/>
      <sheetName val="Cecos SAP-PARA CARGUE"/>
      <sheetName val="Cecos SAP-VIT"/>
      <sheetName val="Cecos-SAP Sheet1-Viajero"/>
      <sheetName val="Cecos habilit. en SAP"/>
      <sheetName val="Cecos-Bloq"/>
      <sheetName val="Nuevos_Cecos"/>
      <sheetName val="Arch.CecosFabio-may-07"/>
      <sheetName val="GESTORES-GPO"/>
      <sheetName val="Nuevos_Cecos Total"/>
      <sheetName val="Centros_Resp__anteriores"/>
      <sheetName val="Homologacion_a_CECO_(2)"/>
      <sheetName val="Centro_de_Costos_SAP"/>
      <sheetName val="RELACION_CECE-_CEGO"/>
      <sheetName val="Homologacion_a_CECO"/>
      <sheetName val="Homologación_Cent_Resp_"/>
      <sheetName val="CECO_-_PGCP"/>
      <sheetName val="Cecos-ceges_y_cebes-Septiembre"/>
      <sheetName val="Cecos-ceges_y_cebes-Agosto"/>
      <sheetName val="Cecos_SAP-PARA_CARGUE"/>
      <sheetName val="Cecos_SAP-VIT"/>
      <sheetName val="Cecos-SAP_Sheet1-Viajero"/>
      <sheetName val="Cecos_habilit__en_SAP"/>
      <sheetName val="Arch_CecosFabio-may-07"/>
      <sheetName val="Nuevos_Cecos_Total"/>
      <sheetName val="ALIMENTACION"/>
      <sheetName val="Inf. entrada"/>
      <sheetName val="140_kbbld_Cus,BCF22"/>
      <sheetName val="TIPO"/>
      <sheetName val="tub"/>
      <sheetName val="MAT"/>
      <sheetName val="calculation"/>
      <sheetName val="Calculo"/>
      <sheetName val=""/>
      <sheetName val="7422CW00"/>
      <sheetName val="DATOS_PIMS"/>
      <sheetName val="VOLUMETR_3"/>
      <sheetName val="DATOS_(2)3"/>
      <sheetName val="PRECIOS_REAL3"/>
      <sheetName val="PRECIOS_PROG_3"/>
      <sheetName val="PRECIOS_VOL_3"/>
      <sheetName val="ACUM__EXPORT3"/>
      <sheetName val="PRECIOS_PLAN3"/>
      <sheetName val="PREC__I_P3"/>
      <sheetName val="PREC__TRANSF_3"/>
      <sheetName val="DATOS_MARG_3"/>
      <sheetName val="VENTAS_NACIONALES_2010"/>
      <sheetName val="OPCIONES_DE_SIMULACION2"/>
      <sheetName val="COSTOS_DE_TRANSPORTE2"/>
      <sheetName val="BOUNDS_&amp;_ROWS2"/>
      <sheetName val="COMPRA_MATERIA_PRIMA2"/>
      <sheetName val="CALCULO_SALARIO2"/>
      <sheetName val="Prestaciones_y_AIU1"/>
      <sheetName val="CRUDOS"/>
      <sheetName val="Parámetros_Formato"/>
      <sheetName val="Hoja4"/>
      <sheetName val="CARBOCOL"/>
      <sheetName val="PRECIOS_PLAN_1"/>
      <sheetName val="RESUMEN_BALANZA_1"/>
      <sheetName val="PSM_Monthly"/>
      <sheetName val="1.Herramientas"/>
      <sheetName val="1.Materiales o Consumibles"/>
      <sheetName val="Hoja3"/>
      <sheetName val="Input"/>
      <sheetName val="Par"/>
      <sheetName val="Fase1"/>
      <sheetName val="DEST. MEDIOS"/>
      <sheetName val="COMBUASF"/>
      <sheetName val="BALCRUDO"/>
      <sheetName val="PRECIOS"/>
      <sheetName val="CARGASPROC."/>
      <sheetName val="G L P  FINAL"/>
      <sheetName val="main"/>
      <sheetName val="Sal_Integ"/>
      <sheetName val="BASE RACK"/>
      <sheetName val="PTRheologyInBHA"/>
      <sheetName val="Estrategia"/>
      <sheetName val="Bases de Datos"/>
      <sheetName val="PROG_TEMPRANO"/>
      <sheetName val="%FISICO EJECUTADO"/>
      <sheetName val="CorpTax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  <sheetName val="TablasListas"/>
      <sheetName val="RESUMEN OFERTA"/>
      <sheetName val="Costos"/>
      <sheetName val="BDHH"/>
      <sheetName val="Alcantarillas"/>
      <sheetName val="REVISIONES"/>
      <sheetName val="Listas"/>
      <sheetName val="CategoriasProyectos"/>
      <sheetName val="prestaciones"/>
      <sheetName val="Salarios"/>
      <sheetName val="seguros"/>
      <sheetName val="C3"/>
      <sheetName val="Puntos"/>
      <sheetName val="BILAL2"/>
      <sheetName val="TARIFAS"/>
      <sheetName val="Hoja1"/>
      <sheetName val="LTIFMANT"/>
      <sheetName val="EPP-EX-DOT"/>
      <sheetName val="CUADRO SALARIOS"/>
      <sheetName val="TABLA RESUMEN"/>
      <sheetName val="Form5 _Pág_ 1"/>
      <sheetName val="EJECUCIÓN"/>
      <sheetName val="IPC"/>
      <sheetName val="Base"/>
      <sheetName val="Gerencia"/>
      <sheetName val="Macros"/>
      <sheetName val="PROGRAMACION HH"/>
      <sheetName val="HT_ID"/>
      <sheetName val="INSUMOS"/>
      <sheetName val="C-3"/>
      <sheetName val="TRACK"/>
      <sheetName val="RESUMEN_CANT"/>
      <sheetName val="tuberia"/>
      <sheetName val="Matriz Operacional"/>
      <sheetName val="LÍNEAS DE SERVICIO"/>
      <sheetName val="name inicial PZ"/>
      <sheetName val="coord Zodme"/>
      <sheetName val="nombre def"/>
      <sheetName val="INTERJUN-DIC"/>
      <sheetName val="API - 21827"/>
      <sheetName val="Resumen_Act.19"/>
      <sheetName val="ACT. PARC. RB-935"/>
      <sheetName val="RB-935"/>
      <sheetName val="ACT. PARC. RB-245"/>
      <sheetName val="RB-245"/>
      <sheetName val="ACT. PARC. RB-292"/>
      <sheetName val="RB-292"/>
      <sheetName val="ACT. PARC. RB-770"/>
      <sheetName val="RB-770"/>
      <sheetName val="ACT. PARC. RB-442"/>
      <sheetName val="RB-442"/>
      <sheetName val="ACT. PARC. RB-083"/>
      <sheetName val="RB-083"/>
      <sheetName val="ACT. PARC. RB-1"/>
      <sheetName val="RB-1"/>
      <sheetName val="ACT. PARC. RB-2"/>
      <sheetName val="RB-2"/>
      <sheetName val="ACT. PARC. RB-3"/>
      <sheetName val="RB-3"/>
      <sheetName val="ACT. PARC. RB-4"/>
      <sheetName val="RB-4"/>
      <sheetName val="59y22%"/>
      <sheetName val="CAPACID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/>
      <sheetData sheetId="235"/>
      <sheetData sheetId="236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ENTACION"/>
      <sheetName val="RESINT 24-06"/>
      <sheetName val="RESINT 25-06"/>
      <sheetName val="RESINT 26-06"/>
      <sheetName val="RESINT 30-06"/>
      <sheetName val="FLUJO DE CAJA"/>
      <sheetName val="RESUMEN CIERRE "/>
      <sheetName val="PRESUPUESTO"/>
      <sheetName val="INDIRECTOS"/>
      <sheetName val="EQUIPO"/>
      <sheetName val="TABLA DE SALARIOS"/>
      <sheetName val="HORARIO"/>
      <sheetName val="CAL2_DOBLE_TURNO"/>
      <sheetName val="ANALISIS DE HORAS EXTRAS"/>
      <sheetName val="PERSONAL POR FRENTE"/>
      <sheetName val="PROV. CONST"/>
      <sheetName val="PROV. OPERACION"/>
      <sheetName val="ALIMENTACION"/>
      <sheetName val="VIVIENDA DIRECCION"/>
      <sheetName val="CAMP CONST"/>
      <sheetName val="CONSUMO ENERGIA"/>
      <sheetName val="POLIZAS"/>
      <sheetName val="Cot. CV y AP"/>
      <sheetName val="DISTRIBUCION EQUIP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F10">
            <v>496900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_57"/>
      <sheetName val="Estimate"/>
      <sheetName val="Equipment"/>
      <sheetName val="Concrete"/>
      <sheetName val=" (57) Pipe Quantities"/>
      <sheetName val="Instruments"/>
      <sheetName val="Steel"/>
      <sheetName val="Paint"/>
      <sheetName val="Electrical"/>
      <sheetName val="SiteDevelopment"/>
      <sheetName val="Insulation"/>
      <sheetName val="Other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01"/>
      <sheetName val="RESUMEN CONFIS"/>
      <sheetName val="Grafica"/>
      <sheetName val="Hoja3"/>
      <sheetName val="Hoja1"/>
    </sheetNames>
    <sheetDataSet>
      <sheetData sheetId="0"/>
      <sheetData sheetId="1"/>
      <sheetData sheetId="2"/>
      <sheetData sheetId="3">
        <row r="4">
          <cell r="B4" t="str">
            <v>01</v>
          </cell>
          <cell r="C4" t="str">
            <v>Superintendencias Mares / Rio</v>
          </cell>
          <cell r="D4" t="str">
            <v>01*</v>
          </cell>
          <cell r="E4" t="str">
            <v>01*</v>
          </cell>
          <cell r="F4">
            <v>0</v>
          </cell>
        </row>
        <row r="5">
          <cell r="B5" t="str">
            <v>06</v>
          </cell>
          <cell r="C5" t="str">
            <v>Superintendencia Catatumbo</v>
          </cell>
          <cell r="D5" t="str">
            <v>06*</v>
          </cell>
          <cell r="E5" t="str">
            <v>06*</v>
          </cell>
          <cell r="F5">
            <v>0</v>
          </cell>
        </row>
        <row r="6">
          <cell r="B6" t="str">
            <v>07</v>
          </cell>
          <cell r="C6" t="str">
            <v>Operaciones Asociadas</v>
          </cell>
          <cell r="D6" t="str">
            <v>07*</v>
          </cell>
          <cell r="E6" t="str">
            <v>07*</v>
          </cell>
          <cell r="F6">
            <v>0</v>
          </cell>
        </row>
        <row r="7">
          <cell r="B7" t="str">
            <v>08</v>
          </cell>
          <cell r="C7" t="str">
            <v>Gerencia Sur</v>
          </cell>
          <cell r="D7" t="str">
            <v>08*</v>
          </cell>
          <cell r="E7" t="str">
            <v>08*</v>
          </cell>
          <cell r="F7">
            <v>0</v>
          </cell>
        </row>
        <row r="8">
          <cell r="B8" t="str">
            <v>10</v>
          </cell>
          <cell r="C8" t="str">
            <v>Gerencia Llanos</v>
          </cell>
          <cell r="D8" t="str">
            <v>10*</v>
          </cell>
          <cell r="E8" t="str">
            <v>10*</v>
          </cell>
          <cell r="F8">
            <v>0</v>
          </cell>
        </row>
        <row r="9">
          <cell r="B9" t="str">
            <v>12</v>
          </cell>
          <cell r="C9" t="str">
            <v>Superintendencia Provincia</v>
          </cell>
          <cell r="D9" t="str">
            <v>12*</v>
          </cell>
          <cell r="E9" t="str">
            <v>12*</v>
          </cell>
          <cell r="F9">
            <v>0</v>
          </cell>
        </row>
        <row r="10">
          <cell r="B10" t="str">
            <v>14</v>
          </cell>
          <cell r="C10" t="str">
            <v>Gerencia Alto Magdalena</v>
          </cell>
          <cell r="D10" t="str">
            <v>14*</v>
          </cell>
          <cell r="E10" t="str">
            <v>14*</v>
          </cell>
          <cell r="F10">
            <v>0</v>
          </cell>
        </row>
        <row r="11">
          <cell r="B11" t="str">
            <v>15</v>
          </cell>
          <cell r="C11" t="str">
            <v>Operación Riesgo Compartido</v>
          </cell>
          <cell r="D11" t="str">
            <v>15*</v>
          </cell>
          <cell r="E11" t="str">
            <v>15*</v>
          </cell>
          <cell r="F11">
            <v>0</v>
          </cell>
        </row>
        <row r="12">
          <cell r="B12" t="str">
            <v>16</v>
          </cell>
          <cell r="C12" t="str">
            <v>Administración Exploración y Producción</v>
          </cell>
          <cell r="D12" t="str">
            <v>16*</v>
          </cell>
          <cell r="E12" t="str">
            <v>16*</v>
          </cell>
          <cell r="F12">
            <v>0</v>
          </cell>
        </row>
        <row r="13">
          <cell r="B13" t="str">
            <v>17</v>
          </cell>
          <cell r="C13" t="str">
            <v>Gerencia Cusiana</v>
          </cell>
          <cell r="D13" t="str">
            <v>17*</v>
          </cell>
          <cell r="E13" t="str">
            <v>17*</v>
          </cell>
          <cell r="F13">
            <v>0</v>
          </cell>
        </row>
        <row r="14">
          <cell r="B14" t="str">
            <v>21</v>
          </cell>
          <cell r="C14" t="str">
            <v>Gerencia Centro Oriente</v>
          </cell>
          <cell r="D14" t="str">
            <v>&lt;07*</v>
          </cell>
          <cell r="E14" t="str">
            <v>12*</v>
          </cell>
          <cell r="F14">
            <v>0</v>
          </cell>
        </row>
        <row r="15">
          <cell r="B15" t="str">
            <v>22</v>
          </cell>
          <cell r="C15" t="str">
            <v>Adjunta Asociados Corporativo</v>
          </cell>
          <cell r="D15" t="str">
            <v>16-22*</v>
          </cell>
          <cell r="E15" t="str">
            <v>16-22*</v>
          </cell>
          <cell r="F15">
            <v>0</v>
          </cell>
        </row>
        <row r="16">
          <cell r="B16" t="str">
            <v>23</v>
          </cell>
          <cell r="C16" t="str">
            <v>Adjunta Producción Corportivo</v>
          </cell>
          <cell r="D16" t="str">
            <v>16-23*</v>
          </cell>
          <cell r="E16" t="str">
            <v>16-23*</v>
          </cell>
          <cell r="F16">
            <v>0</v>
          </cell>
        </row>
        <row r="17">
          <cell r="B17" t="str">
            <v>51</v>
          </cell>
          <cell r="C17" t="str">
            <v>Unidad de Planeación Sola</v>
          </cell>
          <cell r="D17" t="str">
            <v>=16-20200</v>
          </cell>
          <cell r="E17" t="str">
            <v>=16-20200</v>
          </cell>
        </row>
        <row r="18">
          <cell r="B18" t="str">
            <v>52</v>
          </cell>
          <cell r="C18" t="str">
            <v>Unidad de Planeación R259</v>
          </cell>
          <cell r="D18" t="str">
            <v>=16-20200-R259</v>
          </cell>
          <cell r="E18" t="str">
            <v>=16-20200-R259</v>
          </cell>
        </row>
        <row r="19">
          <cell r="B19" t="str">
            <v>53</v>
          </cell>
          <cell r="C19" t="str">
            <v>Unidad de Planeación X-R 888</v>
          </cell>
          <cell r="D19" t="str">
            <v>=16-20200-?888</v>
          </cell>
          <cell r="E19" t="str">
            <v>=16-20200-?888</v>
          </cell>
        </row>
        <row r="20">
          <cell r="B20" t="str">
            <v>54</v>
          </cell>
          <cell r="C20" t="str">
            <v>Gerencia de Servicios</v>
          </cell>
          <cell r="D20" t="str">
            <v>=16-20100*</v>
          </cell>
          <cell r="E20" t="str">
            <v>=16-20100*</v>
          </cell>
        </row>
        <row r="21">
          <cell r="B21" t="str">
            <v>55</v>
          </cell>
          <cell r="C21" t="str">
            <v>Gerencia de Perforación</v>
          </cell>
          <cell r="D21" t="str">
            <v>16-20400*</v>
          </cell>
          <cell r="E21" t="str">
            <v>16-20400*</v>
          </cell>
        </row>
        <row r="22">
          <cell r="B22" t="str">
            <v>56</v>
          </cell>
          <cell r="C22" t="str">
            <v>Gerencia de Yacimientos</v>
          </cell>
          <cell r="D22" t="str">
            <v>16-20300*</v>
          </cell>
          <cell r="E22" t="str">
            <v>16-20300*</v>
          </cell>
        </row>
        <row r="23">
          <cell r="B23" t="str">
            <v>88</v>
          </cell>
          <cell r="C23" t="str">
            <v>Gerencia de Servicios</v>
          </cell>
          <cell r="D23" t="str">
            <v>16-20100*</v>
          </cell>
          <cell r="E23" t="str">
            <v>16-20100*</v>
          </cell>
          <cell r="F23">
            <v>0</v>
          </cell>
        </row>
        <row r="24">
          <cell r="B24" t="str">
            <v>90</v>
          </cell>
          <cell r="C24" t="str">
            <v>Corporativo VEP</v>
          </cell>
          <cell r="D24" t="str">
            <v>16-20*</v>
          </cell>
          <cell r="E24" t="str">
            <v>16-20*</v>
          </cell>
          <cell r="F24">
            <v>0</v>
          </cell>
        </row>
        <row r="25">
          <cell r="B25" t="str">
            <v>91</v>
          </cell>
          <cell r="C25" t="str">
            <v>Adjunta de Exploración</v>
          </cell>
          <cell r="D25" t="str">
            <v>16-21*</v>
          </cell>
          <cell r="E25" t="str">
            <v>16-21*</v>
          </cell>
          <cell r="F25">
            <v>0</v>
          </cell>
        </row>
        <row r="26">
          <cell r="B26" t="str">
            <v>92</v>
          </cell>
          <cell r="C26" t="str">
            <v>Adjunta de Asociados</v>
          </cell>
          <cell r="D26" t="str">
            <v>?7*</v>
          </cell>
          <cell r="E26" t="str">
            <v>16-22*</v>
          </cell>
          <cell r="F26">
            <v>0</v>
          </cell>
        </row>
        <row r="27">
          <cell r="B27" t="str">
            <v>93</v>
          </cell>
          <cell r="C27" t="str">
            <v>Adjunta de Producción</v>
          </cell>
          <cell r="D27" t="str">
            <v>&lt;15*</v>
          </cell>
          <cell r="E27" t="str">
            <v>16-23*</v>
          </cell>
          <cell r="F27" t="str">
            <v>&lt;&gt;07*</v>
          </cell>
        </row>
        <row r="28">
          <cell r="B28" t="str">
            <v>99</v>
          </cell>
          <cell r="C28" t="str">
            <v>Consolidado Vicepresidencia</v>
          </cell>
          <cell r="D28">
            <v>0</v>
          </cell>
          <cell r="E28">
            <v>0</v>
          </cell>
          <cell r="F28">
            <v>0</v>
          </cell>
        </row>
      </sheetData>
      <sheetData sheetId="4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UJO"/>
      <sheetName val="RESINT"/>
      <sheetName val="RESUMEN CIERRE"/>
      <sheetName val="PRESUPUESTO"/>
      <sheetName val="INDIRECTOS"/>
      <sheetName val="EQUIPO"/>
      <sheetName val="VIVIENDA DIRECCION"/>
      <sheetName val="ALIMENTACION"/>
      <sheetName val="PROV. CONST"/>
      <sheetName val="PROV. OPERACION"/>
      <sheetName val="TABLA DE SALARIOS"/>
      <sheetName val="PERSONAL POR FRENTE"/>
      <sheetName val="CAL1_NORMAL"/>
      <sheetName val="CAL2_DOBLE_TURNO"/>
      <sheetName val="ANALISIS DE HORAS EXTRAS"/>
      <sheetName val="CAMP CONST"/>
      <sheetName val="CONSUMO ENERGIA"/>
      <sheetName val="POLIZAS"/>
      <sheetName val="Cot. CV y AP"/>
      <sheetName val="DISTRIBUCION EQUIPOS"/>
    </sheetNames>
    <sheetDataSet>
      <sheetData sheetId="0" refreshError="1"/>
      <sheetData sheetId="1" refreshError="1"/>
      <sheetData sheetId="2" refreshError="1"/>
      <sheetData sheetId="3" refreshError="1">
        <row r="401">
          <cell r="F401">
            <v>2300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ontrol"/>
      <sheetName val="calculation"/>
      <sheetName val="calc dc"/>
      <sheetName val="forecast"/>
      <sheetName val="ER Vs X"/>
      <sheetName val="DC"/>
      <sheetName val="AGUA"/>
      <sheetName val="plot"/>
      <sheetName val="Fw"/>
      <sheetName val="Sheet1"/>
      <sheetName val="PRESUPUESTO"/>
      <sheetName val="INDIRECTOS"/>
      <sheetName val="TABLA DE SALARIOS"/>
      <sheetName val="ADICIONAL 2"/>
      <sheetName val="original_sist"/>
      <sheetName val="C21_G115"/>
      <sheetName val="STRSUMM0"/>
      <sheetName val="VENTANERÍA"/>
      <sheetName val="Lista APU"/>
      <sheetName val="VARIABLES"/>
    </sheetNames>
    <sheetDataSet>
      <sheetData sheetId="0"/>
      <sheetData sheetId="1"/>
      <sheetData sheetId="2" refreshError="1">
        <row r="29">
          <cell r="V29">
            <v>198</v>
          </cell>
          <cell r="W29">
            <v>2199</v>
          </cell>
          <cell r="X29">
            <v>1667.5</v>
          </cell>
          <cell r="Y29">
            <v>165</v>
          </cell>
          <cell r="Z29">
            <v>1832.5</v>
          </cell>
          <cell r="AA29">
            <v>3.7980000000000002E-3</v>
          </cell>
          <cell r="AB29">
            <v>1.9799999999999999E-4</v>
          </cell>
          <cell r="AC29">
            <v>3.9960000000000004E-3</v>
          </cell>
          <cell r="AD29">
            <v>9.0040927694406553E-2</v>
          </cell>
          <cell r="AE29">
            <v>0.90995907230559347</v>
          </cell>
          <cell r="AF29">
            <v>8.7929253021714082</v>
          </cell>
          <cell r="AG29" t="e">
            <v>#N/A</v>
          </cell>
          <cell r="AH29" t="e">
            <v>#N/A</v>
          </cell>
          <cell r="AI29">
            <v>-0.21694722222222224</v>
          </cell>
          <cell r="AJ29">
            <v>0.3501322774359934</v>
          </cell>
          <cell r="AK29">
            <v>1347.4747474747462</v>
          </cell>
        </row>
        <row r="30">
          <cell r="V30">
            <v>496</v>
          </cell>
          <cell r="W30">
            <v>2188</v>
          </cell>
          <cell r="X30">
            <v>1473.6774193548388</v>
          </cell>
          <cell r="Y30">
            <v>432</v>
          </cell>
          <cell r="Z30">
            <v>1905.6774193548388</v>
          </cell>
          <cell r="AA30">
            <v>5.3823000000000003E-2</v>
          </cell>
          <cell r="AB30">
            <v>5.1480000000000007E-3</v>
          </cell>
          <cell r="AC30">
            <v>5.8971000000000003E-2</v>
          </cell>
          <cell r="AD30">
            <v>0.22669104204753199</v>
          </cell>
          <cell r="AE30">
            <v>0.77330895795246801</v>
          </cell>
          <cell r="AF30">
            <v>3.1841997091394036</v>
          </cell>
          <cell r="AG30" t="e">
            <v>#N/A</v>
          </cell>
          <cell r="AH30" t="e">
            <v>#N/A</v>
          </cell>
          <cell r="AI30">
            <v>-0.14746805555555556</v>
          </cell>
          <cell r="AJ30">
            <v>0.37359084274966919</v>
          </cell>
          <cell r="AK30">
            <v>454.83870967741944</v>
          </cell>
        </row>
        <row r="31">
          <cell r="V31">
            <v>478</v>
          </cell>
          <cell r="W31">
            <v>2052</v>
          </cell>
          <cell r="X31">
            <v>1416.6</v>
          </cell>
          <cell r="Y31">
            <v>430.2</v>
          </cell>
          <cell r="Z31">
            <v>1846.8</v>
          </cell>
          <cell r="AA31">
            <v>9.9507000000000012E-2</v>
          </cell>
          <cell r="AB31">
            <v>1.8540000000000001E-2</v>
          </cell>
          <cell r="AC31">
            <v>0.11804700000000001</v>
          </cell>
          <cell r="AD31">
            <v>0.23294346978557504</v>
          </cell>
          <cell r="AE31">
            <v>0.76705653021442499</v>
          </cell>
          <cell r="AF31">
            <v>3.1011223328028104</v>
          </cell>
          <cell r="AG31" t="e">
            <v>#N/A</v>
          </cell>
          <cell r="AH31" t="e">
            <v>#N/A</v>
          </cell>
          <cell r="AI31">
            <v>-8.401805555555554E-2</v>
          </cell>
          <cell r="AJ31">
            <v>0.37435388255590474</v>
          </cell>
          <cell r="AK31">
            <v>439.05160390516096</v>
          </cell>
        </row>
        <row r="32">
          <cell r="V32">
            <v>554</v>
          </cell>
          <cell r="W32">
            <v>2126</v>
          </cell>
          <cell r="X32">
            <v>1419.8709677419354</v>
          </cell>
          <cell r="Y32">
            <v>500.38709677419354</v>
          </cell>
          <cell r="Z32">
            <v>1920.2580645161288</v>
          </cell>
          <cell r="AA32">
            <v>0.14200500000000002</v>
          </cell>
          <cell r="AB32">
            <v>3.1446000000000002E-2</v>
          </cell>
          <cell r="AC32">
            <v>0.17345100000000002</v>
          </cell>
          <cell r="AD32">
            <v>0.26058325493885232</v>
          </cell>
          <cell r="AE32">
            <v>0.73941674506114774</v>
          </cell>
          <cell r="AF32">
            <v>2.7946058401119225</v>
          </cell>
          <cell r="AG32" t="e">
            <v>#N/A</v>
          </cell>
          <cell r="AH32" t="e">
            <v>#N/A</v>
          </cell>
          <cell r="AI32">
            <v>-2.4993055555555532E-2</v>
          </cell>
          <cell r="AJ32">
            <v>0.37756851141717568</v>
          </cell>
          <cell r="AK32">
            <v>378.33935018050539</v>
          </cell>
        </row>
        <row r="33">
          <cell r="V33">
            <v>928</v>
          </cell>
          <cell r="W33">
            <v>2569</v>
          </cell>
          <cell r="X33">
            <v>1641</v>
          </cell>
          <cell r="Y33">
            <v>928</v>
          </cell>
          <cell r="Z33">
            <v>2569</v>
          </cell>
          <cell r="AA33">
            <v>0.18602100000000002</v>
          </cell>
          <cell r="AB33">
            <v>4.6958E-2</v>
          </cell>
          <cell r="AC33">
            <v>0.23297900000000002</v>
          </cell>
          <cell r="AD33">
            <v>0.36123005060334762</v>
          </cell>
          <cell r="AE33">
            <v>0.63876994939665233</v>
          </cell>
          <cell r="AF33">
            <v>2.1982896072133511</v>
          </cell>
          <cell r="AG33" t="e">
            <v>#N/A</v>
          </cell>
          <cell r="AH33" t="e">
            <v>#N/A</v>
          </cell>
          <cell r="AI33">
            <v>3.6140277777777799E-2</v>
          </cell>
          <cell r="AJ33">
            <v>0.387783365860636</v>
          </cell>
          <cell r="AK33">
            <v>235.77586206896578</v>
          </cell>
        </row>
        <row r="34">
          <cell r="V34">
            <v>957</v>
          </cell>
          <cell r="W34">
            <v>2566</v>
          </cell>
          <cell r="X34">
            <v>1551.5357142857142</v>
          </cell>
          <cell r="Y34">
            <v>922.82142857142856</v>
          </cell>
          <cell r="Z34">
            <v>2474.3571428571427</v>
          </cell>
          <cell r="AA34">
            <v>0.23689200000000002</v>
          </cell>
          <cell r="AB34">
            <v>7.5726000000000002E-2</v>
          </cell>
          <cell r="AC34">
            <v>0.31261800000000001</v>
          </cell>
          <cell r="AD34">
            <v>0.37295401402961809</v>
          </cell>
          <cell r="AE34">
            <v>0.62704598597038186</v>
          </cell>
          <cell r="AF34">
            <v>2.1617309602390455</v>
          </cell>
          <cell r="AG34" t="e">
            <v>#N/A</v>
          </cell>
          <cell r="AH34" t="e">
            <v>#N/A</v>
          </cell>
          <cell r="AI34">
            <v>0.10679444444444447</v>
          </cell>
          <cell r="AJ34">
            <v>0.38887340128034842</v>
          </cell>
          <cell r="AK34">
            <v>224.17276210379626</v>
          </cell>
        </row>
        <row r="35">
          <cell r="V35">
            <v>960</v>
          </cell>
          <cell r="W35">
            <v>2680</v>
          </cell>
          <cell r="X35">
            <v>1664.516129032258</v>
          </cell>
          <cell r="Y35">
            <v>929.0322580645161</v>
          </cell>
          <cell r="Z35">
            <v>2593.5483870967741</v>
          </cell>
          <cell r="AA35">
            <v>0.280335</v>
          </cell>
          <cell r="AB35">
            <v>0.101565</v>
          </cell>
          <cell r="AC35">
            <v>0.38190000000000002</v>
          </cell>
          <cell r="AD35">
            <v>0.35820895522388058</v>
          </cell>
          <cell r="AE35">
            <v>0.64179104477611948</v>
          </cell>
          <cell r="AF35">
            <v>2.2085203813210499</v>
          </cell>
          <cell r="AG35" t="e">
            <v>#N/A</v>
          </cell>
          <cell r="AH35" t="e">
            <v>#N/A</v>
          </cell>
          <cell r="AI35">
            <v>0.16713194444444446</v>
          </cell>
          <cell r="AJ35">
            <v>0.38750004023653473</v>
          </cell>
          <cell r="AK35">
            <v>238.88888888888883</v>
          </cell>
        </row>
        <row r="36">
          <cell r="V36">
            <v>1180</v>
          </cell>
          <cell r="W36">
            <v>2881</v>
          </cell>
          <cell r="X36">
            <v>850.5</v>
          </cell>
          <cell r="Y36">
            <v>590</v>
          </cell>
          <cell r="Z36">
            <v>1440.5</v>
          </cell>
          <cell r="AA36">
            <v>0.33193499999999998</v>
          </cell>
          <cell r="AB36">
            <v>0.13036500000000001</v>
          </cell>
          <cell r="AC36">
            <v>0.46229999999999999</v>
          </cell>
          <cell r="AD36">
            <v>0.409580006942034</v>
          </cell>
          <cell r="AE36">
            <v>0.590419993057966</v>
          </cell>
          <cell r="AF36">
            <v>2.0758235487926622</v>
          </cell>
          <cell r="AG36" t="e">
            <v>#N/A</v>
          </cell>
          <cell r="AH36" t="e">
            <v>#N/A</v>
          </cell>
          <cell r="AI36">
            <v>0.23879861111111109</v>
          </cell>
          <cell r="AJ36">
            <v>0.39219683950137918</v>
          </cell>
          <cell r="AK36">
            <v>192.20338983050817</v>
          </cell>
        </row>
        <row r="37">
          <cell r="V37">
            <v>1070</v>
          </cell>
          <cell r="W37">
            <v>2595</v>
          </cell>
          <cell r="X37">
            <v>491.93548387096774</v>
          </cell>
          <cell r="Y37">
            <v>345.16129032258067</v>
          </cell>
          <cell r="Z37">
            <v>837.09677419354841</v>
          </cell>
          <cell r="AA37">
            <v>0.35744999999999999</v>
          </cell>
          <cell r="AB37">
            <v>0.148065</v>
          </cell>
          <cell r="AC37">
            <v>0.50551499999999994</v>
          </cell>
          <cell r="AD37">
            <v>0.41233140655105976</v>
          </cell>
          <cell r="AE37">
            <v>0.58766859344894029</v>
          </cell>
          <cell r="AF37">
            <v>2.0708978832742528</v>
          </cell>
          <cell r="AG37" t="e">
            <v>#N/A</v>
          </cell>
          <cell r="AH37" t="e">
            <v>#N/A</v>
          </cell>
          <cell r="AI37">
            <v>0.27423611111111112</v>
          </cell>
          <cell r="AJ37">
            <v>0.39244234754975194</v>
          </cell>
          <cell r="AK37">
            <v>190.03115264797501</v>
          </cell>
        </row>
        <row r="38">
          <cell r="V38">
            <v>1345</v>
          </cell>
          <cell r="W38">
            <v>2697</v>
          </cell>
          <cell r="X38">
            <v>1306.9333333333334</v>
          </cell>
          <cell r="Y38">
            <v>1300.1666666666667</v>
          </cell>
          <cell r="Z38">
            <v>2607.1000000000004</v>
          </cell>
          <cell r="AA38">
            <v>0.37269999999999998</v>
          </cell>
          <cell r="AB38">
            <v>0.15876499999999999</v>
          </cell>
          <cell r="AC38">
            <v>0.53146499999999997</v>
          </cell>
          <cell r="AD38">
            <v>0.49870226177233962</v>
          </cell>
          <cell r="AE38">
            <v>0.50129773822766044</v>
          </cell>
          <cell r="AF38">
            <v>2.000013496399573</v>
          </cell>
          <cell r="AG38" t="e">
            <v>#N/A</v>
          </cell>
          <cell r="AH38" t="e">
            <v>#N/A</v>
          </cell>
          <cell r="AI38">
            <v>0.29541666666666666</v>
          </cell>
          <cell r="AJ38">
            <v>0.39998387516535344</v>
          </cell>
          <cell r="AK38">
            <v>134.02726146220584</v>
          </cell>
        </row>
        <row r="39">
          <cell r="V39">
            <v>1281</v>
          </cell>
          <cell r="W39">
            <v>2601</v>
          </cell>
          <cell r="X39">
            <v>1149.6774193548388</v>
          </cell>
          <cell r="Y39">
            <v>1115.7096774193549</v>
          </cell>
          <cell r="Z39">
            <v>2265.3870967741937</v>
          </cell>
          <cell r="AA39">
            <v>0.411908</v>
          </cell>
          <cell r="AB39">
            <v>0.19777</v>
          </cell>
          <cell r="AC39">
            <v>0.60967799999999994</v>
          </cell>
          <cell r="AD39">
            <v>0.49250288350634369</v>
          </cell>
          <cell r="AE39">
            <v>0.50749711649365636</v>
          </cell>
          <cell r="AF39">
            <v>2.0004542511875121</v>
          </cell>
          <cell r="AG39" t="e">
            <v>#N/A</v>
          </cell>
          <cell r="AH39" t="e">
            <v>#N/A</v>
          </cell>
          <cell r="AI39">
            <v>0.34987222222222225</v>
          </cell>
          <cell r="AJ39">
            <v>0.39944820058443253</v>
          </cell>
          <cell r="AK39">
            <v>137.3926619828257</v>
          </cell>
        </row>
      </sheetData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85"/>
  <sheetViews>
    <sheetView showGridLines="0" tabSelected="1" view="pageBreakPreview" topLeftCell="A4" zoomScaleNormal="100" zoomScaleSheetLayoutView="100" workbookViewId="0">
      <selection activeCell="AX10" sqref="AX10"/>
    </sheetView>
  </sheetViews>
  <sheetFormatPr baseColWidth="10" defaultColWidth="11.42578125" defaultRowHeight="12.75" x14ac:dyDescent="0.2"/>
  <cols>
    <col min="1" max="1" width="1.85546875" style="2" customWidth="1"/>
    <col min="2" max="2" width="17" style="2" customWidth="1"/>
    <col min="3" max="3" width="2.85546875" style="2" customWidth="1"/>
    <col min="4" max="4" width="9.140625" style="2" bestFit="1" customWidth="1"/>
    <col min="5" max="5" width="9.5703125" style="2" bestFit="1" customWidth="1"/>
    <col min="6" max="6" width="16" style="2" bestFit="1" customWidth="1"/>
    <col min="7" max="7" width="19.28515625" style="2" bestFit="1" customWidth="1"/>
    <col min="8" max="8" width="14.28515625" style="2" customWidth="1"/>
    <col min="9" max="9" width="7" style="2" customWidth="1"/>
    <col min="10" max="10" width="15" style="2" customWidth="1"/>
    <col min="11" max="11" width="14.7109375" style="2" customWidth="1"/>
    <col min="12" max="12" width="16.5703125" style="2" customWidth="1"/>
    <col min="13" max="13" width="22.5703125" style="2" customWidth="1"/>
    <col min="14" max="14" width="12" style="2" customWidth="1"/>
    <col min="15" max="15" width="11" style="2" customWidth="1"/>
    <col min="16" max="16" width="11.42578125" style="2" customWidth="1"/>
    <col min="17" max="17" width="11.5703125" style="2" customWidth="1"/>
    <col min="18" max="18" width="11.140625" style="2" customWidth="1"/>
    <col min="19" max="19" width="2.5703125" style="2" customWidth="1"/>
    <col min="20" max="20" width="11.42578125" style="2"/>
    <col min="21" max="21" width="12.5703125" style="2" customWidth="1"/>
    <col min="22" max="22" width="11.42578125" style="2"/>
    <col min="23" max="23" width="11.85546875" style="2" bestFit="1" customWidth="1"/>
    <col min="24" max="24" width="10.7109375" style="2" bestFit="1" customWidth="1"/>
    <col min="25" max="25" width="11.85546875" style="2" bestFit="1" customWidth="1"/>
    <col min="26" max="26" width="10.7109375" style="2" bestFit="1" customWidth="1"/>
    <col min="27" max="30" width="11.85546875" style="2" bestFit="1" customWidth="1"/>
    <col min="31" max="16384" width="11.42578125" style="2"/>
  </cols>
  <sheetData>
    <row r="1" spans="2:19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19" s="13" customFormat="1" ht="15" customHeight="1" x14ac:dyDescent="0.2">
      <c r="B2" s="3"/>
      <c r="C2" s="4"/>
      <c r="D2" s="4"/>
      <c r="E2" s="4"/>
      <c r="F2" s="5"/>
      <c r="G2" s="6"/>
      <c r="H2" s="6"/>
      <c r="I2" s="6"/>
      <c r="J2" s="6"/>
      <c r="K2" s="6"/>
      <c r="L2" s="7"/>
      <c r="M2" s="8"/>
      <c r="N2" s="9"/>
      <c r="O2" s="10"/>
      <c r="P2" s="11"/>
      <c r="Q2" s="11"/>
      <c r="R2" s="12"/>
      <c r="S2" s="2"/>
    </row>
    <row r="3" spans="2:19" s="13" customFormat="1" ht="15.75" customHeight="1" x14ac:dyDescent="0.2">
      <c r="B3" s="3"/>
      <c r="C3" s="4"/>
      <c r="D3" s="4"/>
      <c r="E3" s="4"/>
      <c r="F3" s="14"/>
      <c r="G3" s="15"/>
      <c r="H3" s="15"/>
      <c r="I3" s="15"/>
      <c r="J3" s="15"/>
      <c r="K3" s="15"/>
      <c r="L3" s="16"/>
      <c r="M3" s="8"/>
      <c r="N3" s="8"/>
      <c r="O3" s="10"/>
      <c r="P3" s="17"/>
      <c r="Q3" s="17"/>
      <c r="R3" s="18"/>
      <c r="S3" s="2"/>
    </row>
    <row r="4" spans="2:19" s="13" customFormat="1" ht="12.75" customHeight="1" x14ac:dyDescent="0.2">
      <c r="B4" s="3"/>
      <c r="C4" s="4"/>
      <c r="D4" s="4"/>
      <c r="E4" s="4"/>
      <c r="F4" s="19"/>
      <c r="G4" s="20"/>
      <c r="H4" s="20"/>
      <c r="I4" s="20"/>
      <c r="J4" s="20"/>
      <c r="K4" s="20"/>
      <c r="L4" s="16"/>
      <c r="M4" s="8"/>
      <c r="N4" s="8"/>
      <c r="O4" s="10"/>
      <c r="P4" s="17"/>
      <c r="Q4" s="17"/>
      <c r="R4" s="18"/>
      <c r="S4" s="2"/>
    </row>
    <row r="5" spans="2:19" s="13" customFormat="1" ht="15.75" customHeight="1" x14ac:dyDescent="0.2">
      <c r="B5" s="3"/>
      <c r="C5" s="4"/>
      <c r="D5" s="4"/>
      <c r="E5" s="4"/>
      <c r="F5" s="19"/>
      <c r="G5" s="20"/>
      <c r="H5" s="20"/>
      <c r="I5" s="20"/>
      <c r="J5" s="20"/>
      <c r="K5" s="20"/>
      <c r="L5" s="16"/>
      <c r="M5" s="8"/>
      <c r="N5" s="8"/>
      <c r="O5" s="10"/>
      <c r="P5" s="17"/>
      <c r="Q5" s="17"/>
      <c r="R5" s="18"/>
      <c r="S5" s="2"/>
    </row>
    <row r="6" spans="2:19" s="13" customFormat="1" ht="12.75" customHeight="1" x14ac:dyDescent="0.2">
      <c r="B6" s="3"/>
      <c r="C6" s="4"/>
      <c r="D6" s="4"/>
      <c r="E6" s="4"/>
      <c r="F6" s="14"/>
      <c r="G6" s="21"/>
      <c r="H6" s="21"/>
      <c r="I6" s="21"/>
      <c r="J6" s="21"/>
      <c r="K6" s="15"/>
      <c r="L6" s="16"/>
      <c r="M6" s="8"/>
      <c r="N6" s="8"/>
      <c r="O6" s="10"/>
      <c r="P6" s="17"/>
      <c r="Q6" s="17"/>
      <c r="R6" s="18"/>
      <c r="S6" s="2"/>
    </row>
    <row r="7" spans="2:19" s="13" customFormat="1" ht="15.75" customHeight="1" x14ac:dyDescent="0.2">
      <c r="B7" s="3"/>
      <c r="C7" s="4"/>
      <c r="D7" s="4"/>
      <c r="E7" s="4"/>
      <c r="F7" s="22"/>
      <c r="G7" s="23"/>
      <c r="H7" s="23"/>
      <c r="I7" s="23"/>
      <c r="J7" s="23"/>
      <c r="K7" s="24"/>
      <c r="L7" s="16"/>
      <c r="M7" s="8"/>
      <c r="N7" s="8"/>
      <c r="O7" s="10"/>
      <c r="P7" s="25"/>
      <c r="Q7" s="25"/>
      <c r="R7" s="26"/>
      <c r="S7" s="2"/>
    </row>
    <row r="8" spans="2:19" hidden="1" x14ac:dyDescent="0.2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8"/>
      <c r="O8" s="28"/>
      <c r="P8" s="28"/>
      <c r="Q8" s="28"/>
      <c r="R8" s="30"/>
    </row>
    <row r="9" spans="2:19" hidden="1" x14ac:dyDescent="0.2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9"/>
      <c r="N9" s="28"/>
      <c r="O9" s="28"/>
      <c r="P9" s="28"/>
      <c r="Q9" s="28"/>
      <c r="R9" s="30"/>
    </row>
    <row r="10" spans="2:19" hidden="1" x14ac:dyDescent="0.2">
      <c r="B10" s="31" t="s">
        <v>0</v>
      </c>
      <c r="C10" s="32"/>
      <c r="D10" s="32"/>
      <c r="E10" s="32"/>
      <c r="F10" s="32"/>
      <c r="G10" s="32"/>
      <c r="H10" s="32"/>
      <c r="I10" s="33"/>
      <c r="J10" s="28"/>
      <c r="K10" s="28"/>
      <c r="L10" s="28"/>
      <c r="M10" s="29"/>
      <c r="N10" s="28"/>
      <c r="O10" s="28"/>
      <c r="P10" s="28"/>
      <c r="Q10" s="28"/>
      <c r="R10" s="30"/>
    </row>
    <row r="11" spans="2:19" hidden="1" x14ac:dyDescent="0.2">
      <c r="B11" s="34"/>
      <c r="C11" s="33"/>
      <c r="D11" s="33"/>
      <c r="E11" s="33"/>
      <c r="F11" s="33"/>
      <c r="G11" s="33"/>
      <c r="H11" s="33"/>
      <c r="I11" s="33"/>
      <c r="J11" s="28"/>
      <c r="K11" s="28"/>
      <c r="L11" s="28"/>
      <c r="M11" s="29"/>
      <c r="N11" s="28"/>
      <c r="O11" s="28"/>
      <c r="P11" s="28"/>
      <c r="Q11" s="28"/>
      <c r="R11" s="30"/>
    </row>
    <row r="12" spans="2:19" ht="14.25" hidden="1" customHeight="1" x14ac:dyDescent="0.2">
      <c r="B12" s="35" t="s">
        <v>1</v>
      </c>
      <c r="C12" s="36"/>
      <c r="D12" s="37" t="s">
        <v>2</v>
      </c>
      <c r="E12" s="37"/>
      <c r="F12" s="37"/>
      <c r="G12" s="38" t="s">
        <v>3</v>
      </c>
      <c r="H12" s="39" t="s">
        <v>4</v>
      </c>
      <c r="I12" s="40">
        <f>+I13-6</f>
        <v>43820</v>
      </c>
      <c r="J12" s="41"/>
      <c r="K12" s="42" t="s">
        <v>5</v>
      </c>
      <c r="L12" s="43" t="s">
        <v>6</v>
      </c>
      <c r="M12" s="43" t="s">
        <v>7</v>
      </c>
      <c r="N12" s="28"/>
      <c r="O12" s="28"/>
      <c r="P12" s="28"/>
      <c r="Q12" s="28"/>
      <c r="R12" s="30"/>
    </row>
    <row r="13" spans="2:19" ht="14.25" hidden="1" customHeight="1" x14ac:dyDescent="0.2">
      <c r="B13" s="44" t="s">
        <v>8</v>
      </c>
      <c r="C13" s="45"/>
      <c r="D13" s="46" t="s">
        <v>9</v>
      </c>
      <c r="E13" s="47"/>
      <c r="F13" s="47"/>
      <c r="G13" s="38"/>
      <c r="H13" s="48" t="s">
        <v>10</v>
      </c>
      <c r="I13" s="49">
        <v>43826</v>
      </c>
      <c r="J13" s="50"/>
      <c r="K13" s="42" t="s">
        <v>11</v>
      </c>
      <c r="L13" s="51">
        <v>43811</v>
      </c>
      <c r="M13" s="51">
        <f>+L13</f>
        <v>43811</v>
      </c>
      <c r="N13" s="28"/>
      <c r="O13" s="28"/>
      <c r="P13" s="28"/>
      <c r="Q13" s="28"/>
      <c r="R13" s="30"/>
    </row>
    <row r="14" spans="2:19" ht="14.25" hidden="1" customHeight="1" x14ac:dyDescent="0.2">
      <c r="B14" s="52"/>
      <c r="C14" s="53"/>
      <c r="D14" s="54"/>
      <c r="E14" s="55"/>
      <c r="F14" s="55"/>
      <c r="G14" s="56" t="s">
        <v>12</v>
      </c>
      <c r="H14" s="57"/>
      <c r="I14" s="58">
        <v>3</v>
      </c>
      <c r="J14" s="58"/>
      <c r="K14" s="42" t="s">
        <v>13</v>
      </c>
      <c r="L14" s="51">
        <v>43993</v>
      </c>
      <c r="M14" s="51">
        <f>+L14</f>
        <v>43993</v>
      </c>
      <c r="N14" s="28"/>
      <c r="O14" s="59">
        <f>+M13+183-1</f>
        <v>43993</v>
      </c>
      <c r="P14" s="28"/>
      <c r="Q14" s="28"/>
      <c r="R14" s="30"/>
    </row>
    <row r="15" spans="2:19" hidden="1" x14ac:dyDescent="0.2">
      <c r="B15" s="60" t="s">
        <v>14</v>
      </c>
      <c r="C15" s="61"/>
      <c r="D15" s="61"/>
      <c r="E15" s="61"/>
      <c r="F15" s="61"/>
      <c r="G15" s="61"/>
      <c r="H15" s="61"/>
      <c r="I15" s="61"/>
      <c r="J15" s="62"/>
      <c r="K15" s="63" t="s">
        <v>15</v>
      </c>
      <c r="L15" s="64"/>
      <c r="M15" s="65"/>
      <c r="N15" s="28"/>
      <c r="O15" s="28"/>
      <c r="P15" s="28"/>
      <c r="Q15" s="28"/>
      <c r="R15" s="30"/>
    </row>
    <row r="16" spans="2:19" ht="14.25" hidden="1" customHeight="1" x14ac:dyDescent="0.2">
      <c r="B16" s="66" t="s">
        <v>16</v>
      </c>
      <c r="C16" s="67"/>
      <c r="D16" s="67"/>
      <c r="E16" s="67"/>
      <c r="F16" s="67"/>
      <c r="G16" s="67"/>
      <c r="H16" s="67"/>
      <c r="I16" s="67"/>
      <c r="J16" s="68"/>
      <c r="K16" s="69" t="s">
        <v>17</v>
      </c>
      <c r="L16" s="69" t="s">
        <v>18</v>
      </c>
      <c r="M16" s="69" t="s">
        <v>19</v>
      </c>
      <c r="N16" s="28"/>
      <c r="O16" s="28"/>
      <c r="P16" s="28"/>
      <c r="Q16" s="28"/>
      <c r="R16" s="30"/>
    </row>
    <row r="17" spans="2:18" ht="28.5" hidden="1" customHeight="1" x14ac:dyDescent="0.2">
      <c r="B17" s="70"/>
      <c r="C17" s="71"/>
      <c r="D17" s="71"/>
      <c r="E17" s="71"/>
      <c r="F17" s="71"/>
      <c r="G17" s="71"/>
      <c r="H17" s="71"/>
      <c r="I17" s="71"/>
      <c r="J17" s="72"/>
      <c r="K17" s="73" t="e">
        <f>+HLOOKUP(CORTE,'C3'!$C$5:$AC$7,2,FALSE)</f>
        <v>#N/A</v>
      </c>
      <c r="L17" s="73" t="e">
        <f>+HLOOKUP(CORTE,'C3'!$C$5:$AC$7,3,FALSE)</f>
        <v>#N/A</v>
      </c>
      <c r="M17" s="73" t="e">
        <f>+L17-K17</f>
        <v>#N/A</v>
      </c>
      <c r="N17" s="28"/>
      <c r="O17" s="28"/>
      <c r="P17" s="28"/>
      <c r="Q17" s="28"/>
      <c r="R17" s="30"/>
    </row>
    <row r="18" spans="2:18" ht="15" hidden="1" customHeight="1" x14ac:dyDescent="0.2">
      <c r="B18" s="74"/>
      <c r="C18" s="75"/>
      <c r="D18" s="75"/>
      <c r="E18" s="75"/>
      <c r="F18" s="75"/>
      <c r="G18" s="75"/>
      <c r="H18" s="75"/>
      <c r="I18" s="75"/>
      <c r="J18" s="75"/>
      <c r="K18" s="76"/>
      <c r="L18" s="76"/>
      <c r="M18" s="77"/>
      <c r="N18" s="28"/>
      <c r="O18" s="28"/>
      <c r="P18" s="28"/>
      <c r="Q18" s="28"/>
      <c r="R18" s="30"/>
    </row>
    <row r="19" spans="2:18" hidden="1" x14ac:dyDescent="0.2">
      <c r="B19" s="34" t="s">
        <v>20</v>
      </c>
      <c r="C19" s="33"/>
      <c r="D19" s="33"/>
      <c r="E19" s="33"/>
      <c r="F19" s="33"/>
      <c r="G19" s="78"/>
      <c r="H19" s="78"/>
      <c r="I19" s="78"/>
      <c r="J19" s="78"/>
      <c r="K19" s="28"/>
      <c r="L19" s="28"/>
      <c r="M19" s="29"/>
      <c r="N19" s="28"/>
      <c r="O19" s="28"/>
      <c r="P19" s="28"/>
      <c r="Q19" s="28"/>
      <c r="R19" s="30"/>
    </row>
    <row r="20" spans="2:18" hidden="1" x14ac:dyDescent="0.2">
      <c r="B20" s="34"/>
      <c r="C20" s="33"/>
      <c r="D20" s="33"/>
      <c r="E20" s="33"/>
      <c r="F20" s="33"/>
      <c r="G20" s="28"/>
      <c r="H20" s="28"/>
      <c r="I20" s="28"/>
      <c r="J20" s="28"/>
      <c r="K20" s="28"/>
      <c r="L20" s="28"/>
      <c r="M20" s="29"/>
      <c r="N20" s="28"/>
      <c r="O20" s="28"/>
      <c r="P20" s="28"/>
      <c r="Q20" s="28"/>
      <c r="R20" s="30"/>
    </row>
    <row r="21" spans="2:18" ht="15" hidden="1" customHeight="1" x14ac:dyDescent="0.2">
      <c r="B21" s="79" t="s">
        <v>21</v>
      </c>
      <c r="C21" s="80"/>
      <c r="D21" s="81" t="s">
        <v>22</v>
      </c>
      <c r="E21" s="61"/>
      <c r="F21" s="62"/>
      <c r="G21" s="81" t="s">
        <v>23</v>
      </c>
      <c r="H21" s="61"/>
      <c r="I21" s="61"/>
      <c r="J21" s="62"/>
      <c r="K21" s="82" t="s">
        <v>24</v>
      </c>
      <c r="L21" s="82" t="s">
        <v>25</v>
      </c>
      <c r="M21" s="82" t="s">
        <v>26</v>
      </c>
      <c r="N21" s="28"/>
      <c r="O21" s="28"/>
      <c r="P21" s="28"/>
      <c r="Q21" s="28"/>
      <c r="R21" s="30"/>
    </row>
    <row r="22" spans="2:18" ht="27" hidden="1" customHeight="1" x14ac:dyDescent="0.2">
      <c r="B22" s="83"/>
      <c r="C22" s="84"/>
      <c r="D22" s="85" t="s">
        <v>27</v>
      </c>
      <c r="E22" s="86" t="s">
        <v>28</v>
      </c>
      <c r="F22" s="85" t="s">
        <v>29</v>
      </c>
      <c r="G22" s="85" t="s">
        <v>27</v>
      </c>
      <c r="H22" s="86" t="s">
        <v>28</v>
      </c>
      <c r="I22" s="87" t="s">
        <v>29</v>
      </c>
      <c r="J22" s="88"/>
      <c r="K22" s="89"/>
      <c r="L22" s="89"/>
      <c r="M22" s="89"/>
      <c r="N22" s="28"/>
      <c r="O22" s="28"/>
      <c r="P22" s="28"/>
      <c r="Q22" s="28"/>
      <c r="R22" s="30"/>
    </row>
    <row r="23" spans="2:18" ht="23.25" hidden="1" customHeight="1" x14ac:dyDescent="0.2">
      <c r="B23" s="90" t="s">
        <v>30</v>
      </c>
      <c r="C23" s="91"/>
      <c r="D23" s="92">
        <v>0</v>
      </c>
      <c r="E23" s="92">
        <v>0</v>
      </c>
      <c r="F23" s="93">
        <f>SUM(D23:E23)</f>
        <v>0</v>
      </c>
      <c r="G23" s="92">
        <v>4</v>
      </c>
      <c r="H23" s="92">
        <v>2</v>
      </c>
      <c r="I23" s="94">
        <f>SUM(G23:H23)</f>
        <v>6</v>
      </c>
      <c r="J23" s="95"/>
      <c r="K23" s="96">
        <v>351</v>
      </c>
      <c r="L23" s="97">
        <v>261</v>
      </c>
      <c r="M23" s="96">
        <f>+IFERROR(SUM(K23:L25),"-")</f>
        <v>612</v>
      </c>
      <c r="N23" s="28"/>
      <c r="O23" s="28"/>
      <c r="P23" s="28"/>
      <c r="Q23" s="28"/>
      <c r="R23" s="30"/>
    </row>
    <row r="24" spans="2:18" ht="25.5" hidden="1" x14ac:dyDescent="0.2">
      <c r="B24" s="90" t="s">
        <v>31</v>
      </c>
      <c r="C24" s="91"/>
      <c r="D24" s="98">
        <v>0</v>
      </c>
      <c r="E24" s="98">
        <v>0</v>
      </c>
      <c r="F24" s="93">
        <f>SUM(D24:E24)</f>
        <v>0</v>
      </c>
      <c r="G24" s="98">
        <v>0</v>
      </c>
      <c r="H24" s="98">
        <v>0</v>
      </c>
      <c r="I24" s="94">
        <f>SUM(G24:H24)</f>
        <v>0</v>
      </c>
      <c r="J24" s="95"/>
      <c r="K24" s="99" t="s">
        <v>32</v>
      </c>
      <c r="L24" s="99" t="s">
        <v>33</v>
      </c>
      <c r="M24" s="99" t="s">
        <v>34</v>
      </c>
      <c r="N24" s="28"/>
      <c r="O24" s="28"/>
      <c r="P24" s="28"/>
      <c r="Q24" s="28"/>
      <c r="R24" s="30"/>
    </row>
    <row r="25" spans="2:18" ht="23.25" hidden="1" customHeight="1" x14ac:dyDescent="0.2">
      <c r="B25" s="100" t="s">
        <v>29</v>
      </c>
      <c r="C25" s="101"/>
      <c r="D25" s="98">
        <f t="shared" ref="D25:H25" si="0">SUM(D23:D24)</f>
        <v>0</v>
      </c>
      <c r="E25" s="98">
        <f t="shared" si="0"/>
        <v>0</v>
      </c>
      <c r="F25" s="93">
        <f t="shared" si="0"/>
        <v>0</v>
      </c>
      <c r="G25" s="98">
        <f t="shared" si="0"/>
        <v>4</v>
      </c>
      <c r="H25" s="98">
        <f t="shared" si="0"/>
        <v>2</v>
      </c>
      <c r="I25" s="94">
        <f>SUM(I23:J24)</f>
        <v>6</v>
      </c>
      <c r="J25" s="95"/>
      <c r="K25" s="96">
        <v>0</v>
      </c>
      <c r="L25" s="96">
        <v>0</v>
      </c>
      <c r="M25" s="96">
        <f>+IFERROR(SUM(K25:L27),"-")</f>
        <v>0</v>
      </c>
      <c r="N25" s="28"/>
      <c r="O25" s="28"/>
      <c r="P25" s="28"/>
      <c r="Q25" s="28"/>
      <c r="R25" s="30"/>
    </row>
    <row r="26" spans="2:18" hidden="1" x14ac:dyDescent="0.2">
      <c r="B26" s="27"/>
      <c r="C26" s="28"/>
      <c r="D26" s="33"/>
      <c r="E26" s="33"/>
      <c r="F26" s="33"/>
      <c r="G26" s="28"/>
      <c r="H26" s="28"/>
      <c r="I26" s="28"/>
      <c r="J26" s="28"/>
      <c r="K26" s="28"/>
      <c r="L26" s="28"/>
      <c r="M26" s="29"/>
      <c r="N26" s="28"/>
      <c r="O26" s="28"/>
      <c r="P26" s="28"/>
      <c r="Q26" s="28"/>
      <c r="R26" s="30"/>
    </row>
    <row r="27" spans="2:18" ht="15.75" hidden="1" customHeight="1" x14ac:dyDescent="0.2">
      <c r="B27" s="102"/>
      <c r="C27" s="103"/>
      <c r="D27" s="103"/>
      <c r="E27" s="103"/>
      <c r="F27" s="103"/>
      <c r="G27" s="103"/>
      <c r="H27" s="103"/>
      <c r="I27" s="103"/>
      <c r="J27" s="28"/>
      <c r="K27" s="28"/>
      <c r="L27" s="28"/>
      <c r="M27" s="29"/>
      <c r="N27" s="28"/>
      <c r="O27" s="28"/>
      <c r="P27" s="28"/>
      <c r="Q27" s="28"/>
      <c r="R27" s="30"/>
    </row>
    <row r="28" spans="2:18" ht="36.75" hidden="1" customHeight="1" x14ac:dyDescent="0.2">
      <c r="B28" s="104" t="s">
        <v>35</v>
      </c>
      <c r="C28" s="105"/>
      <c r="D28" s="105"/>
      <c r="E28" s="106"/>
      <c r="F28" s="107" t="s">
        <v>36</v>
      </c>
      <c r="G28" s="107" t="s">
        <v>37</v>
      </c>
      <c r="H28" s="107" t="s">
        <v>38</v>
      </c>
      <c r="I28" s="108"/>
      <c r="J28" s="28"/>
      <c r="K28" s="28"/>
      <c r="L28" s="28"/>
      <c r="M28" s="29"/>
      <c r="N28" s="28"/>
      <c r="O28" s="28"/>
      <c r="P28" s="28"/>
      <c r="Q28" s="28"/>
      <c r="R28" s="30"/>
    </row>
    <row r="29" spans="2:18" ht="26.25" hidden="1" customHeight="1" x14ac:dyDescent="0.2">
      <c r="B29" s="109" t="s">
        <v>39</v>
      </c>
      <c r="C29" s="110" t="s">
        <v>40</v>
      </c>
      <c r="D29" s="110"/>
      <c r="E29" s="111"/>
      <c r="F29" s="92">
        <v>0</v>
      </c>
      <c r="G29" s="92">
        <v>0</v>
      </c>
      <c r="H29" s="92">
        <f>SUM(F29:G29)</f>
        <v>0</v>
      </c>
      <c r="I29" s="112"/>
      <c r="J29" s="113"/>
      <c r="K29" s="28"/>
      <c r="L29" s="28"/>
      <c r="M29" s="29"/>
      <c r="N29" s="28"/>
      <c r="O29" s="28"/>
      <c r="P29" s="28"/>
      <c r="Q29" s="28"/>
      <c r="R29" s="30"/>
    </row>
    <row r="30" spans="2:18" ht="39" hidden="1" customHeight="1" x14ac:dyDescent="0.2">
      <c r="B30" s="114"/>
      <c r="C30" s="110" t="s">
        <v>41</v>
      </c>
      <c r="D30" s="110"/>
      <c r="E30" s="111"/>
      <c r="F30" s="92">
        <v>0</v>
      </c>
      <c r="G30" s="92">
        <v>0</v>
      </c>
      <c r="H30" s="92">
        <f t="shared" ref="H30:H39" si="1">SUM(F30:G30)</f>
        <v>0</v>
      </c>
      <c r="I30" s="112"/>
      <c r="J30" s="113"/>
      <c r="K30" s="115" t="s">
        <v>42</v>
      </c>
      <c r="L30" s="116">
        <v>0</v>
      </c>
      <c r="M30" s="29"/>
      <c r="N30" s="28"/>
      <c r="O30" s="28"/>
      <c r="P30" s="28"/>
      <c r="Q30" s="28"/>
      <c r="R30" s="30"/>
    </row>
    <row r="31" spans="2:18" ht="15" hidden="1" customHeight="1" x14ac:dyDescent="0.2">
      <c r="B31" s="114"/>
      <c r="C31" s="110" t="s">
        <v>43</v>
      </c>
      <c r="D31" s="110"/>
      <c r="E31" s="111"/>
      <c r="F31" s="92">
        <v>0</v>
      </c>
      <c r="G31" s="92">
        <v>0</v>
      </c>
      <c r="H31" s="92">
        <f t="shared" si="1"/>
        <v>0</v>
      </c>
      <c r="I31" s="112"/>
      <c r="J31" s="113"/>
      <c r="K31" s="115"/>
      <c r="L31" s="117"/>
      <c r="M31" s="29"/>
      <c r="N31" s="28"/>
      <c r="O31" s="28"/>
      <c r="P31" s="28"/>
      <c r="Q31" s="28"/>
      <c r="R31" s="30"/>
    </row>
    <row r="32" spans="2:18" ht="15" hidden="1" customHeight="1" x14ac:dyDescent="0.2">
      <c r="B32" s="114"/>
      <c r="C32" s="110" t="s">
        <v>44</v>
      </c>
      <c r="D32" s="110"/>
      <c r="E32" s="111"/>
      <c r="F32" s="92">
        <v>0</v>
      </c>
      <c r="G32" s="92">
        <v>0</v>
      </c>
      <c r="H32" s="92">
        <f t="shared" si="1"/>
        <v>0</v>
      </c>
      <c r="I32" s="112"/>
      <c r="J32" s="113"/>
      <c r="K32" s="28"/>
      <c r="L32" s="28"/>
      <c r="M32" s="29"/>
      <c r="N32" s="28"/>
      <c r="O32" s="28"/>
      <c r="P32" s="28"/>
      <c r="Q32" s="28"/>
      <c r="R32" s="30"/>
    </row>
    <row r="33" spans="2:18" ht="15" hidden="1" customHeight="1" x14ac:dyDescent="0.2">
      <c r="B33" s="118"/>
      <c r="C33" s="110" t="s">
        <v>45</v>
      </c>
      <c r="D33" s="110"/>
      <c r="E33" s="111"/>
      <c r="F33" s="92">
        <v>0</v>
      </c>
      <c r="G33" s="92">
        <v>0</v>
      </c>
      <c r="H33" s="92">
        <f t="shared" si="1"/>
        <v>0</v>
      </c>
      <c r="I33" s="112"/>
      <c r="J33" s="113"/>
      <c r="K33" s="28"/>
      <c r="L33" s="28"/>
      <c r="M33" s="29"/>
      <c r="N33" s="28"/>
      <c r="O33" s="28"/>
      <c r="P33" s="28"/>
      <c r="Q33" s="28"/>
      <c r="R33" s="30"/>
    </row>
    <row r="34" spans="2:18" ht="15" hidden="1" customHeight="1" x14ac:dyDescent="0.2">
      <c r="B34" s="109" t="s">
        <v>46</v>
      </c>
      <c r="C34" s="110" t="s">
        <v>47</v>
      </c>
      <c r="D34" s="110"/>
      <c r="E34" s="111"/>
      <c r="F34" s="92">
        <v>0</v>
      </c>
      <c r="G34" s="92">
        <v>0</v>
      </c>
      <c r="H34" s="92">
        <f t="shared" si="1"/>
        <v>0</v>
      </c>
      <c r="I34" s="112"/>
      <c r="J34" s="113"/>
      <c r="K34" s="28"/>
      <c r="L34" s="28"/>
      <c r="M34" s="29"/>
      <c r="N34" s="28"/>
      <c r="O34" s="28"/>
      <c r="P34" s="28"/>
      <c r="Q34" s="28"/>
      <c r="R34" s="30"/>
    </row>
    <row r="35" spans="2:18" ht="24" hidden="1" customHeight="1" x14ac:dyDescent="0.2">
      <c r="B35" s="114"/>
      <c r="C35" s="110" t="s">
        <v>48</v>
      </c>
      <c r="D35" s="110"/>
      <c r="E35" s="111"/>
      <c r="F35" s="92">
        <v>0</v>
      </c>
      <c r="G35" s="92">
        <v>0</v>
      </c>
      <c r="H35" s="92">
        <f t="shared" si="1"/>
        <v>0</v>
      </c>
      <c r="I35" s="112"/>
      <c r="J35" s="113"/>
      <c r="K35" s="115" t="s">
        <v>49</v>
      </c>
      <c r="L35" s="116">
        <v>0</v>
      </c>
      <c r="M35" s="29"/>
      <c r="N35" s="28"/>
      <c r="O35" s="28"/>
      <c r="P35" s="28"/>
      <c r="Q35" s="28"/>
      <c r="R35" s="30"/>
    </row>
    <row r="36" spans="2:18" ht="24" hidden="1" customHeight="1" x14ac:dyDescent="0.2">
      <c r="B36" s="114"/>
      <c r="C36" s="110" t="s">
        <v>50</v>
      </c>
      <c r="D36" s="110"/>
      <c r="E36" s="111"/>
      <c r="F36" s="92">
        <v>0</v>
      </c>
      <c r="G36" s="92">
        <v>0</v>
      </c>
      <c r="H36" s="92">
        <f t="shared" si="1"/>
        <v>0</v>
      </c>
      <c r="I36" s="112"/>
      <c r="J36" s="113"/>
      <c r="K36" s="115"/>
      <c r="L36" s="117"/>
      <c r="M36" s="29"/>
      <c r="N36" s="28"/>
      <c r="O36" s="28"/>
      <c r="P36" s="28"/>
      <c r="Q36" s="28"/>
      <c r="R36" s="30"/>
    </row>
    <row r="37" spans="2:18" ht="15" hidden="1" customHeight="1" x14ac:dyDescent="0.2">
      <c r="B37" s="114"/>
      <c r="C37" s="110" t="s">
        <v>51</v>
      </c>
      <c r="D37" s="110"/>
      <c r="E37" s="111"/>
      <c r="F37" s="92">
        <v>0</v>
      </c>
      <c r="G37" s="92">
        <v>0</v>
      </c>
      <c r="H37" s="92">
        <f t="shared" si="1"/>
        <v>0</v>
      </c>
      <c r="I37" s="112"/>
      <c r="J37" s="113"/>
      <c r="K37" s="28"/>
      <c r="L37" s="28"/>
      <c r="M37" s="29"/>
      <c r="N37" s="28"/>
      <c r="O37" s="28"/>
      <c r="P37" s="28"/>
      <c r="Q37" s="28"/>
      <c r="R37" s="30"/>
    </row>
    <row r="38" spans="2:18" ht="15" hidden="1" customHeight="1" x14ac:dyDescent="0.2">
      <c r="B38" s="118"/>
      <c r="C38" s="110" t="s">
        <v>52</v>
      </c>
      <c r="D38" s="110"/>
      <c r="E38" s="111"/>
      <c r="F38" s="92">
        <v>0</v>
      </c>
      <c r="G38" s="92">
        <v>0</v>
      </c>
      <c r="H38" s="92">
        <f t="shared" si="1"/>
        <v>0</v>
      </c>
      <c r="I38" s="28"/>
      <c r="J38" s="28"/>
      <c r="K38" s="28"/>
      <c r="L38" s="28"/>
      <c r="M38" s="29"/>
      <c r="N38" s="28"/>
      <c r="O38" s="28"/>
      <c r="P38" s="28"/>
      <c r="Q38" s="28"/>
      <c r="R38" s="30"/>
    </row>
    <row r="39" spans="2:18" hidden="1" x14ac:dyDescent="0.2">
      <c r="B39" s="119"/>
      <c r="C39" s="120"/>
      <c r="D39" s="121"/>
      <c r="E39" s="122"/>
      <c r="F39" s="92"/>
      <c r="G39" s="92"/>
      <c r="H39" s="92">
        <f t="shared" si="1"/>
        <v>0</v>
      </c>
      <c r="I39" s="28"/>
      <c r="J39" s="28"/>
      <c r="K39" s="28"/>
      <c r="L39" s="28"/>
      <c r="M39" s="29"/>
      <c r="N39" s="28"/>
      <c r="O39" s="28"/>
      <c r="P39" s="28"/>
      <c r="Q39" s="28"/>
      <c r="R39" s="30"/>
    </row>
    <row r="40" spans="2:18" hidden="1" x14ac:dyDescent="0.2">
      <c r="B40" s="123"/>
      <c r="C40" s="120"/>
      <c r="D40" s="121"/>
      <c r="E40" s="122"/>
      <c r="F40" s="92"/>
      <c r="G40" s="92"/>
      <c r="H40" s="92"/>
      <c r="I40" s="28"/>
      <c r="J40" s="28"/>
      <c r="K40" s="28"/>
      <c r="L40" s="28"/>
      <c r="M40" s="29"/>
      <c r="N40" s="28"/>
      <c r="O40" s="28"/>
      <c r="P40" s="28"/>
      <c r="Q40" s="28"/>
      <c r="R40" s="30"/>
    </row>
    <row r="41" spans="2:18" hidden="1" x14ac:dyDescent="0.2">
      <c r="B41" s="124"/>
      <c r="C41" s="125"/>
      <c r="D41" s="125"/>
      <c r="E41" s="125"/>
      <c r="F41" s="126"/>
      <c r="G41" s="78"/>
      <c r="H41" s="78"/>
      <c r="I41" s="78"/>
      <c r="J41" s="28"/>
      <c r="K41" s="28"/>
      <c r="L41" s="28"/>
      <c r="M41" s="29"/>
      <c r="N41" s="28"/>
      <c r="O41" s="28"/>
      <c r="P41" s="28"/>
      <c r="Q41" s="28"/>
      <c r="R41" s="30"/>
    </row>
    <row r="42" spans="2:18" hidden="1" x14ac:dyDescent="0.2">
      <c r="B42" s="127"/>
      <c r="C42" s="126"/>
      <c r="D42" s="126"/>
      <c r="E42" s="126"/>
      <c r="F42" s="126"/>
      <c r="G42" s="28"/>
      <c r="H42" s="28"/>
      <c r="I42" s="28"/>
      <c r="J42" s="28"/>
      <c r="K42" s="28"/>
      <c r="L42" s="28"/>
      <c r="M42" s="29"/>
      <c r="N42" s="28"/>
      <c r="O42" s="28"/>
      <c r="P42" s="28"/>
      <c r="Q42" s="28"/>
      <c r="R42" s="30"/>
    </row>
    <row r="43" spans="2:18" hidden="1" x14ac:dyDescent="0.2">
      <c r="B43" s="31" t="s">
        <v>53</v>
      </c>
      <c r="C43" s="32"/>
      <c r="D43" s="32"/>
      <c r="E43" s="32"/>
      <c r="F43" s="32"/>
      <c r="G43" s="32"/>
      <c r="H43" s="32"/>
      <c r="I43" s="33"/>
      <c r="J43" s="28"/>
      <c r="K43" s="28"/>
      <c r="L43" s="28"/>
      <c r="M43" s="29"/>
      <c r="N43" s="28"/>
      <c r="O43" s="28"/>
      <c r="P43" s="28"/>
      <c r="Q43" s="28"/>
      <c r="R43" s="30"/>
    </row>
    <row r="44" spans="2:18" hidden="1" x14ac:dyDescent="0.2"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9"/>
      <c r="N44" s="28"/>
      <c r="O44" s="28"/>
      <c r="P44" s="28"/>
      <c r="Q44" s="28"/>
      <c r="R44" s="30"/>
    </row>
    <row r="45" spans="2:18" ht="15" hidden="1" customHeight="1" x14ac:dyDescent="0.2">
      <c r="B45" s="128" t="s">
        <v>54</v>
      </c>
      <c r="C45" s="129"/>
      <c r="D45" s="129"/>
      <c r="E45" s="130" t="s">
        <v>55</v>
      </c>
      <c r="F45" s="131"/>
      <c r="G45" s="129" t="s">
        <v>56</v>
      </c>
      <c r="H45" s="129"/>
      <c r="I45" s="129" t="s">
        <v>29</v>
      </c>
      <c r="J45" s="129"/>
      <c r="K45" s="103"/>
      <c r="L45" s="132"/>
      <c r="M45" s="133"/>
      <c r="N45" s="28"/>
      <c r="O45" s="28"/>
      <c r="P45" s="28"/>
      <c r="Q45" s="28"/>
      <c r="R45" s="30"/>
    </row>
    <row r="46" spans="2:18" ht="14.25" hidden="1" customHeight="1" x14ac:dyDescent="0.2">
      <c r="B46" s="134"/>
      <c r="C46" s="129"/>
      <c r="D46" s="129"/>
      <c r="E46" s="131"/>
      <c r="F46" s="131"/>
      <c r="G46" s="129"/>
      <c r="H46" s="129"/>
      <c r="I46" s="129"/>
      <c r="J46" s="129"/>
      <c r="K46" s="103"/>
      <c r="L46" s="135"/>
      <c r="M46" s="136"/>
      <c r="N46" s="28"/>
      <c r="O46" s="28"/>
      <c r="P46" s="28"/>
      <c r="Q46" s="28"/>
      <c r="R46" s="30"/>
    </row>
    <row r="47" spans="2:18" ht="14.25" hidden="1" customHeight="1" x14ac:dyDescent="0.2">
      <c r="B47" s="137" t="s">
        <v>57</v>
      </c>
      <c r="C47" s="138"/>
      <c r="D47" s="138"/>
      <c r="E47" s="139">
        <f>4237665624+17511015</f>
        <v>4255176639</v>
      </c>
      <c r="F47" s="139"/>
      <c r="G47" s="139"/>
      <c r="H47" s="139"/>
      <c r="I47" s="140">
        <f>SUM(E47:H47)</f>
        <v>4255176639</v>
      </c>
      <c r="J47" s="140"/>
      <c r="K47" s="141"/>
      <c r="L47" s="141"/>
      <c r="M47" s="142"/>
      <c r="N47" s="28"/>
      <c r="O47" s="28"/>
      <c r="P47" s="28"/>
      <c r="Q47" s="28"/>
      <c r="R47" s="30"/>
    </row>
    <row r="48" spans="2:18" ht="14.25" hidden="1" customHeight="1" x14ac:dyDescent="0.2">
      <c r="B48" s="137" t="s">
        <v>58</v>
      </c>
      <c r="C48" s="138"/>
      <c r="D48" s="138"/>
      <c r="E48" s="139"/>
      <c r="F48" s="139"/>
      <c r="G48" s="139">
        <f>+E48*5%</f>
        <v>0</v>
      </c>
      <c r="H48" s="139"/>
      <c r="I48" s="140">
        <f t="shared" ref="I48:I49" si="2">SUM(E48:H48)</f>
        <v>0</v>
      </c>
      <c r="J48" s="140"/>
      <c r="K48" s="141"/>
      <c r="L48" s="141"/>
      <c r="M48" s="142"/>
      <c r="N48" s="28"/>
      <c r="O48" s="28">
        <f>1150/54</f>
        <v>21.296296296296298</v>
      </c>
      <c r="P48" s="28"/>
      <c r="Q48" s="28"/>
      <c r="R48" s="30"/>
    </row>
    <row r="49" spans="2:18" ht="14.25" hidden="1" customHeight="1" x14ac:dyDescent="0.2">
      <c r="B49" s="137" t="s">
        <v>59</v>
      </c>
      <c r="C49" s="138"/>
      <c r="D49" s="138"/>
      <c r="E49" s="139"/>
      <c r="F49" s="139"/>
      <c r="G49" s="139"/>
      <c r="H49" s="139"/>
      <c r="I49" s="140">
        <f t="shared" si="2"/>
        <v>0</v>
      </c>
      <c r="J49" s="140"/>
      <c r="K49" s="141"/>
      <c r="L49" s="141"/>
      <c r="M49" s="142"/>
      <c r="N49" s="28"/>
      <c r="O49" s="28"/>
      <c r="P49" s="28"/>
      <c r="Q49" s="28"/>
      <c r="R49" s="30"/>
    </row>
    <row r="50" spans="2:18" ht="14.25" hidden="1" customHeight="1" x14ac:dyDescent="0.2">
      <c r="B50" s="137" t="s">
        <v>60</v>
      </c>
      <c r="C50" s="138"/>
      <c r="D50" s="138"/>
      <c r="E50" s="139">
        <f>SUM(E47:F49)</f>
        <v>4255176639</v>
      </c>
      <c r="F50" s="139"/>
      <c r="G50" s="139">
        <f>SUM(G47:G49)</f>
        <v>0</v>
      </c>
      <c r="H50" s="139"/>
      <c r="I50" s="139">
        <f>SUM(I47:I49)</f>
        <v>4255176639</v>
      </c>
      <c r="J50" s="139"/>
      <c r="K50" s="141"/>
      <c r="L50" s="141"/>
      <c r="M50" s="142"/>
      <c r="N50" s="28"/>
      <c r="O50" s="28"/>
      <c r="P50" s="28"/>
      <c r="Q50" s="28"/>
      <c r="R50" s="30"/>
    </row>
    <row r="51" spans="2:18" ht="14.25" hidden="1" customHeight="1" x14ac:dyDescent="0.2">
      <c r="B51" s="137" t="s">
        <v>61</v>
      </c>
      <c r="C51" s="138"/>
      <c r="D51" s="138"/>
      <c r="E51" s="143">
        <v>0</v>
      </c>
      <c r="F51" s="143"/>
      <c r="G51" s="143">
        <v>0</v>
      </c>
      <c r="H51" s="143"/>
      <c r="I51" s="144">
        <f t="shared" ref="I51" si="3">SUM(E51:H51)</f>
        <v>0</v>
      </c>
      <c r="J51" s="144"/>
      <c r="K51" s="141"/>
      <c r="L51" s="141"/>
      <c r="M51" s="142"/>
      <c r="N51" s="28"/>
      <c r="O51" s="28"/>
      <c r="P51" s="28"/>
      <c r="Q51" s="28"/>
      <c r="R51" s="30"/>
    </row>
    <row r="52" spans="2:18" ht="20.25" hidden="1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141"/>
      <c r="L52" s="141"/>
      <c r="M52" s="142"/>
      <c r="N52" s="28"/>
      <c r="O52" s="28"/>
      <c r="P52" s="28"/>
      <c r="Q52" s="28"/>
      <c r="R52" s="30"/>
    </row>
    <row r="53" spans="2:18" ht="25.5" hidden="1" customHeight="1" x14ac:dyDescent="0.2">
      <c r="B53" s="145" t="s">
        <v>62</v>
      </c>
      <c r="C53" s="146"/>
      <c r="D53" s="146"/>
      <c r="E53" s="147" t="s">
        <v>63</v>
      </c>
      <c r="F53" s="146"/>
      <c r="G53" s="146"/>
      <c r="H53" s="147" t="s">
        <v>64</v>
      </c>
      <c r="I53" s="146"/>
      <c r="J53" s="146"/>
      <c r="K53" s="147" t="s">
        <v>65</v>
      </c>
      <c r="L53" s="146"/>
      <c r="M53" s="29"/>
      <c r="N53" s="28"/>
      <c r="O53" s="28"/>
      <c r="P53" s="28"/>
      <c r="Q53" s="28"/>
      <c r="R53" s="30"/>
    </row>
    <row r="54" spans="2:18" ht="18" hidden="1" customHeight="1" x14ac:dyDescent="0.2">
      <c r="B54" s="148" t="s">
        <v>66</v>
      </c>
      <c r="C54" s="149"/>
      <c r="D54" s="150"/>
      <c r="E54" s="151">
        <v>0</v>
      </c>
      <c r="F54" s="151"/>
      <c r="G54" s="151"/>
      <c r="H54" s="151">
        <v>364500000</v>
      </c>
      <c r="I54" s="151"/>
      <c r="J54" s="151"/>
      <c r="K54" s="152">
        <f>SUM(E54:J54)</f>
        <v>364500000</v>
      </c>
      <c r="L54" s="37"/>
      <c r="M54" s="29"/>
      <c r="N54" s="28"/>
      <c r="O54" s="28"/>
      <c r="P54" s="28"/>
      <c r="Q54" s="28"/>
      <c r="R54" s="30"/>
    </row>
    <row r="55" spans="2:18" ht="17.25" hidden="1" customHeight="1" x14ac:dyDescent="0.2">
      <c r="B55" s="153" t="s">
        <v>56</v>
      </c>
      <c r="C55" s="154"/>
      <c r="D55" s="155"/>
      <c r="E55" s="151">
        <v>0</v>
      </c>
      <c r="F55" s="151"/>
      <c r="G55" s="151"/>
      <c r="H55" s="151">
        <v>85500000</v>
      </c>
      <c r="I55" s="151"/>
      <c r="J55" s="151"/>
      <c r="K55" s="152">
        <f>SUM(E55:J55)</f>
        <v>85500000</v>
      </c>
      <c r="L55" s="37"/>
      <c r="M55" s="29"/>
      <c r="N55" s="28"/>
      <c r="O55" s="28"/>
      <c r="P55" s="156"/>
      <c r="Q55" s="28"/>
      <c r="R55" s="30"/>
    </row>
    <row r="56" spans="2:18" ht="18.75" hidden="1" customHeight="1" x14ac:dyDescent="0.2">
      <c r="B56" s="153" t="s">
        <v>29</v>
      </c>
      <c r="C56" s="154"/>
      <c r="D56" s="155"/>
      <c r="E56" s="151">
        <f>SUM(E54:G55)</f>
        <v>0</v>
      </c>
      <c r="F56" s="151"/>
      <c r="G56" s="151"/>
      <c r="H56" s="151">
        <f>SUM(H54:J55)</f>
        <v>450000000</v>
      </c>
      <c r="I56" s="151"/>
      <c r="J56" s="151"/>
      <c r="K56" s="152">
        <f>SUM(E56:J56)</f>
        <v>450000000</v>
      </c>
      <c r="L56" s="37"/>
      <c r="M56" s="29"/>
      <c r="N56" s="28"/>
      <c r="O56" s="28"/>
      <c r="P56" s="157"/>
      <c r="Q56" s="28"/>
      <c r="R56" s="30"/>
    </row>
    <row r="57" spans="2:18" ht="27" customHeight="1" x14ac:dyDescent="0.2">
      <c r="B57" s="158" t="s">
        <v>67</v>
      </c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60" t="s">
        <v>68</v>
      </c>
      <c r="O57" s="161" t="s">
        <v>69</v>
      </c>
      <c r="P57" s="161" t="s">
        <v>70</v>
      </c>
      <c r="Q57" s="161" t="s">
        <v>71</v>
      </c>
      <c r="R57" s="162" t="s">
        <v>72</v>
      </c>
    </row>
    <row r="58" spans="2:18" x14ac:dyDescent="0.2">
      <c r="B58" s="158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63"/>
      <c r="O58" s="164"/>
      <c r="P58" s="164"/>
      <c r="Q58" s="164"/>
      <c r="R58" s="165"/>
    </row>
    <row r="59" spans="2:18" x14ac:dyDescent="0.2">
      <c r="B59" s="158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66">
        <v>43906</v>
      </c>
      <c r="O59" s="167">
        <v>0</v>
      </c>
      <c r="P59" s="167">
        <v>0</v>
      </c>
      <c r="Q59" s="167">
        <v>0</v>
      </c>
      <c r="R59" s="168">
        <v>0</v>
      </c>
    </row>
    <row r="60" spans="2:18" x14ac:dyDescent="0.2">
      <c r="B60" s="27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166">
        <v>43912</v>
      </c>
      <c r="O60" s="167">
        <v>0</v>
      </c>
      <c r="P60" s="167">
        <v>0</v>
      </c>
      <c r="Q60" s="167">
        <v>0</v>
      </c>
      <c r="R60" s="168">
        <v>0</v>
      </c>
    </row>
    <row r="61" spans="2:18" ht="18.75" customHeight="1" x14ac:dyDescent="0.2">
      <c r="B61" s="27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166">
        <v>43919</v>
      </c>
      <c r="O61" s="167">
        <v>0</v>
      </c>
      <c r="P61" s="167">
        <v>0</v>
      </c>
      <c r="Q61" s="167">
        <v>0</v>
      </c>
      <c r="R61" s="168">
        <v>0</v>
      </c>
    </row>
    <row r="62" spans="2:18" ht="18.75" customHeight="1" x14ac:dyDescent="0.2">
      <c r="B62" s="27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166">
        <v>43926</v>
      </c>
      <c r="O62" s="167">
        <v>0</v>
      </c>
      <c r="P62" s="167">
        <v>0</v>
      </c>
      <c r="Q62" s="167">
        <v>0</v>
      </c>
      <c r="R62" s="168">
        <v>0</v>
      </c>
    </row>
    <row r="63" spans="2:18" ht="24.75" customHeight="1" x14ac:dyDescent="0.2">
      <c r="B63" s="27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166">
        <v>43933</v>
      </c>
      <c r="O63" s="167">
        <v>0</v>
      </c>
      <c r="P63" s="167">
        <v>0</v>
      </c>
      <c r="Q63" s="167">
        <v>0</v>
      </c>
      <c r="R63" s="168">
        <v>0</v>
      </c>
    </row>
    <row r="64" spans="2:18" ht="24.75" customHeight="1" x14ac:dyDescent="0.2">
      <c r="B64" s="27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166">
        <v>43940</v>
      </c>
      <c r="O64" s="167">
        <v>0</v>
      </c>
      <c r="P64" s="167">
        <v>0</v>
      </c>
      <c r="Q64" s="167">
        <v>0</v>
      </c>
      <c r="R64" s="168">
        <v>0</v>
      </c>
    </row>
    <row r="65" spans="2:18" ht="24.75" customHeight="1" x14ac:dyDescent="0.2">
      <c r="B65" s="27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166">
        <v>43947</v>
      </c>
      <c r="O65" s="167">
        <v>0</v>
      </c>
      <c r="P65" s="167">
        <v>0</v>
      </c>
      <c r="Q65" s="167">
        <v>0</v>
      </c>
      <c r="R65" s="168">
        <v>0</v>
      </c>
    </row>
    <row r="66" spans="2:18" ht="24.75" customHeight="1" x14ac:dyDescent="0.2">
      <c r="B66" s="27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166">
        <v>43954</v>
      </c>
      <c r="O66" s="167">
        <v>0</v>
      </c>
      <c r="P66" s="167">
        <v>0</v>
      </c>
      <c r="Q66" s="167">
        <v>0</v>
      </c>
      <c r="R66" s="168">
        <v>0</v>
      </c>
    </row>
    <row r="67" spans="2:18" ht="22.5" customHeight="1" x14ac:dyDescent="0.2">
      <c r="B67" s="27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166">
        <v>43961</v>
      </c>
      <c r="O67" s="167">
        <v>0</v>
      </c>
      <c r="P67" s="167">
        <v>0</v>
      </c>
      <c r="Q67" s="167">
        <v>0</v>
      </c>
      <c r="R67" s="168">
        <v>0</v>
      </c>
    </row>
    <row r="68" spans="2:18" ht="22.5" customHeight="1" x14ac:dyDescent="0.2">
      <c r="B68" s="27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166">
        <v>43968</v>
      </c>
      <c r="O68" s="167">
        <v>0</v>
      </c>
      <c r="P68" s="167">
        <v>0</v>
      </c>
      <c r="Q68" s="167">
        <v>0</v>
      </c>
      <c r="R68" s="168">
        <v>0</v>
      </c>
    </row>
    <row r="69" spans="2:18" ht="22.5" customHeight="1" x14ac:dyDescent="0.2">
      <c r="B69" s="27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166">
        <v>43975</v>
      </c>
      <c r="O69" s="167">
        <v>0</v>
      </c>
      <c r="P69" s="167">
        <v>0</v>
      </c>
      <c r="Q69" s="167">
        <v>0</v>
      </c>
      <c r="R69" s="168">
        <v>0</v>
      </c>
    </row>
    <row r="70" spans="2:18" ht="22.5" customHeight="1" x14ac:dyDescent="0.2">
      <c r="B70" s="27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166">
        <v>43982</v>
      </c>
      <c r="O70" s="167">
        <v>0</v>
      </c>
      <c r="P70" s="167">
        <v>0</v>
      </c>
      <c r="Q70" s="167">
        <v>0</v>
      </c>
      <c r="R70" s="168">
        <v>0</v>
      </c>
    </row>
    <row r="71" spans="2:18" ht="22.5" customHeight="1" x14ac:dyDescent="0.2">
      <c r="B71" s="27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166">
        <v>43989</v>
      </c>
      <c r="O71" s="167">
        <v>0</v>
      </c>
      <c r="P71" s="167">
        <v>0</v>
      </c>
      <c r="Q71" s="167">
        <v>0</v>
      </c>
      <c r="R71" s="168">
        <v>0</v>
      </c>
    </row>
    <row r="72" spans="2:18" x14ac:dyDescent="0.2">
      <c r="B72" s="27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166">
        <v>43996</v>
      </c>
      <c r="O72" s="167">
        <v>0.01</v>
      </c>
      <c r="P72" s="167">
        <v>0</v>
      </c>
      <c r="Q72" s="167">
        <v>0.01</v>
      </c>
      <c r="R72" s="168">
        <v>0</v>
      </c>
    </row>
    <row r="73" spans="2:18" x14ac:dyDescent="0.2">
      <c r="B73" s="27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166">
        <v>44003</v>
      </c>
      <c r="O73" s="167">
        <v>0.02</v>
      </c>
      <c r="P73" s="167">
        <v>0</v>
      </c>
      <c r="Q73" s="167">
        <v>0.01</v>
      </c>
      <c r="R73" s="168">
        <v>0</v>
      </c>
    </row>
    <row r="74" spans="2:18" x14ac:dyDescent="0.2"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166">
        <v>44010</v>
      </c>
      <c r="O74" s="167">
        <v>0.03</v>
      </c>
      <c r="P74" s="167">
        <v>0.02</v>
      </c>
      <c r="Q74" s="167">
        <v>9.9999999999999985E-3</v>
      </c>
      <c r="R74" s="168">
        <v>0.02</v>
      </c>
    </row>
    <row r="75" spans="2:18" x14ac:dyDescent="0.2"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166">
        <v>44017</v>
      </c>
      <c r="O75" s="167">
        <v>0.04</v>
      </c>
      <c r="P75" s="167"/>
      <c r="Q75" s="167">
        <v>1.0000000000000002E-2</v>
      </c>
      <c r="R75" s="168"/>
    </row>
    <row r="76" spans="2:18" x14ac:dyDescent="0.2"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166">
        <v>44024</v>
      </c>
      <c r="O76" s="167">
        <v>0.06</v>
      </c>
      <c r="P76" s="167"/>
      <c r="Q76" s="167">
        <v>1.9999999999999997E-2</v>
      </c>
      <c r="R76" s="168"/>
    </row>
    <row r="77" spans="2:18" x14ac:dyDescent="0.2"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166">
        <v>44031</v>
      </c>
      <c r="O77" s="167">
        <v>0.08</v>
      </c>
      <c r="P77" s="167"/>
      <c r="Q77" s="167">
        <v>2.0000000000000004E-2</v>
      </c>
      <c r="R77" s="168"/>
    </row>
    <row r="78" spans="2:18" x14ac:dyDescent="0.2">
      <c r="B78" s="27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166">
        <v>44038</v>
      </c>
      <c r="O78" s="167">
        <v>0.11</v>
      </c>
      <c r="P78" s="167"/>
      <c r="Q78" s="167">
        <v>0.03</v>
      </c>
      <c r="R78" s="168"/>
    </row>
    <row r="79" spans="2:18" x14ac:dyDescent="0.2">
      <c r="B79" s="27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166">
        <v>44045</v>
      </c>
      <c r="O79" s="167">
        <v>0.16</v>
      </c>
      <c r="P79" s="167"/>
      <c r="Q79" s="167">
        <v>0.05</v>
      </c>
      <c r="R79" s="168"/>
    </row>
    <row r="80" spans="2:18" x14ac:dyDescent="0.2">
      <c r="B80" s="27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166">
        <v>44052</v>
      </c>
      <c r="O80" s="167">
        <v>0.19</v>
      </c>
      <c r="P80" s="167"/>
      <c r="Q80" s="167">
        <v>0.03</v>
      </c>
      <c r="R80" s="168"/>
    </row>
    <row r="81" spans="2:18" x14ac:dyDescent="0.2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166">
        <v>44059</v>
      </c>
      <c r="O81" s="167">
        <v>0.22</v>
      </c>
      <c r="P81" s="167"/>
      <c r="Q81" s="167">
        <v>0.03</v>
      </c>
      <c r="R81" s="168"/>
    </row>
    <row r="82" spans="2:18" x14ac:dyDescent="0.2"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166">
        <v>44066</v>
      </c>
      <c r="O82" s="167">
        <v>0.25</v>
      </c>
      <c r="P82" s="167"/>
      <c r="Q82" s="167">
        <v>0.03</v>
      </c>
      <c r="R82" s="168"/>
    </row>
    <row r="83" spans="2:18" x14ac:dyDescent="0.2"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166">
        <v>44073</v>
      </c>
      <c r="O83" s="167">
        <v>0.28999999999999998</v>
      </c>
      <c r="P83" s="167"/>
      <c r="Q83" s="167">
        <v>3.999999999999998E-2</v>
      </c>
      <c r="R83" s="168"/>
    </row>
    <row r="84" spans="2:18" x14ac:dyDescent="0.2">
      <c r="B84" s="27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166">
        <v>44080</v>
      </c>
      <c r="O84" s="167">
        <v>0.33</v>
      </c>
      <c r="P84" s="167"/>
      <c r="Q84" s="167">
        <v>4.0000000000000036E-2</v>
      </c>
      <c r="R84" s="168"/>
    </row>
    <row r="85" spans="2:18" ht="13.5" thickBot="1" x14ac:dyDescent="0.25">
      <c r="B85" s="169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1">
        <v>44087</v>
      </c>
      <c r="O85" s="172">
        <v>0.38</v>
      </c>
      <c r="P85" s="172"/>
      <c r="Q85" s="172">
        <v>4.9999999999999989E-2</v>
      </c>
      <c r="R85" s="173"/>
    </row>
  </sheetData>
  <mergeCells count="92">
    <mergeCell ref="E56:G56"/>
    <mergeCell ref="H56:J56"/>
    <mergeCell ref="K56:L56"/>
    <mergeCell ref="B57:M59"/>
    <mergeCell ref="K53:L53"/>
    <mergeCell ref="B54:D54"/>
    <mergeCell ref="E54:G54"/>
    <mergeCell ref="H54:J54"/>
    <mergeCell ref="K54:L54"/>
    <mergeCell ref="E55:G55"/>
    <mergeCell ref="H55:J55"/>
    <mergeCell ref="K55:L55"/>
    <mergeCell ref="B51:D51"/>
    <mergeCell ref="E51:F51"/>
    <mergeCell ref="G51:H51"/>
    <mergeCell ref="I51:J51"/>
    <mergeCell ref="B53:D53"/>
    <mergeCell ref="E53:G53"/>
    <mergeCell ref="H53:J53"/>
    <mergeCell ref="B49:D49"/>
    <mergeCell ref="E49:F49"/>
    <mergeCell ref="G49:H49"/>
    <mergeCell ref="I49:J49"/>
    <mergeCell ref="B50:D50"/>
    <mergeCell ref="E50:F50"/>
    <mergeCell ref="G50:H50"/>
    <mergeCell ref="I50:J50"/>
    <mergeCell ref="I45:J46"/>
    <mergeCell ref="B47:D47"/>
    <mergeCell ref="E47:F47"/>
    <mergeCell ref="G47:H47"/>
    <mergeCell ref="I47:J47"/>
    <mergeCell ref="B48:D48"/>
    <mergeCell ref="E48:F48"/>
    <mergeCell ref="G48:H48"/>
    <mergeCell ref="I48:J48"/>
    <mergeCell ref="C36:E36"/>
    <mergeCell ref="C37:E37"/>
    <mergeCell ref="C38:E38"/>
    <mergeCell ref="B43:H43"/>
    <mergeCell ref="B45:D46"/>
    <mergeCell ref="E45:F46"/>
    <mergeCell ref="G45:H46"/>
    <mergeCell ref="L30:L31"/>
    <mergeCell ref="C31:E31"/>
    <mergeCell ref="C32:E32"/>
    <mergeCell ref="C33:E33"/>
    <mergeCell ref="B34:B38"/>
    <mergeCell ref="C34:E34"/>
    <mergeCell ref="I34:J37"/>
    <mergeCell ref="C35:E35"/>
    <mergeCell ref="K35:K36"/>
    <mergeCell ref="L35:L36"/>
    <mergeCell ref="B28:E28"/>
    <mergeCell ref="B29:B33"/>
    <mergeCell ref="C29:E29"/>
    <mergeCell ref="I29:J33"/>
    <mergeCell ref="C30:E30"/>
    <mergeCell ref="K30:K31"/>
    <mergeCell ref="B23:C23"/>
    <mergeCell ref="I23:J23"/>
    <mergeCell ref="B24:C24"/>
    <mergeCell ref="I24:J24"/>
    <mergeCell ref="B25:C25"/>
    <mergeCell ref="I25:J25"/>
    <mergeCell ref="B15:J15"/>
    <mergeCell ref="K15:M15"/>
    <mergeCell ref="B16:J17"/>
    <mergeCell ref="B21:C22"/>
    <mergeCell ref="D21:F21"/>
    <mergeCell ref="G21:J21"/>
    <mergeCell ref="K21:K22"/>
    <mergeCell ref="L21:L22"/>
    <mergeCell ref="M21:M22"/>
    <mergeCell ref="I22:J22"/>
    <mergeCell ref="B10:H10"/>
    <mergeCell ref="D12:F12"/>
    <mergeCell ref="G12:G13"/>
    <mergeCell ref="I12:J12"/>
    <mergeCell ref="B13:C14"/>
    <mergeCell ref="D13:F14"/>
    <mergeCell ref="I13:J13"/>
    <mergeCell ref="I14:J14"/>
    <mergeCell ref="B2:E7"/>
    <mergeCell ref="F2:K3"/>
    <mergeCell ref="L2:M7"/>
    <mergeCell ref="N2:O7"/>
    <mergeCell ref="P2:R7"/>
    <mergeCell ref="F4:K5"/>
    <mergeCell ref="F6:F7"/>
    <mergeCell ref="G6:J7"/>
    <mergeCell ref="K6:K7"/>
  </mergeCells>
  <printOptions horizontalCentered="1"/>
  <pageMargins left="0.51181102362204722" right="0.51181102362204722" top="0.55118110236220474" bottom="0.55118110236220474" header="0.31496062992125984" footer="0.31496062992125984"/>
  <pageSetup scale="56" fitToHeight="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2"/>
  <sheetViews>
    <sheetView topLeftCell="AD1" workbookViewId="0">
      <selection activeCell="AX10" sqref="AX10"/>
    </sheetView>
  </sheetViews>
  <sheetFormatPr baseColWidth="10" defaultRowHeight="15" x14ac:dyDescent="0.25"/>
  <cols>
    <col min="3" max="3" width="11.85546875" bestFit="1" customWidth="1"/>
  </cols>
  <sheetData>
    <row r="1" spans="1:55" x14ac:dyDescent="0.25">
      <c r="A1" t="s">
        <v>73</v>
      </c>
    </row>
    <row r="4" spans="1:55" x14ac:dyDescent="0.25">
      <c r="A4" s="2"/>
      <c r="B4" s="2"/>
      <c r="C4" s="174">
        <f>+C5</f>
        <v>43906</v>
      </c>
      <c r="D4" s="174">
        <f>+D5</f>
        <v>43912</v>
      </c>
      <c r="E4" s="174">
        <f t="shared" ref="E4:AY4" si="0">+E5</f>
        <v>43919</v>
      </c>
      <c r="F4" s="174">
        <f t="shared" si="0"/>
        <v>43926</v>
      </c>
      <c r="G4" s="174">
        <f t="shared" si="0"/>
        <v>43933</v>
      </c>
      <c r="H4" s="174">
        <f t="shared" si="0"/>
        <v>43940</v>
      </c>
      <c r="I4" s="174">
        <f t="shared" si="0"/>
        <v>43947</v>
      </c>
      <c r="J4" s="174">
        <f t="shared" si="0"/>
        <v>43954</v>
      </c>
      <c r="K4" s="174">
        <f t="shared" si="0"/>
        <v>43961</v>
      </c>
      <c r="L4" s="174">
        <f t="shared" si="0"/>
        <v>43968</v>
      </c>
      <c r="M4" s="174">
        <f t="shared" si="0"/>
        <v>43975</v>
      </c>
      <c r="N4" s="174">
        <f t="shared" si="0"/>
        <v>43982</v>
      </c>
      <c r="O4" s="174">
        <f t="shared" si="0"/>
        <v>43989</v>
      </c>
      <c r="P4" s="174">
        <f t="shared" si="0"/>
        <v>43996</v>
      </c>
      <c r="Q4" s="174">
        <f t="shared" si="0"/>
        <v>44003</v>
      </c>
      <c r="R4" s="174">
        <f t="shared" si="0"/>
        <v>44010</v>
      </c>
      <c r="S4" s="174">
        <f t="shared" si="0"/>
        <v>44017</v>
      </c>
      <c r="T4" s="174">
        <f t="shared" si="0"/>
        <v>44024</v>
      </c>
      <c r="U4" s="174">
        <f t="shared" si="0"/>
        <v>44031</v>
      </c>
      <c r="V4" s="174">
        <f t="shared" si="0"/>
        <v>44038</v>
      </c>
      <c r="W4" s="174">
        <f t="shared" si="0"/>
        <v>44045</v>
      </c>
      <c r="X4" s="174">
        <f t="shared" si="0"/>
        <v>44052</v>
      </c>
      <c r="Y4" s="174">
        <f t="shared" si="0"/>
        <v>44059</v>
      </c>
      <c r="Z4" s="174">
        <f t="shared" si="0"/>
        <v>44066</v>
      </c>
      <c r="AA4" s="174">
        <f t="shared" si="0"/>
        <v>44073</v>
      </c>
      <c r="AB4" s="174">
        <f t="shared" si="0"/>
        <v>44080</v>
      </c>
      <c r="AC4" s="174">
        <f t="shared" si="0"/>
        <v>44087</v>
      </c>
      <c r="AD4" s="174">
        <f t="shared" si="0"/>
        <v>44094</v>
      </c>
      <c r="AE4" s="174">
        <f t="shared" si="0"/>
        <v>44101</v>
      </c>
      <c r="AF4" s="174">
        <f t="shared" si="0"/>
        <v>44108</v>
      </c>
      <c r="AG4" s="174">
        <f t="shared" si="0"/>
        <v>44115</v>
      </c>
      <c r="AH4" s="174">
        <f t="shared" si="0"/>
        <v>44122</v>
      </c>
      <c r="AI4" s="174">
        <f t="shared" si="0"/>
        <v>44129</v>
      </c>
      <c r="AJ4" s="174">
        <f t="shared" si="0"/>
        <v>44136</v>
      </c>
      <c r="AK4" s="174">
        <f t="shared" si="0"/>
        <v>44143</v>
      </c>
      <c r="AL4" s="174">
        <f t="shared" si="0"/>
        <v>44150</v>
      </c>
      <c r="AM4" s="174">
        <f t="shared" si="0"/>
        <v>44157</v>
      </c>
      <c r="AN4" s="174">
        <f t="shared" si="0"/>
        <v>44164</v>
      </c>
      <c r="AO4" s="174">
        <f t="shared" si="0"/>
        <v>44171</v>
      </c>
      <c r="AP4" s="174">
        <f t="shared" si="0"/>
        <v>44178</v>
      </c>
      <c r="AQ4" s="174">
        <f t="shared" si="0"/>
        <v>44185</v>
      </c>
      <c r="AR4" s="174">
        <f t="shared" si="0"/>
        <v>44192</v>
      </c>
      <c r="AS4" s="174">
        <f t="shared" si="0"/>
        <v>44199</v>
      </c>
      <c r="AT4" s="174">
        <f t="shared" si="0"/>
        <v>44206</v>
      </c>
      <c r="AU4" s="174">
        <f t="shared" si="0"/>
        <v>44213</v>
      </c>
      <c r="AV4" s="174">
        <f t="shared" si="0"/>
        <v>44220</v>
      </c>
      <c r="AW4" s="174">
        <f t="shared" si="0"/>
        <v>44227</v>
      </c>
      <c r="AX4" s="174">
        <f t="shared" si="0"/>
        <v>44234</v>
      </c>
      <c r="AY4" s="174">
        <f t="shared" si="0"/>
        <v>44235</v>
      </c>
      <c r="AZ4" s="174"/>
      <c r="BA4" s="174"/>
      <c r="BB4" s="174"/>
      <c r="BC4" s="174"/>
    </row>
    <row r="5" spans="1:55" x14ac:dyDescent="0.25">
      <c r="A5" s="2" t="s">
        <v>68</v>
      </c>
      <c r="B5" s="2"/>
      <c r="C5" s="174">
        <v>43906</v>
      </c>
      <c r="D5" s="174">
        <v>43912</v>
      </c>
      <c r="E5" s="174">
        <v>43919</v>
      </c>
      <c r="F5" s="174">
        <v>43926</v>
      </c>
      <c r="G5" s="174">
        <v>43933</v>
      </c>
      <c r="H5" s="174">
        <v>43940</v>
      </c>
      <c r="I5" s="174">
        <v>43947</v>
      </c>
      <c r="J5" s="174">
        <v>43954</v>
      </c>
      <c r="K5" s="174">
        <v>43961</v>
      </c>
      <c r="L5" s="174">
        <v>43968</v>
      </c>
      <c r="M5" s="174">
        <v>43975</v>
      </c>
      <c r="N5" s="174">
        <v>43982</v>
      </c>
      <c r="O5" s="174">
        <v>43989</v>
      </c>
      <c r="P5" s="174">
        <v>43996</v>
      </c>
      <c r="Q5" s="174">
        <v>44003</v>
      </c>
      <c r="R5" s="174">
        <v>44010</v>
      </c>
      <c r="S5" s="174">
        <v>44017</v>
      </c>
      <c r="T5" s="174">
        <v>44024</v>
      </c>
      <c r="U5" s="174">
        <v>44031</v>
      </c>
      <c r="V5" s="174">
        <v>44038</v>
      </c>
      <c r="W5" s="174">
        <v>44045</v>
      </c>
      <c r="X5" s="174">
        <v>44052</v>
      </c>
      <c r="Y5" s="174">
        <v>44059</v>
      </c>
      <c r="Z5" s="174">
        <v>44066</v>
      </c>
      <c r="AA5" s="174">
        <v>44073</v>
      </c>
      <c r="AB5" s="174">
        <v>44080</v>
      </c>
      <c r="AC5" s="174">
        <v>44087</v>
      </c>
      <c r="AD5" s="174">
        <v>44094</v>
      </c>
      <c r="AE5" s="174">
        <v>44101</v>
      </c>
      <c r="AF5" s="174">
        <v>44108</v>
      </c>
      <c r="AG5" s="174">
        <v>44115</v>
      </c>
      <c r="AH5" s="174">
        <v>44122</v>
      </c>
      <c r="AI5" s="174">
        <v>44129</v>
      </c>
      <c r="AJ5" s="174">
        <v>44136</v>
      </c>
      <c r="AK5" s="174">
        <v>44143</v>
      </c>
      <c r="AL5" s="174">
        <v>44150</v>
      </c>
      <c r="AM5" s="174">
        <v>44157</v>
      </c>
      <c r="AN5" s="174">
        <v>44164</v>
      </c>
      <c r="AO5" s="174">
        <v>44171</v>
      </c>
      <c r="AP5" s="174">
        <v>44178</v>
      </c>
      <c r="AQ5" s="174">
        <v>44185</v>
      </c>
      <c r="AR5" s="174">
        <v>44192</v>
      </c>
      <c r="AS5" s="174">
        <v>44199</v>
      </c>
      <c r="AT5" s="174">
        <v>44206</v>
      </c>
      <c r="AU5" s="174">
        <v>44213</v>
      </c>
      <c r="AV5" s="174">
        <v>44220</v>
      </c>
      <c r="AW5" s="174">
        <v>44227</v>
      </c>
      <c r="AX5" s="174">
        <v>44234</v>
      </c>
      <c r="AY5" s="174">
        <v>44235</v>
      </c>
      <c r="AZ5" s="174"/>
      <c r="BA5" s="174"/>
      <c r="BB5" s="174"/>
      <c r="BC5" s="174"/>
    </row>
    <row r="6" spans="1:55" x14ac:dyDescent="0.25">
      <c r="A6" s="2" t="s">
        <v>69</v>
      </c>
      <c r="B6" s="2"/>
      <c r="C6" s="175">
        <v>0</v>
      </c>
      <c r="D6" s="175">
        <v>0</v>
      </c>
      <c r="E6" s="175">
        <v>0</v>
      </c>
      <c r="F6" s="175">
        <v>0</v>
      </c>
      <c r="G6" s="175">
        <v>0</v>
      </c>
      <c r="H6" s="175">
        <v>0</v>
      </c>
      <c r="I6" s="175">
        <v>0</v>
      </c>
      <c r="J6" s="175">
        <v>0</v>
      </c>
      <c r="K6" s="175">
        <v>0</v>
      </c>
      <c r="L6" s="175">
        <v>0</v>
      </c>
      <c r="M6" s="175">
        <v>0</v>
      </c>
      <c r="N6" s="175">
        <v>0</v>
      </c>
      <c r="O6" s="175">
        <v>0</v>
      </c>
      <c r="P6" s="175">
        <v>0.01</v>
      </c>
      <c r="Q6" s="175">
        <v>0.02</v>
      </c>
      <c r="R6" s="175">
        <v>0.03</v>
      </c>
      <c r="S6" s="175">
        <v>0.04</v>
      </c>
      <c r="T6" s="175">
        <v>0.06</v>
      </c>
      <c r="U6" s="175">
        <v>0.08</v>
      </c>
      <c r="V6" s="175">
        <v>0.11</v>
      </c>
      <c r="W6" s="175">
        <v>0.16</v>
      </c>
      <c r="X6" s="175">
        <v>0.19</v>
      </c>
      <c r="Y6" s="175">
        <v>0.23</v>
      </c>
      <c r="Z6" s="175">
        <v>0.26</v>
      </c>
      <c r="AA6" s="175">
        <v>0.31</v>
      </c>
      <c r="AB6" s="175">
        <v>0.36</v>
      </c>
      <c r="AC6" s="175">
        <v>0.43</v>
      </c>
      <c r="AD6" s="175">
        <v>0.48</v>
      </c>
      <c r="AE6" s="175">
        <v>0.55000000000000004</v>
      </c>
      <c r="AF6" s="175">
        <v>0.6</v>
      </c>
      <c r="AG6" s="175">
        <v>0.64</v>
      </c>
      <c r="AH6" s="175">
        <v>0.68</v>
      </c>
      <c r="AI6" s="175">
        <v>0.72</v>
      </c>
      <c r="AJ6" s="175">
        <v>0.78</v>
      </c>
      <c r="AK6" s="175">
        <v>0.81</v>
      </c>
      <c r="AL6" s="175">
        <v>0.83</v>
      </c>
      <c r="AM6" s="175">
        <v>0.85</v>
      </c>
      <c r="AN6" s="175">
        <v>0.88</v>
      </c>
      <c r="AO6" s="175">
        <v>0.9</v>
      </c>
      <c r="AP6" s="175">
        <v>0.91</v>
      </c>
      <c r="AQ6" s="175">
        <v>0.93</v>
      </c>
      <c r="AR6" s="175">
        <v>0.95</v>
      </c>
      <c r="AS6" s="175">
        <v>0.96</v>
      </c>
      <c r="AT6" s="175">
        <v>0.98</v>
      </c>
      <c r="AU6" s="175">
        <v>0.98</v>
      </c>
      <c r="AV6" s="175">
        <v>0.99</v>
      </c>
      <c r="AW6" s="175">
        <v>0.99</v>
      </c>
      <c r="AX6" s="175">
        <v>0.99</v>
      </c>
      <c r="AY6" s="175">
        <v>1</v>
      </c>
      <c r="AZ6" s="176"/>
      <c r="BA6" s="176"/>
      <c r="BB6" s="176"/>
      <c r="BC6" s="176"/>
    </row>
    <row r="7" spans="1:55" x14ac:dyDescent="0.25">
      <c r="A7" s="2" t="s">
        <v>70</v>
      </c>
      <c r="B7" s="2"/>
      <c r="C7" s="175">
        <v>0</v>
      </c>
      <c r="D7" s="175">
        <f>+C7+D9</f>
        <v>0</v>
      </c>
      <c r="E7" s="175">
        <f t="shared" ref="E7:P7" si="1">+D7+E9</f>
        <v>0</v>
      </c>
      <c r="F7" s="175">
        <f t="shared" si="1"/>
        <v>0</v>
      </c>
      <c r="G7" s="175">
        <f t="shared" si="1"/>
        <v>0</v>
      </c>
      <c r="H7" s="175">
        <f t="shared" si="1"/>
        <v>0</v>
      </c>
      <c r="I7" s="175">
        <f t="shared" si="1"/>
        <v>0</v>
      </c>
      <c r="J7" s="175">
        <f t="shared" si="1"/>
        <v>0</v>
      </c>
      <c r="K7" s="175">
        <f t="shared" si="1"/>
        <v>0</v>
      </c>
      <c r="L7" s="175">
        <f t="shared" si="1"/>
        <v>0</v>
      </c>
      <c r="M7" s="175">
        <f t="shared" si="1"/>
        <v>0</v>
      </c>
      <c r="N7" s="175">
        <f t="shared" si="1"/>
        <v>0</v>
      </c>
      <c r="O7" s="175">
        <f t="shared" si="1"/>
        <v>0</v>
      </c>
      <c r="P7" s="175">
        <f t="shared" si="1"/>
        <v>0</v>
      </c>
      <c r="Q7" s="175">
        <f>+P7+Q9</f>
        <v>0</v>
      </c>
      <c r="R7" s="175">
        <f>+Q7+R9</f>
        <v>0.02</v>
      </c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</row>
    <row r="8" spans="1:55" x14ac:dyDescent="0.25">
      <c r="A8" s="2" t="s">
        <v>71</v>
      </c>
      <c r="B8" s="2"/>
      <c r="C8" s="175">
        <f>+C6</f>
        <v>0</v>
      </c>
      <c r="D8" s="175">
        <f>+D6-C6</f>
        <v>0</v>
      </c>
      <c r="E8" s="175">
        <f t="shared" ref="E8:R8" si="2">+E6-D6</f>
        <v>0</v>
      </c>
      <c r="F8" s="175">
        <f t="shared" si="2"/>
        <v>0</v>
      </c>
      <c r="G8" s="175">
        <f t="shared" si="2"/>
        <v>0</v>
      </c>
      <c r="H8" s="175">
        <f t="shared" si="2"/>
        <v>0</v>
      </c>
      <c r="I8" s="175">
        <f t="shared" si="2"/>
        <v>0</v>
      </c>
      <c r="J8" s="175">
        <f t="shared" si="2"/>
        <v>0</v>
      </c>
      <c r="K8" s="175">
        <f t="shared" si="2"/>
        <v>0</v>
      </c>
      <c r="L8" s="175">
        <f t="shared" si="2"/>
        <v>0</v>
      </c>
      <c r="M8" s="175">
        <f t="shared" si="2"/>
        <v>0</v>
      </c>
      <c r="N8" s="175">
        <f t="shared" si="2"/>
        <v>0</v>
      </c>
      <c r="O8" s="175">
        <f t="shared" si="2"/>
        <v>0</v>
      </c>
      <c r="P8" s="175">
        <f t="shared" si="2"/>
        <v>0.01</v>
      </c>
      <c r="Q8" s="175">
        <f>+Q6-P6</f>
        <v>0.01</v>
      </c>
      <c r="R8" s="175">
        <f t="shared" si="2"/>
        <v>9.9999999999999985E-3</v>
      </c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</row>
    <row r="9" spans="1:55" x14ac:dyDescent="0.25">
      <c r="A9" s="2" t="s">
        <v>72</v>
      </c>
      <c r="B9" s="2"/>
      <c r="C9" s="175">
        <v>0</v>
      </c>
      <c r="D9" s="175">
        <v>0</v>
      </c>
      <c r="E9" s="175">
        <v>0</v>
      </c>
      <c r="F9" s="175">
        <v>0</v>
      </c>
      <c r="G9" s="175">
        <v>0</v>
      </c>
      <c r="H9" s="175">
        <v>0</v>
      </c>
      <c r="I9" s="175">
        <v>0</v>
      </c>
      <c r="J9" s="175">
        <v>0</v>
      </c>
      <c r="K9" s="175">
        <v>0</v>
      </c>
      <c r="L9" s="175">
        <v>0</v>
      </c>
      <c r="M9" s="175">
        <v>0</v>
      </c>
      <c r="N9" s="175">
        <v>0</v>
      </c>
      <c r="O9" s="175">
        <v>0</v>
      </c>
      <c r="P9" s="175">
        <v>0</v>
      </c>
      <c r="Q9" s="175">
        <v>0</v>
      </c>
      <c r="R9" s="175">
        <v>0.02</v>
      </c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</row>
    <row r="10" spans="1:55" x14ac:dyDescent="0.25">
      <c r="A10" s="2" t="s">
        <v>74</v>
      </c>
      <c r="B10" s="2"/>
      <c r="C10" s="175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  <c r="I10" s="175">
        <v>0</v>
      </c>
      <c r="J10" s="175">
        <v>0</v>
      </c>
      <c r="K10" s="175">
        <v>0</v>
      </c>
      <c r="L10" s="175">
        <v>0</v>
      </c>
      <c r="M10" s="175">
        <v>0</v>
      </c>
      <c r="N10" s="175">
        <v>0</v>
      </c>
      <c r="O10" s="175">
        <v>0</v>
      </c>
      <c r="P10" s="175">
        <v>0</v>
      </c>
      <c r="Q10" s="175">
        <v>0</v>
      </c>
      <c r="R10" s="175">
        <f>+R9</f>
        <v>0.02</v>
      </c>
      <c r="S10" s="175">
        <f>+R10+R11</f>
        <v>4.9696969696969698E-2</v>
      </c>
      <c r="T10" s="175">
        <f>+S10+$R$11</f>
        <v>7.9393939393939392E-2</v>
      </c>
      <c r="U10" s="175">
        <f>+T10+$R$11</f>
        <v>0.10909090909090909</v>
      </c>
      <c r="V10" s="175">
        <f t="shared" ref="V10:AY10" si="3">+U10+$R$11</f>
        <v>0.13878787878787879</v>
      </c>
      <c r="W10" s="175">
        <f t="shared" si="3"/>
        <v>0.16848484848484849</v>
      </c>
      <c r="X10" s="175">
        <f t="shared" si="3"/>
        <v>0.19818181818181818</v>
      </c>
      <c r="Y10" s="175">
        <f t="shared" si="3"/>
        <v>0.22787878787878788</v>
      </c>
      <c r="Z10" s="175">
        <f t="shared" si="3"/>
        <v>0.25757575757575757</v>
      </c>
      <c r="AA10" s="175">
        <f t="shared" si="3"/>
        <v>0.28727272727272729</v>
      </c>
      <c r="AB10" s="175">
        <f t="shared" si="3"/>
        <v>0.31696969696969701</v>
      </c>
      <c r="AC10" s="175">
        <f t="shared" si="3"/>
        <v>0.34666666666666673</v>
      </c>
      <c r="AD10" s="175">
        <f t="shared" si="3"/>
        <v>0.37636363636363646</v>
      </c>
      <c r="AE10" s="175">
        <f t="shared" si="3"/>
        <v>0.40606060606060618</v>
      </c>
      <c r="AF10" s="175">
        <f t="shared" si="3"/>
        <v>0.4357575757575759</v>
      </c>
      <c r="AG10" s="175">
        <f t="shared" si="3"/>
        <v>0.46545454545454562</v>
      </c>
      <c r="AH10" s="175">
        <f t="shared" si="3"/>
        <v>0.49515151515151534</v>
      </c>
      <c r="AI10" s="175">
        <f t="shared" si="3"/>
        <v>0.52484848484848501</v>
      </c>
      <c r="AJ10" s="175">
        <f t="shared" si="3"/>
        <v>0.55454545454545467</v>
      </c>
      <c r="AK10" s="175">
        <f t="shared" si="3"/>
        <v>0.58424242424242434</v>
      </c>
      <c r="AL10" s="175">
        <f t="shared" si="3"/>
        <v>0.61393939393939401</v>
      </c>
      <c r="AM10" s="175">
        <f t="shared" si="3"/>
        <v>0.64363636363636367</v>
      </c>
      <c r="AN10" s="175">
        <f t="shared" si="3"/>
        <v>0.67333333333333334</v>
      </c>
      <c r="AO10" s="175">
        <f t="shared" si="3"/>
        <v>0.70303030303030301</v>
      </c>
      <c r="AP10" s="175">
        <f t="shared" si="3"/>
        <v>0.73272727272727267</v>
      </c>
      <c r="AQ10" s="175">
        <f t="shared" si="3"/>
        <v>0.76242424242424234</v>
      </c>
      <c r="AR10" s="175">
        <f t="shared" si="3"/>
        <v>0.792121212121212</v>
      </c>
      <c r="AS10" s="175">
        <f t="shared" si="3"/>
        <v>0.82181818181818167</v>
      </c>
      <c r="AT10" s="175">
        <f t="shared" si="3"/>
        <v>0.85151515151515134</v>
      </c>
      <c r="AU10" s="175">
        <f t="shared" si="3"/>
        <v>0.881212121212121</v>
      </c>
      <c r="AV10" s="175">
        <f t="shared" si="3"/>
        <v>0.91090909090909067</v>
      </c>
      <c r="AW10" s="175">
        <f t="shared" si="3"/>
        <v>0.94060606060606033</v>
      </c>
      <c r="AX10" s="175">
        <f t="shared" si="3"/>
        <v>0.97030303030303</v>
      </c>
      <c r="AY10" s="175">
        <f t="shared" si="3"/>
        <v>0.99999999999999967</v>
      </c>
      <c r="AZ10" s="176"/>
      <c r="BA10" s="176"/>
      <c r="BB10" s="176"/>
      <c r="BC10" s="176"/>
    </row>
    <row r="11" spans="1:55" x14ac:dyDescent="0.25">
      <c r="R11" s="177">
        <f>98%/33</f>
        <v>2.9696969696969697E-2</v>
      </c>
    </row>
    <row r="14" spans="1:55" x14ac:dyDescent="0.25">
      <c r="E14" s="174"/>
      <c r="F14" s="175"/>
      <c r="G14" s="175"/>
      <c r="H14" s="175"/>
    </row>
    <row r="15" spans="1:55" x14ac:dyDescent="0.25">
      <c r="E15" s="174"/>
      <c r="F15" s="175"/>
      <c r="G15" s="175"/>
      <c r="H15" s="175"/>
    </row>
    <row r="16" spans="1:55" x14ac:dyDescent="0.25">
      <c r="E16" s="174"/>
      <c r="F16" s="175"/>
      <c r="G16" s="175"/>
      <c r="H16" s="175"/>
    </row>
    <row r="17" spans="5:8" x14ac:dyDescent="0.25">
      <c r="E17" s="174"/>
      <c r="F17" s="175"/>
      <c r="G17" s="175"/>
      <c r="H17" s="175"/>
    </row>
    <row r="18" spans="5:8" x14ac:dyDescent="0.25">
      <c r="E18" s="174"/>
      <c r="F18" s="175"/>
      <c r="G18" s="175"/>
      <c r="H18" s="175"/>
    </row>
    <row r="19" spans="5:8" x14ac:dyDescent="0.25">
      <c r="E19" s="174"/>
      <c r="F19" s="175"/>
      <c r="G19" s="175"/>
      <c r="H19" s="175"/>
    </row>
    <row r="20" spans="5:8" x14ac:dyDescent="0.25">
      <c r="E20" s="174"/>
      <c r="F20" s="175"/>
      <c r="G20" s="175"/>
      <c r="H20" s="175"/>
    </row>
    <row r="21" spans="5:8" x14ac:dyDescent="0.25">
      <c r="E21" s="174"/>
      <c r="F21" s="175"/>
      <c r="G21" s="175"/>
      <c r="H21" s="175"/>
    </row>
    <row r="22" spans="5:8" x14ac:dyDescent="0.25">
      <c r="E22" s="174"/>
      <c r="F22" s="175"/>
      <c r="G22" s="175"/>
      <c r="H22" s="175"/>
    </row>
    <row r="23" spans="5:8" x14ac:dyDescent="0.25">
      <c r="E23" s="174"/>
      <c r="F23" s="175"/>
      <c r="G23" s="175"/>
      <c r="H23" s="175"/>
    </row>
    <row r="24" spans="5:8" x14ac:dyDescent="0.25">
      <c r="E24" s="174"/>
      <c r="F24" s="175"/>
      <c r="G24" s="175"/>
      <c r="H24" s="175"/>
    </row>
    <row r="25" spans="5:8" x14ac:dyDescent="0.25">
      <c r="E25" s="174"/>
      <c r="F25" s="175"/>
      <c r="G25" s="175"/>
      <c r="H25" s="175"/>
    </row>
    <row r="26" spans="5:8" x14ac:dyDescent="0.25">
      <c r="E26" s="174"/>
      <c r="F26" s="175"/>
      <c r="G26" s="175"/>
      <c r="H26" s="175"/>
    </row>
    <row r="27" spans="5:8" x14ac:dyDescent="0.25">
      <c r="E27" s="174"/>
      <c r="F27" s="175"/>
      <c r="H27" s="175"/>
    </row>
    <row r="28" spans="5:8" x14ac:dyDescent="0.25">
      <c r="E28" s="174"/>
      <c r="F28" s="175"/>
      <c r="H28" s="175"/>
    </row>
    <row r="29" spans="5:8" x14ac:dyDescent="0.25">
      <c r="E29" s="174"/>
      <c r="F29" s="175"/>
      <c r="H29" s="175"/>
    </row>
    <row r="30" spans="5:8" x14ac:dyDescent="0.25">
      <c r="E30" s="174"/>
      <c r="F30" s="175"/>
      <c r="H30" s="175"/>
    </row>
    <row r="31" spans="5:8" x14ac:dyDescent="0.25">
      <c r="E31" s="174"/>
      <c r="F31" s="175"/>
      <c r="H31" s="175"/>
    </row>
    <row r="32" spans="5:8" x14ac:dyDescent="0.25">
      <c r="E32" s="174"/>
      <c r="F32" s="175"/>
      <c r="H32" s="175"/>
    </row>
    <row r="33" spans="5:8" x14ac:dyDescent="0.25">
      <c r="E33" s="174"/>
      <c r="F33" s="175"/>
      <c r="H33" s="175"/>
    </row>
    <row r="34" spans="5:8" x14ac:dyDescent="0.25">
      <c r="E34" s="174"/>
      <c r="F34" s="175"/>
      <c r="H34" s="175"/>
    </row>
    <row r="35" spans="5:8" x14ac:dyDescent="0.25">
      <c r="E35" s="174"/>
      <c r="F35" s="175"/>
      <c r="H35" s="175"/>
    </row>
    <row r="36" spans="5:8" x14ac:dyDescent="0.25">
      <c r="E36" s="174"/>
      <c r="F36" s="175"/>
      <c r="H36" s="175"/>
    </row>
    <row r="37" spans="5:8" x14ac:dyDescent="0.25">
      <c r="E37" s="174"/>
      <c r="F37" s="175"/>
      <c r="H37" s="175"/>
    </row>
    <row r="38" spans="5:8" x14ac:dyDescent="0.25">
      <c r="E38" s="174"/>
      <c r="F38" s="175"/>
      <c r="H38" s="175"/>
    </row>
    <row r="39" spans="5:8" x14ac:dyDescent="0.25">
      <c r="E39" s="174"/>
      <c r="F39" s="175"/>
      <c r="H39" s="175"/>
    </row>
    <row r="40" spans="5:8" x14ac:dyDescent="0.25">
      <c r="E40" s="174"/>
      <c r="F40" s="175"/>
      <c r="H40" s="175"/>
    </row>
    <row r="41" spans="5:8" x14ac:dyDescent="0.25">
      <c r="E41" s="174"/>
      <c r="F41" s="176"/>
    </row>
    <row r="42" spans="5:8" x14ac:dyDescent="0.25">
      <c r="E42" s="174"/>
      <c r="F42" s="176"/>
    </row>
    <row r="43" spans="5:8" x14ac:dyDescent="0.25">
      <c r="E43" s="174"/>
      <c r="F43" s="176"/>
    </row>
    <row r="44" spans="5:8" x14ac:dyDescent="0.25">
      <c r="E44" s="174"/>
      <c r="F44" s="176"/>
    </row>
    <row r="45" spans="5:8" x14ac:dyDescent="0.25">
      <c r="E45" s="174"/>
      <c r="F45" s="176"/>
    </row>
    <row r="46" spans="5:8" x14ac:dyDescent="0.25">
      <c r="E46" s="174"/>
      <c r="F46" s="176"/>
    </row>
    <row r="47" spans="5:8" x14ac:dyDescent="0.25">
      <c r="E47" s="174"/>
      <c r="F47" s="176"/>
    </row>
    <row r="48" spans="5:8" x14ac:dyDescent="0.25">
      <c r="E48" s="174"/>
      <c r="F48" s="176"/>
    </row>
    <row r="49" spans="5:6" x14ac:dyDescent="0.25">
      <c r="E49" s="174"/>
      <c r="F49" s="176"/>
    </row>
    <row r="50" spans="5:6" x14ac:dyDescent="0.25">
      <c r="E50" s="174"/>
      <c r="F50" s="176"/>
    </row>
    <row r="51" spans="5:6" x14ac:dyDescent="0.25">
      <c r="E51" s="174"/>
      <c r="F51" s="176"/>
    </row>
    <row r="52" spans="5:6" x14ac:dyDescent="0.25">
      <c r="E52" s="174"/>
      <c r="F52" s="176"/>
    </row>
    <row r="53" spans="5:6" x14ac:dyDescent="0.25">
      <c r="E53" s="174"/>
      <c r="F53" s="176"/>
    </row>
    <row r="54" spans="5:6" x14ac:dyDescent="0.25">
      <c r="E54" s="174"/>
      <c r="F54" s="176"/>
    </row>
    <row r="55" spans="5:6" x14ac:dyDescent="0.25">
      <c r="E55" s="174"/>
      <c r="F55" s="176"/>
    </row>
    <row r="56" spans="5:6" x14ac:dyDescent="0.25">
      <c r="E56" s="174"/>
      <c r="F56" s="176"/>
    </row>
    <row r="57" spans="5:6" x14ac:dyDescent="0.25">
      <c r="E57" s="174"/>
      <c r="F57" s="176"/>
    </row>
    <row r="58" spans="5:6" x14ac:dyDescent="0.25">
      <c r="E58" s="174"/>
      <c r="F58" s="176"/>
    </row>
    <row r="59" spans="5:6" x14ac:dyDescent="0.25">
      <c r="E59" s="174"/>
      <c r="F59" s="176"/>
    </row>
    <row r="60" spans="5:6" x14ac:dyDescent="0.25">
      <c r="E60" s="174"/>
      <c r="F60" s="176"/>
    </row>
    <row r="61" spans="5:6" x14ac:dyDescent="0.25">
      <c r="E61" s="174"/>
      <c r="F61" s="176"/>
    </row>
    <row r="62" spans="5:6" x14ac:dyDescent="0.25">
      <c r="E62" s="174"/>
      <c r="F62" s="17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CURVA S</vt:lpstr>
      <vt:lpstr>C3</vt:lpstr>
      <vt:lpstr>'CURVA S'!Área_de_impresión</vt:lpstr>
      <vt:lpstr>'CURVA S'!CORTE</vt:lpstr>
    </vt:vector>
  </TitlesOfParts>
  <Company>InKulpado666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Jhorbam Baena Orozco</dc:creator>
  <cp:lastModifiedBy>Jhorbam Baena Orozco</cp:lastModifiedBy>
  <dcterms:created xsi:type="dcterms:W3CDTF">2020-07-02T13:39:50Z</dcterms:created>
  <dcterms:modified xsi:type="dcterms:W3CDTF">2020-07-02T13:40:12Z</dcterms:modified>
</cp:coreProperties>
</file>