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toreto\Downloads\"/>
    </mc:Choice>
  </mc:AlternateContent>
  <xr:revisionPtr revIDLastSave="0" documentId="13_ncr:1_{F0100A64-9A45-4842-98E6-C71BA449E1F7}" xr6:coauthVersionLast="45" xr6:coauthVersionMax="45" xr10:uidLastSave="{00000000-0000-0000-0000-000000000000}"/>
  <bookViews>
    <workbookView xWindow="-120" yWindow="-120" windowWidth="20640" windowHeight="11310" xr2:uid="{00000000-000D-0000-FFFF-FFFF00000000}"/>
  </bookViews>
  <sheets>
    <sheet name="Contar.Si Promedio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9" i="2" l="1"/>
  <c r="J27" i="2" l="1"/>
  <c r="J38" i="2"/>
  <c r="J37" i="2"/>
  <c r="J36" i="2"/>
  <c r="J35" i="2"/>
  <c r="J34" i="2"/>
  <c r="J33" i="2"/>
  <c r="J32" i="2"/>
  <c r="J31" i="2"/>
  <c r="J30" i="2"/>
  <c r="J29" i="2"/>
  <c r="J28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H13" i="2"/>
  <c r="H34" i="2"/>
  <c r="H20" i="2"/>
  <c r="H19" i="2"/>
  <c r="H18" i="2"/>
  <c r="H17" i="2"/>
  <c r="H16" i="2"/>
  <c r="H15" i="2"/>
  <c r="H14" i="2"/>
  <c r="G38" i="2"/>
  <c r="G37" i="2"/>
  <c r="G36" i="2"/>
  <c r="G35" i="2"/>
  <c r="H35" i="2" s="1"/>
  <c r="G34" i="2"/>
  <c r="G33" i="2"/>
  <c r="G32" i="2"/>
  <c r="G31" i="2"/>
  <c r="H33" i="2" s="1"/>
  <c r="G30" i="2"/>
  <c r="H32" i="2" s="1"/>
  <c r="G29" i="2"/>
  <c r="H31" i="2" s="1"/>
  <c r="G28" i="2"/>
  <c r="H30" i="2" s="1"/>
  <c r="G27" i="2"/>
  <c r="H29" i="2" s="1"/>
  <c r="G26" i="2"/>
  <c r="H28" i="2" s="1"/>
  <c r="G25" i="2"/>
  <c r="H27" i="2" s="1"/>
  <c r="G24" i="2"/>
  <c r="H26" i="2" s="1"/>
  <c r="G23" i="2"/>
  <c r="H25" i="2" s="1"/>
  <c r="G22" i="2"/>
  <c r="G21" i="2"/>
  <c r="H22" i="2" s="1"/>
  <c r="G20" i="2"/>
  <c r="G19" i="2"/>
  <c r="G18" i="2"/>
  <c r="G17" i="2"/>
  <c r="G16" i="2"/>
  <c r="G15" i="2"/>
  <c r="G14" i="2"/>
  <c r="G13" i="2"/>
  <c r="G12" i="2"/>
  <c r="G11" i="2"/>
  <c r="H21" i="2" l="1"/>
  <c r="H23" i="2"/>
  <c r="H24" i="2"/>
  <c r="H39" i="2"/>
  <c r="I39" i="2" s="1"/>
  <c r="J39" i="2" s="1"/>
  <c r="H36" i="2"/>
  <c r="H37" i="2"/>
  <c r="H38" i="2"/>
  <c r="J11" i="2"/>
</calcChain>
</file>

<file path=xl/sharedStrings.xml><?xml version="1.0" encoding="utf-8"?>
<sst xmlns="http://schemas.openxmlformats.org/spreadsheetml/2006/main" count="14" uniqueCount="11">
  <si>
    <t>Fecha</t>
  </si>
  <si>
    <t>Precio</t>
  </si>
  <si>
    <t>A</t>
  </si>
  <si>
    <t>B</t>
  </si>
  <si>
    <t>C</t>
  </si>
  <si>
    <t>Factor de correccion</t>
  </si>
  <si>
    <t>Rango a Analizar</t>
  </si>
  <si>
    <t>Formulas</t>
  </si>
  <si>
    <t>Validos</t>
  </si>
  <si>
    <t>Invalidos</t>
  </si>
  <si>
    <t>Parametros Para Filtrar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</si>
</sst>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2" xfId="0" applyBorder="1"/>
    <xf numFmtId="0" fontId="0" fillId="0" borderId="2" xfId="0" applyBorder="1" applyAlignment="1">
      <alignment horizontal="center"/>
    </xf>
    <xf numFmtId="2" fontId="0" fillId="3" borderId="1" xfId="0" applyNumberFormat="1" applyFill="1" applyBorder="1"/>
    <xf numFmtId="2" fontId="0" fillId="3" borderId="7" xfId="0" applyNumberFormat="1" applyFill="1" applyBorder="1"/>
    <xf numFmtId="0" fontId="1" fillId="4" borderId="8" xfId="0" applyFont="1" applyFill="1" applyBorder="1" applyAlignment="1">
      <alignment horizontal="center" vertical="center" wrapText="1"/>
    </xf>
    <xf numFmtId="164" fontId="0" fillId="3" borderId="7" xfId="0" applyNumberFormat="1" applyFill="1" applyBorder="1"/>
    <xf numFmtId="164" fontId="0" fillId="3" borderId="1" xfId="0" applyNumberFormat="1" applyFill="1" applyBorder="1"/>
    <xf numFmtId="0" fontId="0" fillId="5" borderId="2" xfId="0" applyFill="1" applyBorder="1"/>
    <xf numFmtId="0" fontId="0" fillId="0" borderId="2" xfId="0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9"/>
  <sheetViews>
    <sheetView tabSelected="1" topLeftCell="A24" workbookViewId="0">
      <selection activeCell="G39" sqref="G39"/>
    </sheetView>
  </sheetViews>
  <sheetFormatPr baseColWidth="10" defaultRowHeight="15" x14ac:dyDescent="0.25"/>
  <cols>
    <col min="1" max="1" width="8.5703125" customWidth="1"/>
    <col min="2" max="5" width="7.42578125" customWidth="1"/>
    <col min="6" max="6" width="3.42578125" customWidth="1"/>
    <col min="7" max="7" width="19.7109375" customWidth="1"/>
    <col min="8" max="10" width="9" customWidth="1"/>
  </cols>
  <sheetData>
    <row r="1" spans="1:10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G1" s="16" t="s">
        <v>6</v>
      </c>
      <c r="H1" s="16"/>
      <c r="I1" s="16"/>
    </row>
    <row r="2" spans="1:10" x14ac:dyDescent="0.25">
      <c r="A2" s="6">
        <v>44386</v>
      </c>
      <c r="B2" s="4">
        <v>2.58</v>
      </c>
      <c r="C2" s="4">
        <v>-15.384049170070822</v>
      </c>
      <c r="D2" s="4">
        <v>62.252136666305582</v>
      </c>
      <c r="E2" s="4">
        <v>62.460335887315189</v>
      </c>
      <c r="G2" s="16" t="s">
        <v>10</v>
      </c>
      <c r="H2" s="16"/>
      <c r="I2" s="16"/>
    </row>
    <row r="3" spans="1:10" x14ac:dyDescent="0.25">
      <c r="A3" s="7">
        <v>44387</v>
      </c>
      <c r="B3" s="3">
        <v>2.4900000000000002</v>
      </c>
      <c r="C3" s="3">
        <v>-13.488657265480915</v>
      </c>
      <c r="D3" s="3">
        <v>53.216515981294847</v>
      </c>
      <c r="E3" s="3">
        <v>41.449937131890671</v>
      </c>
      <c r="H3" s="2" t="s">
        <v>8</v>
      </c>
      <c r="I3" s="2" t="s">
        <v>9</v>
      </c>
    </row>
    <row r="4" spans="1:10" x14ac:dyDescent="0.25">
      <c r="A4" s="7">
        <v>44388</v>
      </c>
      <c r="B4" s="3">
        <v>2.52</v>
      </c>
      <c r="C4" s="3">
        <v>-9.3647177929634715</v>
      </c>
      <c r="D4" s="3">
        <v>51.579715848642792</v>
      </c>
      <c r="E4" s="3">
        <v>39.371980676328519</v>
      </c>
      <c r="G4" s="1" t="s">
        <v>2</v>
      </c>
      <c r="H4" s="1">
        <v>100</v>
      </c>
      <c r="I4" s="1">
        <v>-100</v>
      </c>
    </row>
    <row r="5" spans="1:10" x14ac:dyDescent="0.25">
      <c r="A5" s="7">
        <v>44389</v>
      </c>
      <c r="B5" s="3">
        <v>2.4300000000000002</v>
      </c>
      <c r="C5" s="3">
        <v>-41.05909439754361</v>
      </c>
      <c r="D5" s="3">
        <v>48.803846464491137</v>
      </c>
      <c r="E5" s="3">
        <v>30.43478260869567</v>
      </c>
      <c r="G5" s="1" t="s">
        <v>3</v>
      </c>
      <c r="H5" s="1">
        <v>70</v>
      </c>
      <c r="I5" s="1">
        <v>40</v>
      </c>
    </row>
    <row r="6" spans="1:10" x14ac:dyDescent="0.25">
      <c r="A6" s="7">
        <v>44390</v>
      </c>
      <c r="B6" s="3">
        <v>2.3199999999999998</v>
      </c>
      <c r="C6" s="3">
        <v>-116.24124124124101</v>
      </c>
      <c r="D6" s="3">
        <v>14.546171535745827</v>
      </c>
      <c r="E6" s="3">
        <v>22.222222222222225</v>
      </c>
      <c r="G6" s="1" t="s">
        <v>4</v>
      </c>
      <c r="H6" s="1">
        <v>80</v>
      </c>
      <c r="I6" s="1">
        <v>30</v>
      </c>
    </row>
    <row r="7" spans="1:10" x14ac:dyDescent="0.25">
      <c r="A7" s="7">
        <v>44391</v>
      </c>
      <c r="B7" s="3">
        <v>2.2999999999999998</v>
      </c>
      <c r="C7" s="3">
        <v>-156.13382899628257</v>
      </c>
      <c r="D7" s="3">
        <v>16.209245818086544</v>
      </c>
      <c r="E7" s="3">
        <v>11.594202898550714</v>
      </c>
      <c r="G7" s="1" t="s">
        <v>5</v>
      </c>
      <c r="H7" s="1">
        <v>1.05</v>
      </c>
      <c r="I7" s="1">
        <v>0.95</v>
      </c>
    </row>
    <row r="8" spans="1:10" x14ac:dyDescent="0.25">
      <c r="A8" s="7">
        <v>44392</v>
      </c>
      <c r="B8" s="3">
        <v>2.14</v>
      </c>
      <c r="C8" s="3">
        <v>-176.35817635817611</v>
      </c>
      <c r="D8" s="3">
        <v>17.720685139947648</v>
      </c>
      <c r="E8" s="3">
        <v>-2.4154589371980806</v>
      </c>
    </row>
    <row r="9" spans="1:10" x14ac:dyDescent="0.25">
      <c r="A9" s="7">
        <v>44393</v>
      </c>
      <c r="B9" s="3">
        <v>1.97</v>
      </c>
      <c r="C9" s="3">
        <v>-237.69278517881889</v>
      </c>
      <c r="D9" s="3">
        <v>4.3508135475436092</v>
      </c>
      <c r="E9" s="3">
        <v>-13.805276848755126</v>
      </c>
    </row>
    <row r="10" spans="1:10" x14ac:dyDescent="0.25">
      <c r="A10" s="7">
        <v>44394</v>
      </c>
      <c r="B10" s="3">
        <v>2.0099999999999998</v>
      </c>
      <c r="C10" s="3">
        <v>-201.14671693371091</v>
      </c>
      <c r="D10" s="3">
        <v>12.332425031426709</v>
      </c>
      <c r="E10" s="3">
        <v>-20.073829319507695</v>
      </c>
      <c r="G10" s="10" t="s">
        <v>7</v>
      </c>
      <c r="H10" s="11"/>
      <c r="I10" s="11"/>
      <c r="J10" s="12"/>
    </row>
    <row r="11" spans="1:10" x14ac:dyDescent="0.25">
      <c r="A11" s="7">
        <v>44395</v>
      </c>
      <c r="B11" s="3">
        <v>2.0299999999999998</v>
      </c>
      <c r="C11" s="3">
        <v>-151.04379860826816</v>
      </c>
      <c r="D11" s="3">
        <v>8.1123906344101044</v>
      </c>
      <c r="E11" s="3">
        <v>-11.460302749459395</v>
      </c>
      <c r="G11" s="1" t="str">
        <f>IF(AND(B11&lt;AVERAGE(B2:B8)*$I$7,AVERAGE(C9:C11)&lt;=$I$4,AVERAGE(D9:D11)&lt;=$I$5,AVERAGE(E9:E11)&lt;=$I$6),"Invalido",IF(AND(B11&gt;AVERAGE(B2:B8)*$H$7,AVERAGE(C9:C11)&gt;=$H$4,AVERAGE(D9:D11)&gt;=$H$5,AVERAGE(E9:E11)&gt;=$H$6),"Valido","Nulo"))</f>
        <v>Invalido</v>
      </c>
      <c r="H11" s="13"/>
      <c r="I11" s="13"/>
      <c r="J11" s="13" t="str">
        <f>IF(AND(COUNTIF(I7:I10,"B")&lt;=7,COUNTIF(I7:I10,"B")&gt;3),"C","")</f>
        <v/>
      </c>
    </row>
    <row r="12" spans="1:10" x14ac:dyDescent="0.25">
      <c r="A12" s="7">
        <v>44396</v>
      </c>
      <c r="B12" s="3">
        <v>1.78</v>
      </c>
      <c r="C12" s="3">
        <v>-180.9758386113065</v>
      </c>
      <c r="D12" s="3">
        <v>6.0120849141190575</v>
      </c>
      <c r="E12" s="3">
        <v>-8.096504831206019</v>
      </c>
      <c r="G12" s="1" t="str">
        <f t="shared" ref="G12:G28" si="0">IF(AND(B12&lt;AVERAGE(B3:B9)*$I$7,AVERAGE(C10:C12)&lt;=$I$4,AVERAGE(D10:D12)&lt;=$I$5,AVERAGE(E10:E12)&lt;=$I$6),"Invalido",IF(AND(B12&gt;AVERAGE(B3:B9)*$H$7,AVERAGE(C10:C12)&gt;=$H$4,AVERAGE(D10:D12)&gt;=$H$5,AVERAGE(E10:E12)&gt;=$H$6),"Valido","Nulo"))</f>
        <v>Invalido</v>
      </c>
      <c r="H12" s="14"/>
      <c r="I12" s="15"/>
      <c r="J12" s="15"/>
    </row>
    <row r="13" spans="1:10" x14ac:dyDescent="0.25">
      <c r="A13" s="7">
        <v>44397</v>
      </c>
      <c r="B13" s="3">
        <v>1.71</v>
      </c>
      <c r="C13" s="3">
        <v>-187.41314274369645</v>
      </c>
      <c r="D13" s="3">
        <v>6.1197492374053866</v>
      </c>
      <c r="E13" s="3">
        <v>-11.198019801980202</v>
      </c>
      <c r="G13" s="1" t="str">
        <f t="shared" si="0"/>
        <v>Invalido</v>
      </c>
      <c r="H13" s="1" t="str">
        <f>IF(AND(COUNTIF(G11:G13,"Valido")=3),"A",IF(AND(COUNTIF(G11:G13,"Invalido")=3),"B"," "))</f>
        <v>B</v>
      </c>
      <c r="I13" s="15"/>
      <c r="J13" s="15"/>
    </row>
    <row r="14" spans="1:10" x14ac:dyDescent="0.25">
      <c r="A14" s="7">
        <v>44398</v>
      </c>
      <c r="B14" s="3">
        <v>1.82</v>
      </c>
      <c r="C14" s="3">
        <v>-135.29360287039464</v>
      </c>
      <c r="D14" s="3">
        <v>21.365522067086488</v>
      </c>
      <c r="E14" s="3">
        <v>-12.184551788512181</v>
      </c>
      <c r="G14" s="1" t="str">
        <f t="shared" si="0"/>
        <v>Invalido</v>
      </c>
      <c r="H14" s="1" t="str">
        <f>IF(AND(COUNTIF(G12:G14,"Valido")=3),"A",IF(AND(COUNTIF(G12:G14,"Invalido")=3),"B"," "))</f>
        <v>B</v>
      </c>
      <c r="I14" s="15"/>
      <c r="J14" s="15"/>
    </row>
    <row r="15" spans="1:10" x14ac:dyDescent="0.25">
      <c r="A15" s="7">
        <v>44399</v>
      </c>
      <c r="B15" s="3">
        <v>1.76</v>
      </c>
      <c r="C15" s="3">
        <v>-101</v>
      </c>
      <c r="D15" s="3">
        <v>28</v>
      </c>
      <c r="E15" s="3">
        <v>7.2873954062072892</v>
      </c>
      <c r="G15" s="1" t="str">
        <f t="shared" si="0"/>
        <v>Invalido</v>
      </c>
      <c r="H15" s="1" t="str">
        <f t="shared" ref="H15:H39" si="1">IF(AND(COUNTIF(G13:G15,"Valido")=3),"A",IF(AND(COUNTIF(G13:G15,"Invalido")=3),"B"," "))</f>
        <v>B</v>
      </c>
      <c r="I15" s="15"/>
      <c r="J15" s="15"/>
    </row>
    <row r="16" spans="1:10" x14ac:dyDescent="0.25">
      <c r="A16" s="7">
        <v>44400</v>
      </c>
      <c r="B16" s="3">
        <v>1.7</v>
      </c>
      <c r="C16" s="3">
        <v>-201.14671693371091</v>
      </c>
      <c r="D16" s="3">
        <v>12.332425031426709</v>
      </c>
      <c r="E16" s="3">
        <v>-20.073829319507695</v>
      </c>
      <c r="G16" s="1" t="str">
        <f t="shared" si="0"/>
        <v>Invalido</v>
      </c>
      <c r="H16" s="1" t="str">
        <f t="shared" si="1"/>
        <v>B</v>
      </c>
      <c r="I16" s="15"/>
      <c r="J16" s="15"/>
    </row>
    <row r="17" spans="1:10" x14ac:dyDescent="0.25">
      <c r="A17" s="7">
        <v>44401</v>
      </c>
      <c r="B17" s="3">
        <v>1.72</v>
      </c>
      <c r="C17" s="3">
        <v>-151.04379860826816</v>
      </c>
      <c r="D17" s="3">
        <v>8.1123906344101044</v>
      </c>
      <c r="E17" s="3">
        <v>-11.460302749459395</v>
      </c>
      <c r="G17" s="1" t="str">
        <f t="shared" si="0"/>
        <v>Invalido</v>
      </c>
      <c r="H17" s="1" t="str">
        <f t="shared" si="1"/>
        <v>B</v>
      </c>
      <c r="I17" s="14"/>
      <c r="J17" s="15"/>
    </row>
    <row r="18" spans="1:10" x14ac:dyDescent="0.25">
      <c r="A18" s="7">
        <v>44402</v>
      </c>
      <c r="B18" s="3">
        <v>1.65</v>
      </c>
      <c r="C18" s="3">
        <v>-180.9758386113065</v>
      </c>
      <c r="D18" s="3">
        <v>6.0120849141190575</v>
      </c>
      <c r="E18" s="3">
        <v>-8.096504831206019</v>
      </c>
      <c r="G18" s="1" t="str">
        <f t="shared" si="0"/>
        <v>Invalido</v>
      </c>
      <c r="H18" s="1" t="str">
        <f t="shared" si="1"/>
        <v>B</v>
      </c>
      <c r="I18" s="1" t="str">
        <f>IF(AND(COUNTIF(H13:H18,"B")&lt;=6,COUNTIF(H13:H18,"B")&gt;=4),"C1",IF(AND(COUNTIF(H13:H18,"A")&lt;=6,COUNTIF(H13:H18,"A")&gt;=4),"D1",""))</f>
        <v>C1</v>
      </c>
      <c r="J18" s="15"/>
    </row>
    <row r="19" spans="1:10" x14ac:dyDescent="0.25">
      <c r="A19" s="7">
        <v>44403</v>
      </c>
      <c r="B19" s="3">
        <v>1.71</v>
      </c>
      <c r="C19" s="3">
        <v>-187.41314274369645</v>
      </c>
      <c r="D19" s="3">
        <v>6.1197492374053866</v>
      </c>
      <c r="E19" s="3">
        <v>-11.198019801980202</v>
      </c>
      <c r="G19" s="1" t="str">
        <f t="shared" si="0"/>
        <v>Invalido</v>
      </c>
      <c r="H19" s="1" t="str">
        <f t="shared" si="1"/>
        <v>B</v>
      </c>
      <c r="I19" s="1" t="str">
        <f t="shared" ref="I19:I39" si="2">IF(AND(COUNTIF(H14:H19,"B")&lt;=6,COUNTIF(H14:H19,"B")&gt;=4),"C1",IF(AND(COUNTIF(H14:H19,"A")&lt;=6,COUNTIF(H14:H19,"A")&gt;=4),"D1",""))</f>
        <v>C1</v>
      </c>
      <c r="J19" s="15"/>
    </row>
    <row r="20" spans="1:10" x14ac:dyDescent="0.25">
      <c r="A20" s="7">
        <v>44404</v>
      </c>
      <c r="B20" s="3">
        <v>1.61</v>
      </c>
      <c r="C20" s="3">
        <v>-135.29360287039464</v>
      </c>
      <c r="D20" s="3">
        <v>21.365522067086488</v>
      </c>
      <c r="E20" s="3">
        <v>-12.184551788512181</v>
      </c>
      <c r="G20" s="1" t="str">
        <f t="shared" si="0"/>
        <v>Invalido</v>
      </c>
      <c r="H20" s="1" t="str">
        <f t="shared" si="1"/>
        <v>B</v>
      </c>
      <c r="I20" s="1" t="str">
        <f t="shared" si="2"/>
        <v>C1</v>
      </c>
      <c r="J20" s="15"/>
    </row>
    <row r="21" spans="1:10" x14ac:dyDescent="0.25">
      <c r="A21" s="7">
        <v>44405</v>
      </c>
      <c r="B21" s="3">
        <v>1.63</v>
      </c>
      <c r="C21" s="3">
        <v>-80.904955121111485</v>
      </c>
      <c r="D21" s="3">
        <v>40</v>
      </c>
      <c r="E21" s="3">
        <v>7.2873954062072892</v>
      </c>
      <c r="G21" s="1" t="str">
        <f t="shared" si="0"/>
        <v>Invalido</v>
      </c>
      <c r="H21" s="1" t="str">
        <f t="shared" si="1"/>
        <v>B</v>
      </c>
      <c r="I21" s="1" t="str">
        <f t="shared" si="2"/>
        <v>C1</v>
      </c>
      <c r="J21" s="15"/>
    </row>
    <row r="22" spans="1:10" x14ac:dyDescent="0.25">
      <c r="A22" s="7">
        <v>44406</v>
      </c>
      <c r="B22" s="3">
        <v>1.4</v>
      </c>
      <c r="C22" s="3">
        <v>-98</v>
      </c>
      <c r="D22" s="3">
        <v>25</v>
      </c>
      <c r="E22" s="3">
        <v>80.908305565839839</v>
      </c>
      <c r="G22" s="1" t="str">
        <f t="shared" si="0"/>
        <v>Invalido</v>
      </c>
      <c r="H22" s="1" t="str">
        <f t="shared" si="1"/>
        <v>B</v>
      </c>
      <c r="I22" s="1" t="str">
        <f t="shared" si="2"/>
        <v>C1</v>
      </c>
      <c r="J22" s="15"/>
    </row>
    <row r="23" spans="1:10" x14ac:dyDescent="0.25">
      <c r="A23" s="7">
        <v>44407</v>
      </c>
      <c r="B23" s="3">
        <v>2.31</v>
      </c>
      <c r="C23" s="3">
        <v>60.132082029892544</v>
      </c>
      <c r="D23" s="3">
        <v>73.930025212697885</v>
      </c>
      <c r="E23" s="3">
        <v>85.388127853881272</v>
      </c>
      <c r="G23" s="1" t="str">
        <f t="shared" si="0"/>
        <v>Nulo</v>
      </c>
      <c r="H23" s="1" t="str">
        <f t="shared" si="1"/>
        <v xml:space="preserve"> </v>
      </c>
      <c r="I23" s="1" t="str">
        <f t="shared" si="2"/>
        <v>C1</v>
      </c>
      <c r="J23" s="15"/>
    </row>
    <row r="24" spans="1:10" x14ac:dyDescent="0.25">
      <c r="A24" s="7">
        <v>44408</v>
      </c>
      <c r="B24" s="3">
        <v>2.38</v>
      </c>
      <c r="C24" s="3">
        <v>107.03096539162124</v>
      </c>
      <c r="D24" s="3">
        <v>90.688207320843418</v>
      </c>
      <c r="E24" s="3">
        <v>94.520547945205479</v>
      </c>
      <c r="G24" s="1" t="str">
        <f t="shared" si="0"/>
        <v>Nulo</v>
      </c>
      <c r="H24" s="1" t="str">
        <f t="shared" si="1"/>
        <v xml:space="preserve"> </v>
      </c>
      <c r="I24" s="1" t="str">
        <f t="shared" si="2"/>
        <v>C1</v>
      </c>
      <c r="J24" s="15"/>
    </row>
    <row r="25" spans="1:10" x14ac:dyDescent="0.25">
      <c r="A25" s="7">
        <v>44409</v>
      </c>
      <c r="B25" s="3">
        <v>2.33</v>
      </c>
      <c r="C25" s="3">
        <v>117.23100075244555</v>
      </c>
      <c r="D25" s="3">
        <v>81.806302917447795</v>
      </c>
      <c r="E25" s="3">
        <v>98.630136986301366</v>
      </c>
      <c r="G25" s="1" t="str">
        <f t="shared" si="0"/>
        <v>Nulo</v>
      </c>
      <c r="H25" s="1" t="str">
        <f t="shared" si="1"/>
        <v xml:space="preserve"> </v>
      </c>
      <c r="I25" s="1" t="str">
        <f t="shared" si="2"/>
        <v/>
      </c>
      <c r="J25" s="15"/>
    </row>
    <row r="26" spans="1:10" x14ac:dyDescent="0.25">
      <c r="A26" s="7">
        <v>44410</v>
      </c>
      <c r="B26" s="3">
        <v>2.4</v>
      </c>
      <c r="C26" s="3">
        <v>101</v>
      </c>
      <c r="D26" s="3">
        <v>76.417023822141502</v>
      </c>
      <c r="E26" s="3">
        <v>95.172068159037735</v>
      </c>
      <c r="G26" s="1" t="str">
        <f t="shared" si="0"/>
        <v>Valido</v>
      </c>
      <c r="H26" s="1" t="str">
        <f t="shared" si="1"/>
        <v xml:space="preserve"> </v>
      </c>
      <c r="I26" s="1" t="str">
        <f t="shared" si="2"/>
        <v/>
      </c>
      <c r="J26" s="14"/>
    </row>
    <row r="27" spans="1:10" x14ac:dyDescent="0.25">
      <c r="A27" s="7">
        <v>44411</v>
      </c>
      <c r="B27" s="3">
        <v>2.42</v>
      </c>
      <c r="C27" s="3">
        <v>105</v>
      </c>
      <c r="D27" s="3">
        <v>71</v>
      </c>
      <c r="E27" s="3">
        <v>83.233099454282225</v>
      </c>
      <c r="G27" s="1" t="str">
        <f t="shared" si="0"/>
        <v>Valido</v>
      </c>
      <c r="H27" s="1" t="str">
        <f t="shared" si="1"/>
        <v xml:space="preserve"> </v>
      </c>
      <c r="I27" s="1" t="str">
        <f t="shared" si="2"/>
        <v/>
      </c>
      <c r="J27" s="9" t="str">
        <f>IF(AND(COUNTIF(I18:I27,"C1")&gt;6),"E1",IF(AND(COUNTIF(I18:I27,"D1")&gt;6),"F1",""))</f>
        <v>E1</v>
      </c>
    </row>
    <row r="28" spans="1:10" x14ac:dyDescent="0.25">
      <c r="A28" s="7">
        <v>44412</v>
      </c>
      <c r="B28" s="3">
        <v>2.4700000000000002</v>
      </c>
      <c r="C28" s="3">
        <v>120</v>
      </c>
      <c r="D28" s="3">
        <v>70.472869993732473</v>
      </c>
      <c r="E28" s="3">
        <v>77.383056439260045</v>
      </c>
      <c r="G28" s="1" t="str">
        <f t="shared" si="0"/>
        <v>Valido</v>
      </c>
      <c r="H28" s="1" t="str">
        <f t="shared" si="1"/>
        <v>A</v>
      </c>
      <c r="I28" s="1" t="str">
        <f t="shared" si="2"/>
        <v/>
      </c>
      <c r="J28" s="9" t="str">
        <f t="shared" ref="J28:J38" si="3">IF(AND(COUNTIF(I19:I28,"C1")&gt;6),"E1",IF(AND(COUNTIF(I19:I28,"D1")&gt;6),"F1",""))</f>
        <v/>
      </c>
    </row>
    <row r="29" spans="1:10" x14ac:dyDescent="0.25">
      <c r="A29" s="7">
        <v>44413</v>
      </c>
      <c r="B29" s="3">
        <v>2.5099999999999998</v>
      </c>
      <c r="C29" s="3">
        <v>106</v>
      </c>
      <c r="D29" s="3">
        <v>74.330517199041708</v>
      </c>
      <c r="E29" s="3">
        <v>80.908305565839839</v>
      </c>
      <c r="G29" s="1" t="str">
        <f t="shared" ref="G29:G39" si="4">IF(AND(B29&lt;AVERAGE(B20:B26)*$I$7,AVERAGE(C27:C29)&lt;=$I$4,AVERAGE(D27:D29)&lt;=$I$5,AVERAGE(E27:E29)&lt;=$I$6),"Invalido",IF(AND(B29&gt;AVERAGE(B20:B26)*$H$7,AVERAGE(C27:C29)&gt;=$H$4,AVERAGE(D27:D29)&gt;=$H$5,AVERAGE(E27:E29)&gt;=$H$6),"Valido","Nulo"))</f>
        <v>Valido</v>
      </c>
      <c r="H29" s="1" t="str">
        <f t="shared" si="1"/>
        <v>A</v>
      </c>
      <c r="I29" s="1" t="str">
        <f t="shared" si="2"/>
        <v/>
      </c>
      <c r="J29" s="9" t="str">
        <f t="shared" si="3"/>
        <v/>
      </c>
    </row>
    <row r="30" spans="1:10" x14ac:dyDescent="0.25">
      <c r="A30" s="7">
        <v>44414</v>
      </c>
      <c r="B30" s="3">
        <v>3.21</v>
      </c>
      <c r="C30" s="3">
        <v>100</v>
      </c>
      <c r="D30" s="3">
        <v>73.930025212697885</v>
      </c>
      <c r="E30" s="3">
        <v>85.388127853881272</v>
      </c>
      <c r="G30" s="8" t="str">
        <f t="shared" si="4"/>
        <v>Valido</v>
      </c>
      <c r="H30" s="8" t="str">
        <f t="shared" si="1"/>
        <v>A</v>
      </c>
      <c r="I30" s="1" t="str">
        <f t="shared" si="2"/>
        <v/>
      </c>
      <c r="J30" s="9" t="str">
        <f t="shared" si="3"/>
        <v/>
      </c>
    </row>
    <row r="31" spans="1:10" x14ac:dyDescent="0.25">
      <c r="A31" s="7">
        <v>44415</v>
      </c>
      <c r="B31" s="3">
        <v>3.3</v>
      </c>
      <c r="C31" s="3">
        <v>107.03096539162124</v>
      </c>
      <c r="D31" s="3">
        <v>90.688207320843418</v>
      </c>
      <c r="E31" s="3">
        <v>94.520547945205479</v>
      </c>
      <c r="G31" s="1" t="str">
        <f t="shared" si="4"/>
        <v>Valido</v>
      </c>
      <c r="H31" s="1" t="str">
        <f t="shared" si="1"/>
        <v>A</v>
      </c>
      <c r="I31" s="1" t="str">
        <f t="shared" si="2"/>
        <v>D1</v>
      </c>
      <c r="J31" s="9" t="str">
        <f t="shared" si="3"/>
        <v/>
      </c>
    </row>
    <row r="32" spans="1:10" x14ac:dyDescent="0.25">
      <c r="A32" s="7">
        <v>44416</v>
      </c>
      <c r="B32" s="3">
        <v>3.32</v>
      </c>
      <c r="C32" s="3">
        <v>117.23100075244555</v>
      </c>
      <c r="D32" s="3">
        <v>81.806302917447795</v>
      </c>
      <c r="E32" s="3">
        <v>98.630136986301366</v>
      </c>
      <c r="G32" s="1" t="str">
        <f t="shared" si="4"/>
        <v>Valido</v>
      </c>
      <c r="H32" s="1" t="str">
        <f t="shared" si="1"/>
        <v>A</v>
      </c>
      <c r="I32" s="1" t="str">
        <f t="shared" si="2"/>
        <v>D1</v>
      </c>
      <c r="J32" s="2" t="str">
        <f t="shared" si="3"/>
        <v/>
      </c>
    </row>
    <row r="33" spans="1:10" x14ac:dyDescent="0.25">
      <c r="A33" s="7">
        <v>44417</v>
      </c>
      <c r="B33" s="3">
        <v>3.35</v>
      </c>
      <c r="C33" s="3">
        <v>99.164768413060173</v>
      </c>
      <c r="D33" s="3">
        <v>76.417023822141502</v>
      </c>
      <c r="E33" s="3">
        <v>95.172068159037735</v>
      </c>
      <c r="G33" s="1" t="str">
        <f t="shared" si="4"/>
        <v>Valido</v>
      </c>
      <c r="H33" s="1" t="str">
        <f t="shared" si="1"/>
        <v>A</v>
      </c>
      <c r="I33" s="1" t="str">
        <f t="shared" si="2"/>
        <v>D1</v>
      </c>
      <c r="J33" s="1" t="str">
        <f t="shared" si="3"/>
        <v/>
      </c>
    </row>
    <row r="34" spans="1:10" x14ac:dyDescent="0.25">
      <c r="A34" s="7">
        <v>44418</v>
      </c>
      <c r="B34" s="3">
        <v>3.52</v>
      </c>
      <c r="C34" s="3">
        <v>106</v>
      </c>
      <c r="D34" s="3">
        <v>70</v>
      </c>
      <c r="E34" s="3">
        <v>83.233099454282225</v>
      </c>
      <c r="G34" s="1" t="str">
        <f t="shared" si="4"/>
        <v>Valido</v>
      </c>
      <c r="H34" s="1" t="str">
        <f t="shared" si="1"/>
        <v>A</v>
      </c>
      <c r="I34" s="1" t="str">
        <f t="shared" si="2"/>
        <v>D1</v>
      </c>
      <c r="J34" s="1" t="str">
        <f t="shared" si="3"/>
        <v/>
      </c>
    </row>
    <row r="35" spans="1:10" x14ac:dyDescent="0.25">
      <c r="A35" s="7">
        <v>44419</v>
      </c>
      <c r="B35" s="3">
        <v>4</v>
      </c>
      <c r="C35" s="3">
        <v>100</v>
      </c>
      <c r="D35" s="3">
        <v>71</v>
      </c>
      <c r="E35" s="3">
        <v>81</v>
      </c>
      <c r="G35" s="1" t="str">
        <f t="shared" si="4"/>
        <v>Valido</v>
      </c>
      <c r="H35" s="1" t="str">
        <f t="shared" si="1"/>
        <v>A</v>
      </c>
      <c r="I35" s="1" t="str">
        <f t="shared" si="2"/>
        <v>D1</v>
      </c>
      <c r="J35" s="1" t="str">
        <f t="shared" si="3"/>
        <v/>
      </c>
    </row>
    <row r="36" spans="1:10" x14ac:dyDescent="0.25">
      <c r="A36" s="7">
        <v>44420</v>
      </c>
      <c r="B36" s="3">
        <v>3.58</v>
      </c>
      <c r="C36" s="3">
        <v>99</v>
      </c>
      <c r="D36" s="3">
        <v>73.930025212697885</v>
      </c>
      <c r="E36" s="3">
        <v>85.388127853881272</v>
      </c>
      <c r="G36" s="8" t="str">
        <f t="shared" si="4"/>
        <v>Valido</v>
      </c>
      <c r="H36" s="8" t="str">
        <f t="shared" si="1"/>
        <v>A</v>
      </c>
      <c r="I36" s="1" t="str">
        <f t="shared" si="2"/>
        <v>D1</v>
      </c>
      <c r="J36" s="1" t="str">
        <f t="shared" si="3"/>
        <v/>
      </c>
    </row>
    <row r="37" spans="1:10" x14ac:dyDescent="0.25">
      <c r="A37" s="7">
        <v>44421</v>
      </c>
      <c r="B37" s="3">
        <v>3.6</v>
      </c>
      <c r="C37" s="3">
        <v>107.03096539162124</v>
      </c>
      <c r="D37" s="3">
        <v>90.688207320843418</v>
      </c>
      <c r="E37" s="3">
        <v>94.520547945205479</v>
      </c>
      <c r="G37" s="1" t="str">
        <f t="shared" si="4"/>
        <v>Valido</v>
      </c>
      <c r="H37" s="1" t="str">
        <f t="shared" si="1"/>
        <v>A</v>
      </c>
      <c r="I37" s="1" t="str">
        <f t="shared" si="2"/>
        <v>D1</v>
      </c>
      <c r="J37" s="1" t="str">
        <f t="shared" si="3"/>
        <v>F1</v>
      </c>
    </row>
    <row r="38" spans="1:10" x14ac:dyDescent="0.25">
      <c r="A38" s="7">
        <v>44422</v>
      </c>
      <c r="B38" s="3">
        <v>3.73</v>
      </c>
      <c r="C38" s="3">
        <v>117.23100075244555</v>
      </c>
      <c r="D38" s="3">
        <v>81.806302917447795</v>
      </c>
      <c r="E38" s="3">
        <v>98.630136986301366</v>
      </c>
      <c r="G38" s="1" t="str">
        <f t="shared" si="4"/>
        <v>Valido</v>
      </c>
      <c r="H38" s="1" t="str">
        <f t="shared" si="1"/>
        <v>A</v>
      </c>
      <c r="I38" s="1" t="str">
        <f t="shared" si="2"/>
        <v>D1</v>
      </c>
      <c r="J38" s="1" t="str">
        <f t="shared" si="3"/>
        <v>F1</v>
      </c>
    </row>
    <row r="39" spans="1:10" x14ac:dyDescent="0.25">
      <c r="A39" s="7">
        <v>44423</v>
      </c>
      <c r="B39" s="3">
        <v>4</v>
      </c>
      <c r="C39" s="3">
        <v>99.164768413060173</v>
      </c>
      <c r="D39" s="3">
        <v>76.417023822141502</v>
      </c>
      <c r="E39" s="3">
        <v>95.172068159037735</v>
      </c>
      <c r="G39" s="8" t="str">
        <f>IF(AND(B39&lt;AVERAGE(B30:B36)*$I$7,AVERAGE(C37:C39)&lt;=$I$4,AVERAGE(D37:D39)&lt;=$I$5,AVERAGE(E37:E39)&lt;=$I$6),"Invalido",IF(AND(B39&gt;AVERAGE(B30:B36)*$H$7,AVERAGE(C37:C39)&gt;=$H$4,AVERAGE(D37:D39)&gt;=$H$5,AVERAGE(E37:E39)&gt;=$H$6),"Valido","Nulo"))</f>
        <v>Valido</v>
      </c>
      <c r="H39" s="8" t="str">
        <f t="shared" si="1"/>
        <v>A</v>
      </c>
      <c r="I39" s="8" t="str">
        <f t="shared" si="2"/>
        <v>D1</v>
      </c>
      <c r="J39" s="8" t="str">
        <f>IF(AND(COUNTIF(I30:I39,"C1")&gt;6),"E1",IF(AND(COUNTIF(I30:I39,"D1")&gt;6),"F1",""))</f>
        <v>F1</v>
      </c>
    </row>
  </sheetData>
  <mergeCells count="6">
    <mergeCell ref="G10:J10"/>
    <mergeCell ref="H11:H12"/>
    <mergeCell ref="I11:I17"/>
    <mergeCell ref="J11:J26"/>
    <mergeCell ref="G1:I1"/>
    <mergeCell ref="G2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Contar.Si Promedio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aaa</cp:lastModifiedBy>
  <dcterms:created xsi:type="dcterms:W3CDTF">2021-11-29T15:02:51Z</dcterms:created>
  <dcterms:modified xsi:type="dcterms:W3CDTF">2021-12-07T09:49:24Z</dcterms:modified>
</cp:coreProperties>
</file>