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ow_p\OneDrive\Desktop\"/>
    </mc:Choice>
  </mc:AlternateContent>
  <bookViews>
    <workbookView xWindow="-100" yWindow="-100" windowWidth="23230" windowHeight="125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H378" i="1" s="1"/>
  <c r="H379" i="1" s="1"/>
  <c r="H380" i="1" s="1"/>
  <c r="H381" i="1" s="1"/>
  <c r="H382" i="1" s="1"/>
  <c r="H383" i="1" s="1"/>
  <c r="H384" i="1" s="1"/>
  <c r="H385" i="1" s="1"/>
  <c r="H386" i="1" s="1"/>
  <c r="H387" i="1" s="1"/>
  <c r="H388" i="1" s="1"/>
  <c r="H389" i="1" s="1"/>
  <c r="H390" i="1" s="1"/>
  <c r="H391" i="1" s="1"/>
  <c r="H392" i="1" s="1"/>
  <c r="H393" i="1" s="1"/>
  <c r="H394" i="1" s="1"/>
  <c r="H395" i="1" s="1"/>
  <c r="H396" i="1" s="1"/>
  <c r="H397" i="1" s="1"/>
  <c r="H398" i="1" s="1"/>
  <c r="H399" i="1" s="1"/>
  <c r="H400" i="1" s="1"/>
  <c r="H401" i="1" s="1"/>
  <c r="H402" i="1" s="1"/>
  <c r="H403" i="1" s="1"/>
  <c r="H404" i="1" s="1"/>
  <c r="H405" i="1" s="1"/>
  <c r="H406" i="1" s="1"/>
  <c r="H407" i="1" s="1"/>
  <c r="H408" i="1" s="1"/>
  <c r="H409" i="1" s="1"/>
  <c r="H410" i="1" s="1"/>
  <c r="H411" i="1" s="1"/>
  <c r="H412" i="1" s="1"/>
  <c r="H413" i="1" s="1"/>
  <c r="H414" i="1" s="1"/>
  <c r="H415" i="1" s="1"/>
  <c r="H416" i="1" s="1"/>
  <c r="H417" i="1" s="1"/>
  <c r="H418" i="1" s="1"/>
  <c r="H419" i="1" s="1"/>
  <c r="H420" i="1" s="1"/>
  <c r="H421" i="1" s="1"/>
  <c r="H422" i="1" s="1"/>
  <c r="H423" i="1" s="1"/>
  <c r="H424" i="1" s="1"/>
  <c r="H425" i="1" s="1"/>
  <c r="H426" i="1" s="1"/>
  <c r="H427" i="1" s="1"/>
  <c r="H428" i="1" s="1"/>
  <c r="H429" i="1" s="1"/>
  <c r="H430" i="1" s="1"/>
  <c r="H431" i="1" s="1"/>
  <c r="H432" i="1" s="1"/>
  <c r="H433" i="1" s="1"/>
  <c r="H434" i="1" s="1"/>
  <c r="H435" i="1" s="1"/>
  <c r="H436" i="1" s="1"/>
  <c r="H437" i="1" s="1"/>
  <c r="H438" i="1" s="1"/>
  <c r="H439" i="1" s="1"/>
  <c r="H440" i="1" s="1"/>
  <c r="H441" i="1" s="1"/>
  <c r="H442" i="1" s="1"/>
  <c r="H443" i="1" s="1"/>
  <c r="H444" i="1" s="1"/>
  <c r="H445" i="1" s="1"/>
  <c r="H446" i="1" s="1"/>
  <c r="H447" i="1" s="1"/>
  <c r="H448" i="1" s="1"/>
  <c r="H449" i="1" s="1"/>
  <c r="H450" i="1" s="1"/>
  <c r="H451" i="1" s="1"/>
  <c r="H452" i="1" s="1"/>
  <c r="H453" i="1" s="1"/>
  <c r="H454" i="1" s="1"/>
  <c r="H455" i="1" s="1"/>
  <c r="H456" i="1" s="1"/>
  <c r="H457" i="1" s="1"/>
  <c r="H458" i="1" s="1"/>
  <c r="H459" i="1" s="1"/>
  <c r="H460" i="1" s="1"/>
  <c r="H461" i="1" s="1"/>
  <c r="H462" i="1" s="1"/>
  <c r="H463" i="1" s="1"/>
  <c r="H464" i="1" s="1"/>
  <c r="H465" i="1" s="1"/>
  <c r="H466" i="1" s="1"/>
  <c r="H467" i="1" s="1"/>
  <c r="H468" i="1" s="1"/>
  <c r="H469" i="1" s="1"/>
  <c r="K33" i="1"/>
  <c r="M33" i="1" s="1"/>
  <c r="L33" i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M40" i="1"/>
  <c r="K41" i="1"/>
  <c r="L41" i="1" s="1"/>
  <c r="K42" i="1"/>
  <c r="L42" i="1"/>
  <c r="M42" i="1"/>
  <c r="K43" i="1"/>
  <c r="M43" i="1" s="1"/>
  <c r="K10" i="1"/>
  <c r="K11" i="1"/>
  <c r="K12" i="1"/>
  <c r="K13" i="1"/>
  <c r="K14" i="1"/>
  <c r="K15" i="1"/>
  <c r="K16" i="1"/>
  <c r="K17" i="1"/>
  <c r="K18" i="1"/>
  <c r="L18" i="1" s="1"/>
  <c r="K19" i="1"/>
  <c r="L19" i="1"/>
  <c r="M19" i="1"/>
  <c r="K20" i="1"/>
  <c r="M20" i="1" s="1"/>
  <c r="K21" i="1"/>
  <c r="M21" i="1" s="1"/>
  <c r="L21" i="1"/>
  <c r="K22" i="1"/>
  <c r="M22" i="1" s="1"/>
  <c r="L22" i="1"/>
  <c r="K23" i="1"/>
  <c r="L23" i="1" s="1"/>
  <c r="K24" i="1"/>
  <c r="L24" i="1" s="1"/>
  <c r="M24" i="1"/>
  <c r="K25" i="1"/>
  <c r="M25" i="1" s="1"/>
  <c r="K26" i="1"/>
  <c r="L26" i="1" s="1"/>
  <c r="K27" i="1"/>
  <c r="L27" i="1" s="1"/>
  <c r="K28" i="1"/>
  <c r="M28" i="1" s="1"/>
  <c r="K29" i="1"/>
  <c r="L29" i="1"/>
  <c r="M29" i="1"/>
  <c r="K30" i="1"/>
  <c r="L30" i="1" s="1"/>
  <c r="K31" i="1"/>
  <c r="L31" i="1"/>
  <c r="M31" i="1"/>
  <c r="K32" i="1"/>
  <c r="L32" i="1" s="1"/>
  <c r="C10" i="1"/>
  <c r="B10" i="1"/>
  <c r="C4" i="1" s="1"/>
  <c r="K9" i="1"/>
  <c r="K8" i="1"/>
  <c r="K7" i="1"/>
  <c r="K6" i="1"/>
  <c r="K5" i="1"/>
  <c r="K4" i="1"/>
  <c r="D10" i="1" l="1"/>
  <c r="M39" i="1"/>
  <c r="L28" i="1"/>
  <c r="M37" i="1"/>
  <c r="E10" i="1"/>
  <c r="M26" i="1"/>
  <c r="F10" i="1"/>
  <c r="C11" i="1" s="1"/>
  <c r="B11" i="1" s="1"/>
  <c r="D11" i="1" s="1"/>
  <c r="L25" i="1"/>
  <c r="M36" i="1"/>
  <c r="M35" i="1"/>
  <c r="M41" i="1"/>
  <c r="M30" i="1"/>
  <c r="L43" i="1"/>
  <c r="M34" i="1"/>
  <c r="M38" i="1"/>
  <c r="L20" i="1"/>
  <c r="M18" i="1"/>
  <c r="M23" i="1"/>
  <c r="M27" i="1"/>
  <c r="M32" i="1"/>
  <c r="E11" i="1" l="1"/>
  <c r="F11" i="1" l="1"/>
  <c r="C12" i="1" l="1"/>
  <c r="B12" i="1" s="1"/>
  <c r="D12" i="1" l="1"/>
  <c r="E12" i="1" l="1"/>
  <c r="F12" i="1"/>
  <c r="C13" i="1" l="1"/>
  <c r="B13" i="1" s="1"/>
  <c r="D13" i="1" l="1"/>
  <c r="E13" i="1" l="1"/>
  <c r="F13" i="1" l="1"/>
  <c r="C14" i="1" l="1"/>
  <c r="B14" i="1" s="1"/>
  <c r="D14" i="1" l="1"/>
  <c r="E14" i="1" s="1"/>
  <c r="F14" i="1" l="1"/>
  <c r="C15" i="1" l="1"/>
  <c r="B15" i="1" s="1"/>
  <c r="D15" i="1" l="1"/>
  <c r="F15" i="1" l="1"/>
  <c r="C16" i="1" l="1"/>
  <c r="B16" i="1" s="1"/>
  <c r="E15" i="1"/>
  <c r="D16" i="1" l="1"/>
  <c r="E16" i="1" s="1"/>
  <c r="F16" i="1" l="1"/>
  <c r="C17" i="1" l="1"/>
  <c r="B17" i="1" s="1"/>
  <c r="D17" i="1" s="1"/>
  <c r="F17" i="1" s="1"/>
  <c r="C18" i="1" s="1"/>
  <c r="B18" i="1" l="1"/>
  <c r="D18" i="1" s="1"/>
  <c r="E17" i="1"/>
  <c r="F18" i="1" l="1"/>
  <c r="C19" i="1" s="1"/>
  <c r="E18" i="1"/>
  <c r="B19" i="1" l="1"/>
  <c r="D19" i="1" s="1"/>
  <c r="F19" i="1" l="1"/>
  <c r="C20" i="1" s="1"/>
  <c r="E19" i="1"/>
  <c r="B20" i="1" l="1"/>
  <c r="D20" i="1" s="1"/>
  <c r="F20" i="1" l="1"/>
  <c r="E20" i="1"/>
  <c r="C21" i="1" l="1"/>
  <c r="B21" i="1" s="1"/>
  <c r="D21" i="1" l="1"/>
  <c r="F21" i="1" s="1"/>
  <c r="C22" i="1" s="1"/>
  <c r="E21" i="1" l="1"/>
  <c r="B22" i="1"/>
  <c r="D22" i="1" s="1"/>
  <c r="F22" i="1" l="1"/>
  <c r="C23" i="1" s="1"/>
  <c r="B23" i="1" l="1"/>
  <c r="D23" i="1" s="1"/>
  <c r="E22" i="1"/>
  <c r="F23" i="1" l="1"/>
  <c r="C24" i="1" s="1"/>
  <c r="E23" i="1"/>
  <c r="B24" i="1" l="1"/>
  <c r="D24" i="1" s="1"/>
  <c r="F24" i="1" l="1"/>
  <c r="C25" i="1" s="1"/>
  <c r="E24" i="1"/>
  <c r="B25" i="1" l="1"/>
  <c r="D25" i="1" s="1"/>
  <c r="F25" i="1" l="1"/>
  <c r="C26" i="1" s="1"/>
  <c r="E25" i="1"/>
  <c r="B26" i="1" l="1"/>
  <c r="D26" i="1" s="1"/>
  <c r="F26" i="1" l="1"/>
  <c r="C27" i="1" s="1"/>
  <c r="E26" i="1"/>
  <c r="B27" i="1" l="1"/>
  <c r="D27" i="1" s="1"/>
  <c r="F27" i="1" l="1"/>
  <c r="C28" i="1" s="1"/>
  <c r="E27" i="1"/>
  <c r="B28" i="1" l="1"/>
  <c r="D28" i="1" s="1"/>
  <c r="F28" i="1" l="1"/>
  <c r="C29" i="1" s="1"/>
  <c r="E28" i="1"/>
  <c r="B29" i="1" l="1"/>
  <c r="D29" i="1" s="1"/>
  <c r="F29" i="1" l="1"/>
  <c r="C30" i="1" s="1"/>
  <c r="E29" i="1"/>
  <c r="B30" i="1" l="1"/>
  <c r="D30" i="1" s="1"/>
  <c r="F30" i="1" l="1"/>
  <c r="C31" i="1" s="1"/>
  <c r="E30" i="1"/>
  <c r="B31" i="1" l="1"/>
  <c r="D31" i="1" s="1"/>
  <c r="F31" i="1" l="1"/>
  <c r="C32" i="1" s="1"/>
  <c r="E31" i="1"/>
  <c r="B32" i="1" l="1"/>
  <c r="D32" i="1" s="1"/>
  <c r="F32" i="1" l="1"/>
  <c r="C33" i="1" s="1"/>
  <c r="B33" i="1" l="1"/>
  <c r="D33" i="1" s="1"/>
  <c r="E32" i="1"/>
  <c r="F33" i="1" l="1"/>
  <c r="C34" i="1" s="1"/>
  <c r="E33" i="1"/>
  <c r="B34" i="1" l="1"/>
  <c r="D34" i="1" s="1"/>
  <c r="F34" i="1" l="1"/>
  <c r="C35" i="1" s="1"/>
  <c r="E34" i="1"/>
  <c r="B35" i="1" l="1"/>
  <c r="D35" i="1" s="1"/>
  <c r="F35" i="1" l="1"/>
  <c r="E35" i="1"/>
  <c r="C36" i="1" l="1"/>
  <c r="B36" i="1" s="1"/>
  <c r="D36" i="1" s="1"/>
  <c r="F36" i="1" l="1"/>
  <c r="C37" i="1" s="1"/>
  <c r="E36" i="1"/>
  <c r="B37" i="1" l="1"/>
  <c r="D37" i="1" s="1"/>
  <c r="F37" i="1" l="1"/>
  <c r="C38" i="1" s="1"/>
  <c r="E37" i="1"/>
  <c r="B38" i="1" l="1"/>
  <c r="D38" i="1" s="1"/>
  <c r="F38" i="1" l="1"/>
  <c r="C39" i="1" s="1"/>
  <c r="E38" i="1"/>
  <c r="B39" i="1" l="1"/>
  <c r="D39" i="1" s="1"/>
  <c r="F39" i="1" l="1"/>
  <c r="C40" i="1" s="1"/>
  <c r="E39" i="1"/>
  <c r="B40" i="1" l="1"/>
  <c r="D40" i="1" s="1"/>
  <c r="F40" i="1" l="1"/>
  <c r="C41" i="1" s="1"/>
  <c r="E40" i="1"/>
  <c r="B41" i="1" l="1"/>
  <c r="D41" i="1" s="1"/>
  <c r="F41" i="1" l="1"/>
  <c r="C42" i="1" s="1"/>
  <c r="E41" i="1"/>
  <c r="B42" i="1" l="1"/>
  <c r="D42" i="1" s="1"/>
  <c r="F42" i="1" l="1"/>
  <c r="E42" i="1"/>
  <c r="C43" i="1" l="1"/>
  <c r="B43" i="1" s="1"/>
  <c r="D43" i="1" s="1"/>
  <c r="F43" i="1" l="1"/>
  <c r="C44" i="1" s="1"/>
  <c r="E43" i="1"/>
  <c r="B44" i="1" l="1"/>
  <c r="D44" i="1" s="1"/>
  <c r="F44" i="1" l="1"/>
  <c r="C45" i="1" s="1"/>
  <c r="E44" i="1"/>
  <c r="B45" i="1" l="1"/>
  <c r="D45" i="1" s="1"/>
  <c r="F45" i="1" l="1"/>
  <c r="C46" i="1" s="1"/>
  <c r="E45" i="1"/>
  <c r="B46" i="1" l="1"/>
  <c r="D46" i="1" s="1"/>
  <c r="F46" i="1" l="1"/>
  <c r="C47" i="1" s="1"/>
  <c r="E46" i="1"/>
  <c r="B47" i="1" l="1"/>
  <c r="D47" i="1" s="1"/>
  <c r="F47" i="1" l="1"/>
  <c r="C48" i="1" s="1"/>
  <c r="E47" i="1"/>
  <c r="B48" i="1" l="1"/>
  <c r="D48" i="1" s="1"/>
  <c r="F48" i="1" l="1"/>
  <c r="E48" i="1"/>
  <c r="C49" i="1" l="1"/>
  <c r="B49" i="1"/>
  <c r="D49" i="1" s="1"/>
  <c r="F49" i="1" l="1"/>
  <c r="C50" i="1" s="1"/>
  <c r="B50" i="1" l="1"/>
  <c r="D50" i="1" s="1"/>
  <c r="E49" i="1"/>
  <c r="F50" i="1" l="1"/>
  <c r="C51" i="1" s="1"/>
  <c r="E50" i="1"/>
  <c r="B51" i="1" l="1"/>
  <c r="D51" i="1" s="1"/>
  <c r="F51" i="1" l="1"/>
  <c r="C52" i="1" s="1"/>
  <c r="E51" i="1"/>
  <c r="B52" i="1" l="1"/>
  <c r="D52" i="1" s="1"/>
  <c r="F52" i="1" l="1"/>
  <c r="E52" i="1"/>
  <c r="C53" i="1" l="1"/>
  <c r="B53" i="1" s="1"/>
  <c r="D53" i="1" s="1"/>
  <c r="F53" i="1" l="1"/>
  <c r="C54" i="1" s="1"/>
  <c r="E53" i="1"/>
  <c r="B54" i="1" l="1"/>
  <c r="D54" i="1" s="1"/>
  <c r="F54" i="1" l="1"/>
  <c r="C55" i="1" s="1"/>
  <c r="E54" i="1"/>
  <c r="B55" i="1" l="1"/>
  <c r="D55" i="1" s="1"/>
  <c r="F55" i="1" l="1"/>
  <c r="C56" i="1" s="1"/>
  <c r="E55" i="1"/>
  <c r="B56" i="1" l="1"/>
  <c r="D56" i="1" s="1"/>
  <c r="F56" i="1" l="1"/>
  <c r="C57" i="1" s="1"/>
  <c r="E56" i="1"/>
  <c r="B57" i="1" l="1"/>
  <c r="D57" i="1" s="1"/>
  <c r="F57" i="1" l="1"/>
  <c r="C58" i="1" s="1"/>
  <c r="E57" i="1"/>
  <c r="B58" i="1" l="1"/>
  <c r="D58" i="1" s="1"/>
  <c r="F58" i="1" l="1"/>
  <c r="C59" i="1" s="1"/>
  <c r="E58" i="1"/>
  <c r="B59" i="1" l="1"/>
  <c r="D59" i="1" s="1"/>
  <c r="F59" i="1" l="1"/>
  <c r="C60" i="1" s="1"/>
  <c r="E59" i="1"/>
  <c r="B60" i="1" l="1"/>
  <c r="D60" i="1" s="1"/>
  <c r="F60" i="1" l="1"/>
  <c r="E60" i="1"/>
  <c r="C61" i="1" l="1"/>
  <c r="B61" i="1"/>
  <c r="D61" i="1" s="1"/>
  <c r="F61" i="1" l="1"/>
  <c r="C62" i="1" s="1"/>
  <c r="E61" i="1"/>
  <c r="B62" i="1" l="1"/>
  <c r="D62" i="1" s="1"/>
  <c r="F62" i="1" l="1"/>
  <c r="C63" i="1" s="1"/>
  <c r="E62" i="1"/>
  <c r="B63" i="1" l="1"/>
  <c r="D63" i="1" l="1"/>
  <c r="F63" i="1" s="1"/>
  <c r="E63" i="1" l="1"/>
  <c r="C64" i="1"/>
  <c r="B64" i="1" s="1"/>
  <c r="D64" i="1" l="1"/>
  <c r="F64" i="1"/>
  <c r="C65" i="1" s="1"/>
  <c r="E64" i="1"/>
  <c r="B65" i="1" l="1"/>
  <c r="D65" i="1" s="1"/>
  <c r="F65" i="1" l="1"/>
  <c r="E65" i="1"/>
  <c r="C66" i="1" l="1"/>
  <c r="B66" i="1" s="1"/>
  <c r="D66" i="1" s="1"/>
  <c r="F66" i="1" l="1"/>
  <c r="C67" i="1" s="1"/>
  <c r="E66" i="1"/>
  <c r="B67" i="1" l="1"/>
  <c r="D67" i="1" s="1"/>
  <c r="F67" i="1" l="1"/>
  <c r="E67" i="1"/>
  <c r="C68" i="1" l="1"/>
  <c r="B68" i="1" s="1"/>
  <c r="D68" i="1" l="1"/>
  <c r="F68" i="1" s="1"/>
  <c r="C69" i="1" s="1"/>
  <c r="E68" i="1" l="1"/>
  <c r="B69" i="1"/>
  <c r="D69" i="1" s="1"/>
  <c r="F69" i="1" l="1"/>
  <c r="C70" i="1" s="1"/>
  <c r="E69" i="1"/>
  <c r="B70" i="1" l="1"/>
  <c r="D70" i="1" s="1"/>
  <c r="F70" i="1" l="1"/>
  <c r="C71" i="1" s="1"/>
  <c r="E70" i="1"/>
  <c r="B71" i="1" l="1"/>
  <c r="D71" i="1" l="1"/>
  <c r="F71" i="1" s="1"/>
  <c r="C72" i="1" l="1"/>
  <c r="B72" i="1" s="1"/>
  <c r="E71" i="1"/>
  <c r="D72" i="1" l="1"/>
  <c r="F72" i="1" s="1"/>
  <c r="C73" i="1" s="1"/>
  <c r="E72" i="1" l="1"/>
  <c r="B73" i="1"/>
  <c r="D73" i="1" l="1"/>
  <c r="F73" i="1" s="1"/>
  <c r="C74" i="1" l="1"/>
  <c r="B74" i="1" s="1"/>
  <c r="E73" i="1"/>
  <c r="D74" i="1" l="1"/>
  <c r="F74" i="1"/>
  <c r="E74" i="1"/>
  <c r="C75" i="1" l="1"/>
  <c r="B75" i="1" l="1"/>
  <c r="D75" i="1" s="1"/>
  <c r="F75" i="1" s="1"/>
  <c r="C76" i="1" s="1"/>
  <c r="E75" i="1" l="1"/>
  <c r="B76" i="1"/>
  <c r="D76" i="1" s="1"/>
  <c r="F76" i="1" l="1"/>
  <c r="C77" i="1" s="1"/>
  <c r="E76" i="1"/>
  <c r="B77" i="1" l="1"/>
  <c r="D77" i="1" s="1"/>
  <c r="F77" i="1" l="1"/>
  <c r="C78" i="1" s="1"/>
  <c r="B78" i="1" s="1"/>
  <c r="E77" i="1"/>
  <c r="D78" i="1" l="1"/>
  <c r="F78" i="1" l="1"/>
  <c r="E78" i="1"/>
  <c r="C79" i="1" l="1"/>
  <c r="B79" i="1"/>
  <c r="D79" i="1" s="1"/>
  <c r="F79" i="1" l="1"/>
  <c r="C80" i="1" s="1"/>
  <c r="E79" i="1"/>
  <c r="B80" i="1" l="1"/>
  <c r="D80" i="1" s="1"/>
  <c r="F80" i="1" l="1"/>
  <c r="E80" i="1"/>
  <c r="C81" i="1" l="1"/>
  <c r="B81" i="1"/>
  <c r="D81" i="1" l="1"/>
  <c r="F81" i="1" s="1"/>
  <c r="C82" i="1" s="1"/>
  <c r="E81" i="1" l="1"/>
  <c r="B82" i="1"/>
  <c r="D82" i="1" s="1"/>
  <c r="F82" i="1" l="1"/>
  <c r="E82" i="1"/>
  <c r="C83" i="1" l="1"/>
  <c r="B83" i="1"/>
  <c r="D83" i="1" l="1"/>
  <c r="F83" i="1"/>
  <c r="C84" i="1" s="1"/>
  <c r="E83" i="1"/>
  <c r="B84" i="1" l="1"/>
  <c r="D84" i="1" s="1"/>
  <c r="F84" i="1" l="1"/>
  <c r="C85" i="1" s="1"/>
  <c r="E84" i="1"/>
  <c r="B85" i="1" l="1"/>
  <c r="D85" i="1" l="1"/>
  <c r="F85" i="1" s="1"/>
  <c r="E85" i="1" l="1"/>
  <c r="C86" i="1"/>
  <c r="B86" i="1" s="1"/>
  <c r="D86" i="1" s="1"/>
  <c r="F86" i="1" l="1"/>
  <c r="C87" i="1" s="1"/>
  <c r="E86" i="1"/>
  <c r="B87" i="1" l="1"/>
  <c r="D87" i="1" l="1"/>
  <c r="F87" i="1" s="1"/>
  <c r="C88" i="1" s="1"/>
  <c r="E87" i="1" l="1"/>
  <c r="B88" i="1"/>
  <c r="D88" i="1" s="1"/>
  <c r="F88" i="1" l="1"/>
  <c r="C89" i="1" s="1"/>
  <c r="E88" i="1"/>
  <c r="B89" i="1" l="1"/>
  <c r="D89" i="1" s="1"/>
  <c r="F89" i="1" l="1"/>
  <c r="C90" i="1" s="1"/>
  <c r="E89" i="1"/>
  <c r="B90" i="1" l="1"/>
  <c r="D90" i="1" s="1"/>
  <c r="F90" i="1" l="1"/>
  <c r="C91" i="1" s="1"/>
  <c r="E90" i="1"/>
  <c r="B91" i="1" l="1"/>
  <c r="D91" i="1" s="1"/>
  <c r="F91" i="1" l="1"/>
  <c r="C92" i="1" s="1"/>
  <c r="E91" i="1"/>
  <c r="B92" i="1" l="1"/>
  <c r="D92" i="1" l="1"/>
  <c r="F92" i="1" s="1"/>
  <c r="E92" i="1"/>
  <c r="C93" i="1" l="1"/>
  <c r="B93" i="1" s="1"/>
  <c r="D93" i="1" s="1"/>
  <c r="F93" i="1" l="1"/>
  <c r="C94" i="1" s="1"/>
  <c r="E93" i="1"/>
  <c r="B94" i="1" l="1"/>
  <c r="D94" i="1" s="1"/>
  <c r="F94" i="1" l="1"/>
  <c r="C95" i="1" s="1"/>
  <c r="E94" i="1"/>
  <c r="B95" i="1" l="1"/>
  <c r="D95" i="1" s="1"/>
  <c r="F95" i="1" l="1"/>
  <c r="C96" i="1" s="1"/>
  <c r="E95" i="1"/>
  <c r="B96" i="1" l="1"/>
  <c r="D96" i="1" l="1"/>
  <c r="F96" i="1" s="1"/>
  <c r="E96" i="1" l="1"/>
  <c r="C97" i="1"/>
  <c r="B97" i="1" s="1"/>
  <c r="D97" i="1" s="1"/>
  <c r="F97" i="1" l="1"/>
  <c r="C98" i="1" s="1"/>
  <c r="E97" i="1"/>
  <c r="B98" i="1" l="1"/>
  <c r="D98" i="1" s="1"/>
  <c r="F98" i="1" l="1"/>
  <c r="C99" i="1" s="1"/>
  <c r="E98" i="1"/>
  <c r="B99" i="1" l="1"/>
  <c r="D99" i="1" s="1"/>
  <c r="F99" i="1" l="1"/>
  <c r="C100" i="1" s="1"/>
  <c r="E99" i="1"/>
  <c r="B100" i="1" l="1"/>
  <c r="D100" i="1" s="1"/>
  <c r="F100" i="1" l="1"/>
  <c r="C101" i="1" l="1"/>
  <c r="B101" i="1" s="1"/>
  <c r="E100" i="1"/>
  <c r="D101" i="1" l="1"/>
  <c r="F101" i="1" s="1"/>
  <c r="C102" i="1" s="1"/>
  <c r="E101" i="1" l="1"/>
  <c r="B102" i="1"/>
  <c r="D102" i="1" s="1"/>
  <c r="F102" i="1" l="1"/>
  <c r="C103" i="1" s="1"/>
  <c r="E102" i="1"/>
  <c r="B103" i="1" l="1"/>
  <c r="D103" i="1" s="1"/>
  <c r="F103" i="1" l="1"/>
  <c r="C104" i="1" l="1"/>
  <c r="B104" i="1" s="1"/>
  <c r="E103" i="1"/>
  <c r="D104" i="1" l="1"/>
  <c r="F104" i="1" s="1"/>
  <c r="C105" i="1" s="1"/>
  <c r="E104" i="1" l="1"/>
  <c r="B105" i="1"/>
  <c r="D105" i="1" s="1"/>
  <c r="F105" i="1" l="1"/>
  <c r="C106" i="1" l="1"/>
  <c r="B106" i="1" s="1"/>
  <c r="E105" i="1"/>
  <c r="D106" i="1" l="1"/>
  <c r="F106" i="1" s="1"/>
  <c r="C107" i="1" s="1"/>
  <c r="E106" i="1" l="1"/>
  <c r="B107" i="1"/>
  <c r="D107" i="1" s="1"/>
  <c r="F107" i="1" l="1"/>
  <c r="E107" i="1"/>
  <c r="C108" i="1" l="1"/>
  <c r="B108" i="1" s="1"/>
  <c r="D108" i="1" l="1"/>
  <c r="F108" i="1" s="1"/>
  <c r="C109" i="1" s="1"/>
  <c r="E108" i="1" l="1"/>
  <c r="B109" i="1"/>
  <c r="D109" i="1" s="1"/>
  <c r="F109" i="1" l="1"/>
  <c r="E109" i="1"/>
  <c r="C110" i="1" l="1"/>
  <c r="B110" i="1" s="1"/>
  <c r="D110" i="1" l="1"/>
  <c r="F110" i="1" s="1"/>
  <c r="C111" i="1" s="1"/>
  <c r="E110" i="1"/>
  <c r="B111" i="1" l="1"/>
  <c r="D111" i="1" s="1"/>
  <c r="F111" i="1" l="1"/>
  <c r="E111" i="1"/>
  <c r="C112" i="1" l="1"/>
  <c r="B112" i="1" s="1"/>
  <c r="D112" i="1" l="1"/>
  <c r="F112" i="1" s="1"/>
  <c r="C113" i="1" l="1"/>
  <c r="B113" i="1"/>
  <c r="E112" i="1"/>
  <c r="D113" i="1" l="1"/>
  <c r="F113" i="1" s="1"/>
  <c r="C114" i="1" s="1"/>
  <c r="E113" i="1" l="1"/>
  <c r="B114" i="1"/>
  <c r="D114" i="1" s="1"/>
  <c r="F114" i="1" l="1"/>
  <c r="C115" i="1" s="1"/>
  <c r="E114" i="1"/>
  <c r="B115" i="1" l="1"/>
  <c r="D115" i="1" l="1"/>
  <c r="F115" i="1" s="1"/>
  <c r="C116" i="1" l="1"/>
  <c r="B116" i="1" s="1"/>
  <c r="D116" i="1" s="1"/>
  <c r="E115" i="1"/>
  <c r="F116" i="1" l="1"/>
  <c r="C117" i="1" s="1"/>
  <c r="E116" i="1"/>
  <c r="B117" i="1" l="1"/>
  <c r="D117" i="1" s="1"/>
  <c r="F117" i="1" l="1"/>
  <c r="C118" i="1" s="1"/>
  <c r="E117" i="1"/>
  <c r="B118" i="1" l="1"/>
  <c r="D118" i="1" s="1"/>
  <c r="F118" i="1" l="1"/>
  <c r="C119" i="1" s="1"/>
  <c r="E118" i="1"/>
  <c r="B119" i="1" l="1"/>
  <c r="D119" i="1" s="1"/>
  <c r="F119" i="1" l="1"/>
  <c r="C120" i="1" s="1"/>
  <c r="E119" i="1"/>
  <c r="B120" i="1" l="1"/>
  <c r="D120" i="1" s="1"/>
  <c r="F120" i="1" l="1"/>
  <c r="C121" i="1" s="1"/>
  <c r="E120" i="1"/>
  <c r="B121" i="1" l="1"/>
  <c r="D121" i="1" s="1"/>
  <c r="F121" i="1" l="1"/>
  <c r="C122" i="1" s="1"/>
  <c r="E121" i="1"/>
  <c r="B122" i="1" l="1"/>
  <c r="D122" i="1" s="1"/>
  <c r="F122" i="1" l="1"/>
  <c r="C123" i="1" s="1"/>
  <c r="E122" i="1"/>
  <c r="B123" i="1" l="1"/>
  <c r="D123" i="1" s="1"/>
  <c r="F123" i="1" l="1"/>
  <c r="C124" i="1" s="1"/>
  <c r="E123" i="1"/>
  <c r="B124" i="1" l="1"/>
  <c r="D124" i="1" s="1"/>
  <c r="F124" i="1" l="1"/>
  <c r="C125" i="1" s="1"/>
  <c r="E124" i="1"/>
  <c r="B125" i="1" l="1"/>
  <c r="D125" i="1" s="1"/>
  <c r="F125" i="1" l="1"/>
  <c r="E125" i="1"/>
  <c r="C126" i="1" l="1"/>
  <c r="B126" i="1" l="1"/>
  <c r="D126" i="1" l="1"/>
  <c r="F126" i="1" s="1"/>
  <c r="C127" i="1" s="1"/>
  <c r="E126" i="1"/>
  <c r="B127" i="1" l="1"/>
  <c r="D127" i="1" l="1"/>
  <c r="F127" i="1" s="1"/>
  <c r="C128" i="1" s="1"/>
  <c r="B128" i="1" l="1"/>
  <c r="E127" i="1"/>
  <c r="D128" i="1" l="1"/>
  <c r="F128" i="1" s="1"/>
  <c r="C129" i="1" s="1"/>
  <c r="B129" i="1" l="1"/>
  <c r="E128" i="1"/>
  <c r="D129" i="1" l="1"/>
  <c r="F129" i="1" s="1"/>
  <c r="C130" i="1" s="1"/>
  <c r="B130" i="1" l="1"/>
  <c r="E129" i="1"/>
  <c r="D130" i="1" l="1"/>
  <c r="F130" i="1" s="1"/>
  <c r="C131" i="1" s="1"/>
  <c r="B131" i="1" l="1"/>
  <c r="E130" i="1"/>
  <c r="D131" i="1" l="1"/>
  <c r="F131" i="1" s="1"/>
  <c r="C132" i="1" s="1"/>
  <c r="B132" i="1" l="1"/>
  <c r="E131" i="1"/>
  <c r="D132" i="1" l="1"/>
  <c r="F132" i="1" s="1"/>
  <c r="C133" i="1" s="1"/>
  <c r="B133" i="1" l="1"/>
  <c r="E132" i="1"/>
  <c r="D133" i="1" l="1"/>
  <c r="F133" i="1" s="1"/>
  <c r="C134" i="1" s="1"/>
  <c r="B134" i="1" l="1"/>
  <c r="E133" i="1"/>
  <c r="D134" i="1" l="1"/>
  <c r="F134" i="1" s="1"/>
  <c r="C135" i="1" s="1"/>
  <c r="B135" i="1" l="1"/>
  <c r="E134" i="1"/>
  <c r="D135" i="1" l="1"/>
  <c r="F135" i="1" s="1"/>
  <c r="C136" i="1" s="1"/>
  <c r="B136" i="1" l="1"/>
  <c r="E135" i="1"/>
  <c r="D136" i="1" l="1"/>
  <c r="F136" i="1" s="1"/>
  <c r="C137" i="1" s="1"/>
  <c r="B137" i="1" l="1"/>
  <c r="E136" i="1"/>
  <c r="D137" i="1" l="1"/>
  <c r="F137" i="1" s="1"/>
  <c r="C138" i="1" s="1"/>
  <c r="B138" i="1" l="1"/>
  <c r="E137" i="1"/>
  <c r="D138" i="1" l="1"/>
  <c r="F138" i="1" s="1"/>
  <c r="C139" i="1" s="1"/>
  <c r="B139" i="1" l="1"/>
  <c r="E138" i="1"/>
  <c r="D139" i="1" l="1"/>
  <c r="F139" i="1" s="1"/>
  <c r="C140" i="1" s="1"/>
  <c r="B140" i="1" l="1"/>
  <c r="E139" i="1"/>
  <c r="D140" i="1" l="1"/>
  <c r="F140" i="1" s="1"/>
  <c r="C141" i="1" l="1"/>
  <c r="B141" i="1" s="1"/>
  <c r="E140" i="1"/>
  <c r="D141" i="1" l="1"/>
  <c r="F141" i="1" s="1"/>
  <c r="C142" i="1" s="1"/>
  <c r="E141" i="1"/>
  <c r="B142" i="1" l="1"/>
  <c r="D142" i="1" l="1"/>
  <c r="F142" i="1" s="1"/>
  <c r="C143" i="1" s="1"/>
  <c r="B143" i="1" l="1"/>
  <c r="E142" i="1"/>
  <c r="D143" i="1" l="1"/>
  <c r="F143" i="1" s="1"/>
  <c r="C144" i="1" s="1"/>
  <c r="B144" i="1" l="1"/>
  <c r="D144" i="1" s="1"/>
  <c r="E143" i="1"/>
  <c r="F144" i="1" l="1"/>
  <c r="E144" i="1"/>
  <c r="C145" i="1"/>
  <c r="B145" i="1" s="1"/>
  <c r="D145" i="1" l="1"/>
  <c r="F145" i="1"/>
  <c r="C146" i="1" s="1"/>
  <c r="E145" i="1"/>
  <c r="B146" i="1" l="1"/>
  <c r="D146" i="1" s="1"/>
  <c r="F146" i="1" l="1"/>
  <c r="C147" i="1" s="1"/>
  <c r="E146" i="1"/>
  <c r="B147" i="1" l="1"/>
  <c r="D147" i="1" l="1"/>
  <c r="F147" i="1" s="1"/>
  <c r="C148" i="1" s="1"/>
  <c r="E147" i="1" l="1"/>
  <c r="B148" i="1"/>
  <c r="D148" i="1" s="1"/>
  <c r="F148" i="1" l="1"/>
  <c r="C149" i="1" s="1"/>
  <c r="E148" i="1"/>
  <c r="B149" i="1" l="1"/>
  <c r="D149" i="1" s="1"/>
  <c r="F149" i="1" l="1"/>
  <c r="C150" i="1" s="1"/>
  <c r="E149" i="1"/>
  <c r="B150" i="1" l="1"/>
  <c r="D150" i="1" s="1"/>
  <c r="F150" i="1" l="1"/>
  <c r="C151" i="1" s="1"/>
  <c r="E150" i="1"/>
  <c r="B151" i="1" l="1"/>
  <c r="D151" i="1" s="1"/>
  <c r="F151" i="1" l="1"/>
  <c r="C152" i="1" s="1"/>
  <c r="E151" i="1"/>
  <c r="B152" i="1" l="1"/>
  <c r="D152" i="1" s="1"/>
  <c r="F152" i="1" l="1"/>
  <c r="C153" i="1" s="1"/>
  <c r="E152" i="1"/>
  <c r="B153" i="1" l="1"/>
  <c r="D153" i="1" s="1"/>
  <c r="F153" i="1" l="1"/>
  <c r="C154" i="1" s="1"/>
  <c r="E153" i="1"/>
  <c r="B154" i="1" l="1"/>
  <c r="D154" i="1" s="1"/>
  <c r="F154" i="1" l="1"/>
  <c r="C155" i="1" s="1"/>
  <c r="E154" i="1"/>
  <c r="B155" i="1" l="1"/>
  <c r="D155" i="1" s="1"/>
  <c r="F155" i="1" l="1"/>
  <c r="C156" i="1" s="1"/>
  <c r="E155" i="1"/>
  <c r="B156" i="1" l="1"/>
  <c r="D156" i="1" s="1"/>
  <c r="F156" i="1" l="1"/>
  <c r="E156" i="1"/>
  <c r="C157" i="1" l="1"/>
  <c r="B157" i="1" s="1"/>
  <c r="D157" i="1" s="1"/>
  <c r="F157" i="1" l="1"/>
  <c r="C158" i="1" s="1"/>
  <c r="E157" i="1"/>
  <c r="B158" i="1" l="1"/>
  <c r="D158" i="1" s="1"/>
  <c r="F158" i="1" l="1"/>
  <c r="C159" i="1" s="1"/>
  <c r="E158" i="1"/>
  <c r="B159" i="1" l="1"/>
  <c r="D159" i="1" s="1"/>
  <c r="F159" i="1" l="1"/>
  <c r="C160" i="1" s="1"/>
  <c r="E159" i="1"/>
  <c r="B160" i="1" l="1"/>
  <c r="D160" i="1" s="1"/>
  <c r="F160" i="1" l="1"/>
  <c r="C161" i="1" s="1"/>
  <c r="E160" i="1"/>
  <c r="B161" i="1" l="1"/>
  <c r="D161" i="1" s="1"/>
  <c r="F161" i="1" l="1"/>
  <c r="C162" i="1" s="1"/>
  <c r="E161" i="1"/>
  <c r="B162" i="1" l="1"/>
  <c r="D162" i="1" l="1"/>
  <c r="F162" i="1" s="1"/>
  <c r="C163" i="1" s="1"/>
  <c r="E162" i="1" l="1"/>
  <c r="B163" i="1"/>
  <c r="D163" i="1" s="1"/>
  <c r="F163" i="1" l="1"/>
  <c r="C164" i="1" s="1"/>
  <c r="E163" i="1"/>
  <c r="B164" i="1" l="1"/>
  <c r="D164" i="1" s="1"/>
  <c r="F164" i="1" l="1"/>
  <c r="C165" i="1" s="1"/>
  <c r="E164" i="1"/>
  <c r="B165" i="1" l="1"/>
  <c r="D165" i="1" s="1"/>
  <c r="F165" i="1" l="1"/>
  <c r="C166" i="1" s="1"/>
  <c r="E165" i="1"/>
  <c r="B166" i="1" l="1"/>
  <c r="D166" i="1" s="1"/>
  <c r="F166" i="1" l="1"/>
  <c r="C167" i="1" s="1"/>
  <c r="E166" i="1"/>
  <c r="B167" i="1" l="1"/>
  <c r="D167" i="1" s="1"/>
  <c r="F167" i="1" l="1"/>
  <c r="C168" i="1" s="1"/>
  <c r="E167" i="1"/>
  <c r="B168" i="1" l="1"/>
  <c r="D168" i="1" s="1"/>
  <c r="F168" i="1" l="1"/>
  <c r="C169" i="1" s="1"/>
  <c r="E168" i="1"/>
  <c r="B169" i="1" l="1"/>
  <c r="D169" i="1" s="1"/>
  <c r="F169" i="1" l="1"/>
  <c r="E169" i="1"/>
  <c r="C170" i="1" l="1"/>
  <c r="B170" i="1" s="1"/>
  <c r="D170" i="1" l="1"/>
  <c r="F170" i="1" s="1"/>
  <c r="C171" i="1" s="1"/>
  <c r="E170" i="1" l="1"/>
  <c r="B171" i="1"/>
  <c r="D171" i="1" s="1"/>
  <c r="F171" i="1" l="1"/>
  <c r="C172" i="1" s="1"/>
  <c r="E171" i="1"/>
  <c r="B172" i="1" l="1"/>
  <c r="D172" i="1" s="1"/>
  <c r="F172" i="1" l="1"/>
  <c r="C173" i="1" s="1"/>
  <c r="E172" i="1"/>
  <c r="B173" i="1" l="1"/>
  <c r="D173" i="1" l="1"/>
  <c r="F173" i="1" s="1"/>
  <c r="C174" i="1" s="1"/>
  <c r="E173" i="1"/>
  <c r="B174" i="1" l="1"/>
  <c r="D174" i="1" l="1"/>
  <c r="F174" i="1" s="1"/>
  <c r="C175" i="1" s="1"/>
  <c r="E174" i="1" l="1"/>
  <c r="B175" i="1"/>
  <c r="D175" i="1" l="1"/>
  <c r="F175" i="1" s="1"/>
  <c r="E175" i="1" l="1"/>
  <c r="C176" i="1"/>
  <c r="B176" i="1" s="1"/>
  <c r="D176" i="1" l="1"/>
  <c r="F176" i="1" s="1"/>
  <c r="C177" i="1" s="1"/>
  <c r="E176" i="1" l="1"/>
  <c r="B177" i="1"/>
  <c r="D177" i="1" s="1"/>
  <c r="F177" i="1" l="1"/>
  <c r="E177" i="1"/>
  <c r="C178" i="1" l="1"/>
  <c r="B178" i="1" s="1"/>
  <c r="D178" i="1" l="1"/>
  <c r="F178" i="1" s="1"/>
  <c r="C179" i="1" s="1"/>
  <c r="E178" i="1"/>
  <c r="B179" i="1" l="1"/>
  <c r="D179" i="1" s="1"/>
  <c r="F179" i="1" l="1"/>
  <c r="E179" i="1"/>
  <c r="C180" i="1" l="1"/>
  <c r="B180" i="1" s="1"/>
  <c r="D180" i="1" l="1"/>
  <c r="F180" i="1" s="1"/>
  <c r="C181" i="1" s="1"/>
  <c r="E180" i="1" l="1"/>
  <c r="B181" i="1"/>
  <c r="D181" i="1" s="1"/>
  <c r="F181" i="1" l="1"/>
  <c r="E181" i="1"/>
  <c r="C182" i="1" l="1"/>
  <c r="B182" i="1" s="1"/>
  <c r="D182" i="1" l="1"/>
  <c r="F182" i="1" s="1"/>
  <c r="E182" i="1" l="1"/>
  <c r="C183" i="1"/>
  <c r="B183" i="1" s="1"/>
  <c r="D183" i="1" l="1"/>
  <c r="F183" i="1" s="1"/>
  <c r="C184" i="1" s="1"/>
  <c r="E183" i="1" l="1"/>
  <c r="B184" i="1"/>
  <c r="D184" i="1" l="1"/>
  <c r="F184" i="1" s="1"/>
  <c r="E184" i="1" l="1"/>
  <c r="C185" i="1"/>
  <c r="B185" i="1" s="1"/>
  <c r="D185" i="1" l="1"/>
  <c r="F185" i="1" s="1"/>
  <c r="E185" i="1"/>
  <c r="C186" i="1" l="1"/>
  <c r="B186" i="1" l="1"/>
  <c r="D186" i="1" l="1"/>
  <c r="F186" i="1" s="1"/>
  <c r="C187" i="1" s="1"/>
  <c r="B187" i="1" l="1"/>
  <c r="E186" i="1"/>
  <c r="D187" i="1" l="1"/>
  <c r="F187" i="1" s="1"/>
  <c r="C188" i="1" s="1"/>
  <c r="B188" i="1" l="1"/>
  <c r="E187" i="1"/>
  <c r="D188" i="1" l="1"/>
  <c r="F188" i="1" s="1"/>
  <c r="C189" i="1" s="1"/>
  <c r="B189" i="1" l="1"/>
  <c r="E188" i="1"/>
  <c r="D189" i="1" l="1"/>
  <c r="E189" i="1" l="1"/>
  <c r="F189" i="1"/>
  <c r="C190" i="1" l="1"/>
  <c r="B190" i="1" s="1"/>
  <c r="D190" i="1" l="1"/>
  <c r="F190" i="1" s="1"/>
  <c r="C191" i="1" s="1"/>
  <c r="E190" i="1"/>
  <c r="B191" i="1" l="1"/>
  <c r="D191" i="1" l="1"/>
  <c r="F191" i="1" s="1"/>
  <c r="C192" i="1" s="1"/>
  <c r="E191" i="1"/>
  <c r="B192" i="1" l="1"/>
  <c r="D192" i="1" l="1"/>
  <c r="F192" i="1" s="1"/>
  <c r="C193" i="1" s="1"/>
  <c r="E192" i="1"/>
  <c r="B193" i="1" l="1"/>
  <c r="D193" i="1" l="1"/>
  <c r="F193" i="1" s="1"/>
  <c r="C194" i="1" s="1"/>
  <c r="E193" i="1"/>
  <c r="B194" i="1" l="1"/>
  <c r="D194" i="1" l="1"/>
  <c r="F194" i="1" s="1"/>
  <c r="C195" i="1" s="1"/>
  <c r="E194" i="1"/>
  <c r="B195" i="1" l="1"/>
  <c r="D195" i="1" l="1"/>
  <c r="F195" i="1" s="1"/>
  <c r="C196" i="1" s="1"/>
  <c r="E195" i="1"/>
  <c r="B196" i="1" l="1"/>
  <c r="D196" i="1" l="1"/>
  <c r="F196" i="1" s="1"/>
  <c r="C197" i="1" s="1"/>
  <c r="E196" i="1"/>
  <c r="B197" i="1" l="1"/>
  <c r="D197" i="1" l="1"/>
  <c r="F197" i="1" s="1"/>
  <c r="C198" i="1" s="1"/>
  <c r="E197" i="1"/>
  <c r="B198" i="1" l="1"/>
  <c r="D198" i="1" l="1"/>
  <c r="F198" i="1" s="1"/>
  <c r="C199" i="1" s="1"/>
  <c r="E198" i="1"/>
  <c r="B199" i="1" l="1"/>
  <c r="D199" i="1" l="1"/>
  <c r="F199" i="1" s="1"/>
  <c r="C200" i="1" s="1"/>
  <c r="E199" i="1"/>
  <c r="B200" i="1" l="1"/>
  <c r="D200" i="1" l="1"/>
  <c r="F200" i="1" s="1"/>
  <c r="C201" i="1" s="1"/>
  <c r="E200" i="1"/>
  <c r="B201" i="1" l="1"/>
  <c r="D201" i="1" l="1"/>
  <c r="F201" i="1" s="1"/>
  <c r="C202" i="1" s="1"/>
  <c r="E201" i="1"/>
  <c r="B202" i="1" l="1"/>
  <c r="D202" i="1" l="1"/>
  <c r="F202" i="1" s="1"/>
  <c r="C203" i="1" s="1"/>
  <c r="E202" i="1"/>
  <c r="B203" i="1" l="1"/>
  <c r="D203" i="1" l="1"/>
  <c r="F203" i="1" s="1"/>
  <c r="C204" i="1" s="1"/>
  <c r="E203" i="1"/>
  <c r="B204" i="1" l="1"/>
  <c r="D204" i="1" l="1"/>
  <c r="F204" i="1" s="1"/>
  <c r="C205" i="1" s="1"/>
  <c r="E204" i="1"/>
  <c r="B205" i="1" l="1"/>
  <c r="D205" i="1" l="1"/>
  <c r="F205" i="1" s="1"/>
  <c r="C206" i="1" s="1"/>
  <c r="E205" i="1"/>
  <c r="B206" i="1" l="1"/>
  <c r="D206" i="1" l="1"/>
  <c r="F206" i="1" s="1"/>
  <c r="C207" i="1" s="1"/>
  <c r="E206" i="1"/>
  <c r="B207" i="1" l="1"/>
  <c r="D207" i="1" l="1"/>
  <c r="F207" i="1" s="1"/>
  <c r="C208" i="1" s="1"/>
  <c r="E207" i="1"/>
  <c r="B208" i="1" l="1"/>
  <c r="D208" i="1" l="1"/>
  <c r="F208" i="1" s="1"/>
  <c r="C209" i="1" s="1"/>
  <c r="E208" i="1"/>
  <c r="B209" i="1" l="1"/>
  <c r="D209" i="1" l="1"/>
  <c r="F209" i="1" s="1"/>
  <c r="C210" i="1" s="1"/>
  <c r="E209" i="1"/>
  <c r="B210" i="1" l="1"/>
  <c r="D210" i="1" l="1"/>
  <c r="F210" i="1" s="1"/>
  <c r="C211" i="1" s="1"/>
  <c r="E210" i="1"/>
  <c r="B211" i="1" l="1"/>
  <c r="D211" i="1" l="1"/>
  <c r="F211" i="1" s="1"/>
  <c r="C212" i="1" s="1"/>
  <c r="E211" i="1"/>
  <c r="B212" i="1" l="1"/>
  <c r="D212" i="1" l="1"/>
  <c r="F212" i="1" s="1"/>
  <c r="C213" i="1" s="1"/>
  <c r="E212" i="1"/>
  <c r="B213" i="1" l="1"/>
  <c r="D213" i="1" l="1"/>
  <c r="F213" i="1" s="1"/>
  <c r="C214" i="1" s="1"/>
  <c r="E213" i="1"/>
  <c r="B214" i="1" l="1"/>
  <c r="D214" i="1" l="1"/>
  <c r="F214" i="1" s="1"/>
  <c r="C215" i="1" s="1"/>
  <c r="E214" i="1"/>
  <c r="B215" i="1" l="1"/>
  <c r="D215" i="1" l="1"/>
  <c r="F215" i="1" s="1"/>
  <c r="C216" i="1" s="1"/>
  <c r="E215" i="1"/>
  <c r="B216" i="1" l="1"/>
  <c r="D216" i="1" l="1"/>
  <c r="F216" i="1" s="1"/>
  <c r="C217" i="1" s="1"/>
  <c r="E216" i="1"/>
  <c r="B217" i="1" l="1"/>
  <c r="D217" i="1" l="1"/>
  <c r="F217" i="1" s="1"/>
  <c r="C218" i="1" s="1"/>
  <c r="E217" i="1"/>
  <c r="B218" i="1" l="1"/>
  <c r="D218" i="1" l="1"/>
  <c r="F218" i="1" s="1"/>
  <c r="C219" i="1" s="1"/>
  <c r="E218" i="1"/>
  <c r="B219" i="1" l="1"/>
  <c r="D219" i="1" l="1"/>
  <c r="F219" i="1" s="1"/>
  <c r="C220" i="1" s="1"/>
  <c r="E219" i="1"/>
  <c r="B220" i="1" l="1"/>
  <c r="D220" i="1" l="1"/>
  <c r="F220" i="1" s="1"/>
  <c r="C221" i="1" s="1"/>
  <c r="E220" i="1"/>
  <c r="B221" i="1" l="1"/>
  <c r="D221" i="1" l="1"/>
  <c r="F221" i="1" s="1"/>
  <c r="C222" i="1" s="1"/>
  <c r="E221" i="1"/>
  <c r="B222" i="1" l="1"/>
  <c r="D222" i="1" l="1"/>
  <c r="F222" i="1" s="1"/>
  <c r="C223" i="1" s="1"/>
  <c r="E222" i="1"/>
  <c r="B223" i="1" l="1"/>
  <c r="D223" i="1" l="1"/>
  <c r="F223" i="1" s="1"/>
  <c r="C224" i="1" s="1"/>
  <c r="E223" i="1"/>
  <c r="B224" i="1" l="1"/>
  <c r="D224" i="1" l="1"/>
  <c r="F224" i="1" s="1"/>
  <c r="C225" i="1" s="1"/>
  <c r="E224" i="1"/>
  <c r="B225" i="1" l="1"/>
  <c r="D225" i="1" l="1"/>
  <c r="F225" i="1" s="1"/>
  <c r="C226" i="1" s="1"/>
  <c r="E225" i="1"/>
  <c r="B226" i="1" l="1"/>
  <c r="D226" i="1" l="1"/>
  <c r="F226" i="1" s="1"/>
  <c r="C227" i="1" s="1"/>
  <c r="E226" i="1"/>
  <c r="B227" i="1" l="1"/>
  <c r="D227" i="1" l="1"/>
  <c r="F227" i="1" s="1"/>
  <c r="C228" i="1" s="1"/>
  <c r="E227" i="1"/>
  <c r="B228" i="1" l="1"/>
  <c r="D228" i="1" l="1"/>
  <c r="F228" i="1" s="1"/>
  <c r="C229" i="1" s="1"/>
  <c r="E228" i="1"/>
  <c r="B229" i="1" l="1"/>
  <c r="D229" i="1" l="1"/>
  <c r="F229" i="1" s="1"/>
  <c r="C230" i="1" s="1"/>
  <c r="E229" i="1"/>
  <c r="B230" i="1" l="1"/>
  <c r="D230" i="1" l="1"/>
  <c r="F230" i="1" s="1"/>
  <c r="C231" i="1" s="1"/>
  <c r="E230" i="1"/>
  <c r="B231" i="1" l="1"/>
  <c r="D231" i="1" l="1"/>
  <c r="F231" i="1" s="1"/>
  <c r="C232" i="1" s="1"/>
  <c r="E231" i="1"/>
  <c r="B232" i="1" l="1"/>
  <c r="D232" i="1" l="1"/>
  <c r="F232" i="1" s="1"/>
  <c r="C233" i="1" s="1"/>
  <c r="E232" i="1"/>
  <c r="B233" i="1" l="1"/>
  <c r="D233" i="1" l="1"/>
  <c r="F233" i="1" s="1"/>
  <c r="C234" i="1" s="1"/>
  <c r="E233" i="1"/>
  <c r="B234" i="1" l="1"/>
  <c r="D234" i="1" l="1"/>
  <c r="F234" i="1" s="1"/>
  <c r="C235" i="1" s="1"/>
  <c r="E234" i="1"/>
  <c r="B235" i="1" l="1"/>
  <c r="D235" i="1" l="1"/>
  <c r="F235" i="1" s="1"/>
  <c r="C236" i="1" s="1"/>
  <c r="E235" i="1"/>
  <c r="B236" i="1" l="1"/>
  <c r="D236" i="1" l="1"/>
  <c r="F236" i="1" s="1"/>
  <c r="C237" i="1" s="1"/>
  <c r="E236" i="1"/>
  <c r="B237" i="1" l="1"/>
  <c r="D237" i="1" l="1"/>
  <c r="F237" i="1" s="1"/>
  <c r="C238" i="1" s="1"/>
  <c r="E237" i="1"/>
  <c r="B238" i="1" l="1"/>
  <c r="D238" i="1" l="1"/>
  <c r="F238" i="1" s="1"/>
  <c r="C239" i="1" s="1"/>
  <c r="E238" i="1"/>
  <c r="B239" i="1" l="1"/>
  <c r="D239" i="1" l="1"/>
  <c r="F239" i="1" s="1"/>
  <c r="C240" i="1" s="1"/>
  <c r="E239" i="1"/>
  <c r="B240" i="1" l="1"/>
  <c r="D240" i="1" l="1"/>
  <c r="F240" i="1" s="1"/>
  <c r="C241" i="1" s="1"/>
  <c r="E240" i="1"/>
  <c r="B241" i="1" l="1"/>
  <c r="D241" i="1" l="1"/>
  <c r="F241" i="1" s="1"/>
  <c r="C242" i="1" s="1"/>
  <c r="E241" i="1"/>
  <c r="B242" i="1" l="1"/>
  <c r="D242" i="1" l="1"/>
  <c r="F242" i="1" s="1"/>
  <c r="C243" i="1" s="1"/>
  <c r="E242" i="1"/>
  <c r="B243" i="1" l="1"/>
  <c r="D243" i="1" l="1"/>
  <c r="F243" i="1" s="1"/>
  <c r="C244" i="1" s="1"/>
  <c r="E243" i="1"/>
  <c r="B244" i="1" l="1"/>
  <c r="D244" i="1" l="1"/>
  <c r="F244" i="1" s="1"/>
  <c r="C245" i="1" s="1"/>
  <c r="E244" i="1"/>
  <c r="B245" i="1" l="1"/>
  <c r="D245" i="1" l="1"/>
  <c r="F245" i="1" s="1"/>
  <c r="C246" i="1" s="1"/>
  <c r="E245" i="1"/>
  <c r="B246" i="1" l="1"/>
  <c r="D246" i="1" l="1"/>
  <c r="F246" i="1" s="1"/>
  <c r="C247" i="1" s="1"/>
  <c r="E246" i="1"/>
  <c r="B247" i="1" l="1"/>
  <c r="D247" i="1" l="1"/>
  <c r="F247" i="1" s="1"/>
  <c r="C248" i="1" s="1"/>
  <c r="E247" i="1"/>
  <c r="B248" i="1" l="1"/>
  <c r="D248" i="1" l="1"/>
  <c r="F248" i="1" s="1"/>
  <c r="C249" i="1" s="1"/>
  <c r="E248" i="1"/>
  <c r="B249" i="1" l="1"/>
  <c r="D249" i="1" l="1"/>
  <c r="F249" i="1" s="1"/>
  <c r="C250" i="1" s="1"/>
  <c r="E249" i="1"/>
  <c r="B250" i="1" l="1"/>
  <c r="D250" i="1" l="1"/>
  <c r="F250" i="1" s="1"/>
  <c r="C251" i="1" s="1"/>
  <c r="E250" i="1"/>
  <c r="B251" i="1" l="1"/>
  <c r="D251" i="1" l="1"/>
  <c r="F251" i="1" s="1"/>
  <c r="C252" i="1" s="1"/>
  <c r="E251" i="1"/>
  <c r="B252" i="1" l="1"/>
  <c r="D252" i="1" l="1"/>
  <c r="F252" i="1" s="1"/>
  <c r="C253" i="1" s="1"/>
  <c r="E252" i="1"/>
  <c r="B253" i="1" l="1"/>
  <c r="D253" i="1" l="1"/>
  <c r="F253" i="1" s="1"/>
  <c r="C254" i="1" s="1"/>
  <c r="E253" i="1"/>
  <c r="B254" i="1" l="1"/>
  <c r="D254" i="1" l="1"/>
  <c r="F254" i="1" s="1"/>
  <c r="C255" i="1" s="1"/>
  <c r="E254" i="1"/>
  <c r="B255" i="1" l="1"/>
  <c r="D255" i="1" l="1"/>
  <c r="F255" i="1" s="1"/>
  <c r="C256" i="1" s="1"/>
  <c r="E255" i="1"/>
  <c r="B256" i="1" l="1"/>
  <c r="D256" i="1" l="1"/>
  <c r="F256" i="1" s="1"/>
  <c r="C257" i="1" s="1"/>
  <c r="E256" i="1"/>
  <c r="B257" i="1" l="1"/>
  <c r="D257" i="1" l="1"/>
  <c r="F257" i="1" s="1"/>
  <c r="C258" i="1" s="1"/>
  <c r="E257" i="1"/>
  <c r="B258" i="1" l="1"/>
  <c r="D258" i="1" l="1"/>
  <c r="F258" i="1" s="1"/>
  <c r="C259" i="1" s="1"/>
  <c r="E258" i="1"/>
  <c r="B259" i="1" l="1"/>
  <c r="D259" i="1" l="1"/>
  <c r="F259" i="1" s="1"/>
  <c r="C260" i="1" s="1"/>
  <c r="E259" i="1"/>
  <c r="B260" i="1" l="1"/>
  <c r="D260" i="1" l="1"/>
  <c r="F260" i="1" s="1"/>
  <c r="C261" i="1" s="1"/>
  <c r="E260" i="1"/>
  <c r="B261" i="1" l="1"/>
  <c r="D261" i="1" l="1"/>
  <c r="F261" i="1" s="1"/>
  <c r="C262" i="1" s="1"/>
  <c r="E261" i="1"/>
  <c r="B262" i="1" l="1"/>
  <c r="D262" i="1" l="1"/>
  <c r="F262" i="1" s="1"/>
  <c r="C263" i="1" s="1"/>
  <c r="E262" i="1"/>
  <c r="B263" i="1" l="1"/>
  <c r="D263" i="1" l="1"/>
  <c r="F263" i="1" s="1"/>
  <c r="C264" i="1" s="1"/>
  <c r="E263" i="1"/>
  <c r="B264" i="1" l="1"/>
  <c r="D264" i="1" l="1"/>
  <c r="F264" i="1" s="1"/>
  <c r="C265" i="1" s="1"/>
  <c r="E264" i="1"/>
  <c r="B265" i="1" l="1"/>
  <c r="D265" i="1" l="1"/>
  <c r="F265" i="1" s="1"/>
  <c r="C266" i="1" s="1"/>
  <c r="E265" i="1"/>
  <c r="B266" i="1" l="1"/>
  <c r="D266" i="1" l="1"/>
  <c r="F266" i="1" s="1"/>
  <c r="C267" i="1" s="1"/>
  <c r="E266" i="1"/>
  <c r="B267" i="1" l="1"/>
  <c r="D267" i="1" l="1"/>
  <c r="F267" i="1" s="1"/>
  <c r="C268" i="1" s="1"/>
  <c r="E267" i="1"/>
  <c r="B268" i="1" l="1"/>
  <c r="D268" i="1" l="1"/>
  <c r="F268" i="1" s="1"/>
  <c r="C269" i="1" s="1"/>
  <c r="E268" i="1"/>
  <c r="B269" i="1" l="1"/>
  <c r="D269" i="1" l="1"/>
  <c r="F269" i="1" s="1"/>
  <c r="C270" i="1" s="1"/>
  <c r="E269" i="1"/>
  <c r="B270" i="1" l="1"/>
  <c r="D270" i="1" l="1"/>
  <c r="F270" i="1" s="1"/>
  <c r="C271" i="1" s="1"/>
  <c r="E270" i="1"/>
  <c r="B271" i="1" l="1"/>
  <c r="D271" i="1" l="1"/>
  <c r="F271" i="1" s="1"/>
  <c r="C272" i="1" s="1"/>
  <c r="E271" i="1"/>
  <c r="B272" i="1" l="1"/>
  <c r="D272" i="1" l="1"/>
  <c r="F272" i="1" s="1"/>
  <c r="C273" i="1" s="1"/>
  <c r="E272" i="1"/>
  <c r="B273" i="1" l="1"/>
  <c r="D273" i="1" l="1"/>
  <c r="F273" i="1" s="1"/>
  <c r="C274" i="1" s="1"/>
  <c r="E273" i="1"/>
  <c r="B274" i="1" l="1"/>
  <c r="D274" i="1" l="1"/>
  <c r="F274" i="1" s="1"/>
  <c r="C275" i="1" s="1"/>
  <c r="E274" i="1"/>
  <c r="B275" i="1" l="1"/>
  <c r="D275" i="1" l="1"/>
  <c r="F275" i="1" s="1"/>
  <c r="C276" i="1" s="1"/>
  <c r="E275" i="1"/>
  <c r="B276" i="1" l="1"/>
  <c r="D276" i="1" l="1"/>
  <c r="F276" i="1" s="1"/>
  <c r="C277" i="1" s="1"/>
  <c r="E276" i="1"/>
  <c r="B277" i="1" l="1"/>
  <c r="D277" i="1" l="1"/>
  <c r="F277" i="1" s="1"/>
  <c r="C278" i="1" s="1"/>
  <c r="E277" i="1"/>
  <c r="B278" i="1" l="1"/>
  <c r="D278" i="1" l="1"/>
  <c r="F278" i="1" s="1"/>
  <c r="C279" i="1" s="1"/>
  <c r="E278" i="1"/>
  <c r="B279" i="1" l="1"/>
  <c r="D279" i="1" l="1"/>
  <c r="F279" i="1" s="1"/>
  <c r="C280" i="1" s="1"/>
  <c r="E279" i="1"/>
  <c r="B280" i="1" l="1"/>
  <c r="D280" i="1" l="1"/>
  <c r="F280" i="1" s="1"/>
  <c r="C281" i="1" s="1"/>
  <c r="E280" i="1"/>
  <c r="B281" i="1" l="1"/>
  <c r="D281" i="1" l="1"/>
  <c r="F281" i="1" s="1"/>
  <c r="E281" i="1"/>
  <c r="C282" i="1" l="1"/>
  <c r="B282" i="1" s="1"/>
  <c r="D282" i="1" l="1"/>
  <c r="F282" i="1" s="1"/>
  <c r="E282" i="1"/>
  <c r="C283" i="1" l="1"/>
  <c r="B283" i="1"/>
  <c r="D283" i="1" l="1"/>
  <c r="F283" i="1" s="1"/>
  <c r="E283" i="1"/>
  <c r="C284" i="1" l="1"/>
  <c r="B284" i="1"/>
  <c r="D284" i="1" l="1"/>
  <c r="F284" i="1" s="1"/>
  <c r="E284" i="1"/>
  <c r="C285" i="1" l="1"/>
  <c r="B285" i="1" s="1"/>
  <c r="D285" i="1" l="1"/>
  <c r="F285" i="1" s="1"/>
  <c r="E285" i="1"/>
  <c r="C286" i="1" l="1"/>
  <c r="B286" i="1"/>
  <c r="D286" i="1" l="1"/>
  <c r="F286" i="1" s="1"/>
  <c r="E286" i="1"/>
  <c r="C287" i="1" l="1"/>
  <c r="B287" i="1" s="1"/>
  <c r="D287" i="1" l="1"/>
  <c r="F287" i="1" s="1"/>
  <c r="E287" i="1"/>
  <c r="C288" i="1" l="1"/>
  <c r="B288" i="1"/>
  <c r="D288" i="1" l="1"/>
  <c r="F288" i="1" s="1"/>
  <c r="E288" i="1"/>
  <c r="C289" i="1" l="1"/>
  <c r="B289" i="1" s="1"/>
  <c r="D289" i="1" l="1"/>
  <c r="F289" i="1" s="1"/>
  <c r="E289" i="1"/>
  <c r="C290" i="1" l="1"/>
  <c r="B290" i="1" s="1"/>
  <c r="D290" i="1" l="1"/>
  <c r="F290" i="1" s="1"/>
  <c r="E290" i="1"/>
  <c r="C291" i="1" l="1"/>
  <c r="B291" i="1"/>
  <c r="D291" i="1" l="1"/>
  <c r="F291" i="1" s="1"/>
  <c r="E291" i="1"/>
  <c r="C292" i="1" l="1"/>
  <c r="B292" i="1" s="1"/>
  <c r="D292" i="1" l="1"/>
  <c r="F292" i="1" s="1"/>
  <c r="E292" i="1"/>
  <c r="C293" i="1" l="1"/>
  <c r="B293" i="1" s="1"/>
  <c r="D293" i="1" l="1"/>
  <c r="F293" i="1" s="1"/>
  <c r="E293" i="1"/>
  <c r="C294" i="1" l="1"/>
  <c r="B294" i="1"/>
  <c r="D294" i="1" l="1"/>
  <c r="F294" i="1" s="1"/>
  <c r="E294" i="1"/>
  <c r="C295" i="1" l="1"/>
  <c r="B295" i="1"/>
  <c r="D295" i="1" l="1"/>
  <c r="F295" i="1" s="1"/>
  <c r="E295" i="1"/>
  <c r="C296" i="1" l="1"/>
  <c r="B296" i="1"/>
  <c r="D296" i="1" l="1"/>
  <c r="F296" i="1" s="1"/>
  <c r="E296" i="1"/>
  <c r="C297" i="1" l="1"/>
  <c r="B297" i="1" s="1"/>
  <c r="D297" i="1" l="1"/>
  <c r="F297" i="1" s="1"/>
  <c r="E297" i="1"/>
  <c r="C298" i="1" l="1"/>
  <c r="B298" i="1"/>
  <c r="D298" i="1" l="1"/>
  <c r="F298" i="1" s="1"/>
  <c r="E298" i="1"/>
  <c r="C299" i="1" l="1"/>
  <c r="B299" i="1"/>
  <c r="D299" i="1" l="1"/>
  <c r="F299" i="1" s="1"/>
  <c r="E299" i="1"/>
  <c r="C300" i="1" l="1"/>
  <c r="B300" i="1"/>
  <c r="D300" i="1" l="1"/>
  <c r="F300" i="1" s="1"/>
  <c r="E300" i="1"/>
  <c r="C301" i="1" l="1"/>
  <c r="B301" i="1"/>
  <c r="D301" i="1" l="1"/>
  <c r="F301" i="1" s="1"/>
  <c r="E301" i="1"/>
  <c r="C302" i="1" l="1"/>
  <c r="B302" i="1" s="1"/>
  <c r="D302" i="1" l="1"/>
  <c r="F302" i="1" s="1"/>
  <c r="E302" i="1"/>
  <c r="C303" i="1" l="1"/>
  <c r="B303" i="1" s="1"/>
  <c r="D303" i="1" l="1"/>
  <c r="F303" i="1" s="1"/>
  <c r="E303" i="1"/>
  <c r="C304" i="1" l="1"/>
  <c r="B304" i="1" s="1"/>
  <c r="D304" i="1" l="1"/>
  <c r="F304" i="1" s="1"/>
  <c r="E304" i="1"/>
  <c r="C305" i="1" l="1"/>
  <c r="B305" i="1" s="1"/>
  <c r="D305" i="1" l="1"/>
  <c r="F305" i="1" s="1"/>
  <c r="E305" i="1"/>
  <c r="C306" i="1" l="1"/>
  <c r="B306" i="1" s="1"/>
  <c r="D306" i="1" l="1"/>
  <c r="F306" i="1" s="1"/>
  <c r="E306" i="1"/>
  <c r="C307" i="1" l="1"/>
  <c r="B307" i="1"/>
  <c r="D307" i="1" l="1"/>
  <c r="F307" i="1" s="1"/>
  <c r="E307" i="1"/>
  <c r="C308" i="1" l="1"/>
  <c r="B308" i="1"/>
  <c r="M3" i="1"/>
  <c r="M5" i="1"/>
  <c r="M7" i="1"/>
  <c r="M6" i="1"/>
  <c r="M8" i="1"/>
  <c r="M9" i="1"/>
  <c r="M4" i="1"/>
  <c r="D308" i="1" l="1"/>
  <c r="F308" i="1" s="1"/>
  <c r="E308" i="1"/>
  <c r="L8" i="1"/>
  <c r="L5" i="1"/>
  <c r="L7" i="1"/>
  <c r="L3" i="1"/>
  <c r="L4" i="1"/>
  <c r="L9" i="1"/>
  <c r="L6" i="1"/>
  <c r="C309" i="1" l="1"/>
  <c r="B309" i="1" s="1"/>
  <c r="D309" i="1" l="1"/>
  <c r="F309" i="1" s="1"/>
  <c r="E309" i="1"/>
  <c r="C310" i="1" l="1"/>
  <c r="B310" i="1" s="1"/>
  <c r="D310" i="1" l="1"/>
  <c r="F310" i="1" s="1"/>
  <c r="E310" i="1"/>
  <c r="C311" i="1" l="1"/>
  <c r="B311" i="1" s="1"/>
  <c r="D311" i="1" l="1"/>
  <c r="F311" i="1" s="1"/>
  <c r="E311" i="1"/>
  <c r="C312" i="1" l="1"/>
  <c r="B312" i="1" s="1"/>
  <c r="D312" i="1" l="1"/>
  <c r="F312" i="1" s="1"/>
  <c r="E312" i="1"/>
  <c r="C313" i="1" l="1"/>
  <c r="B313" i="1" s="1"/>
  <c r="D313" i="1" l="1"/>
  <c r="F313" i="1" s="1"/>
  <c r="E313" i="1"/>
  <c r="C314" i="1" l="1"/>
  <c r="B314" i="1" s="1"/>
  <c r="D314" i="1" l="1"/>
  <c r="F314" i="1" s="1"/>
  <c r="E314" i="1"/>
  <c r="C315" i="1" l="1"/>
  <c r="B315" i="1" s="1"/>
  <c r="D315" i="1" l="1"/>
  <c r="F315" i="1" s="1"/>
  <c r="E315" i="1"/>
  <c r="C316" i="1" l="1"/>
  <c r="B316" i="1" s="1"/>
  <c r="D316" i="1" l="1"/>
  <c r="F316" i="1" s="1"/>
  <c r="E316" i="1"/>
  <c r="C317" i="1" l="1"/>
  <c r="B317" i="1" s="1"/>
  <c r="D317" i="1" l="1"/>
  <c r="F317" i="1" s="1"/>
  <c r="E317" i="1"/>
  <c r="C318" i="1" l="1"/>
  <c r="B318" i="1" s="1"/>
  <c r="D318" i="1" l="1"/>
  <c r="F318" i="1" s="1"/>
  <c r="E318" i="1"/>
  <c r="C319" i="1" l="1"/>
  <c r="B319" i="1" s="1"/>
  <c r="D319" i="1" l="1"/>
  <c r="F319" i="1" s="1"/>
  <c r="E319" i="1"/>
  <c r="C320" i="1" l="1"/>
  <c r="B320" i="1" s="1"/>
  <c r="D320" i="1" l="1"/>
  <c r="F320" i="1" s="1"/>
  <c r="E320" i="1"/>
  <c r="C321" i="1" l="1"/>
  <c r="B321" i="1"/>
  <c r="D321" i="1" l="1"/>
  <c r="F321" i="1" s="1"/>
  <c r="E321" i="1"/>
  <c r="C322" i="1" l="1"/>
  <c r="B322" i="1" s="1"/>
  <c r="D322" i="1" l="1"/>
  <c r="F322" i="1" s="1"/>
  <c r="E322" i="1"/>
  <c r="C323" i="1" l="1"/>
  <c r="B323" i="1" s="1"/>
  <c r="D323" i="1" l="1"/>
  <c r="F323" i="1" s="1"/>
  <c r="E323" i="1"/>
  <c r="C324" i="1" l="1"/>
  <c r="B324" i="1" s="1"/>
  <c r="D324" i="1" l="1"/>
  <c r="F324" i="1" s="1"/>
  <c r="E324" i="1"/>
  <c r="C325" i="1" l="1"/>
  <c r="B325" i="1"/>
  <c r="D325" i="1" l="1"/>
  <c r="F325" i="1" s="1"/>
  <c r="E325" i="1"/>
  <c r="C326" i="1" l="1"/>
  <c r="B326" i="1" s="1"/>
  <c r="D326" i="1" l="1"/>
  <c r="F326" i="1" s="1"/>
  <c r="E326" i="1"/>
  <c r="C327" i="1" l="1"/>
  <c r="B327" i="1"/>
  <c r="D327" i="1" l="1"/>
  <c r="F327" i="1" s="1"/>
  <c r="E327" i="1"/>
  <c r="C328" i="1" l="1"/>
  <c r="B328" i="1" s="1"/>
  <c r="D328" i="1" l="1"/>
  <c r="F328" i="1" s="1"/>
  <c r="E328" i="1"/>
  <c r="C329" i="1" l="1"/>
  <c r="B329" i="1" s="1"/>
  <c r="D329" i="1" l="1"/>
  <c r="F329" i="1" s="1"/>
  <c r="E329" i="1"/>
  <c r="C330" i="1" l="1"/>
  <c r="B330" i="1" s="1"/>
  <c r="D330" i="1" l="1"/>
  <c r="F330" i="1" s="1"/>
  <c r="E330" i="1"/>
  <c r="C331" i="1" l="1"/>
  <c r="B331" i="1" s="1"/>
  <c r="D331" i="1" l="1"/>
  <c r="F331" i="1" s="1"/>
  <c r="E331" i="1"/>
  <c r="C332" i="1" l="1"/>
  <c r="B332" i="1" s="1"/>
  <c r="D332" i="1" l="1"/>
  <c r="F332" i="1" s="1"/>
  <c r="E332" i="1"/>
  <c r="C333" i="1" l="1"/>
  <c r="B333" i="1"/>
  <c r="D333" i="1" l="1"/>
  <c r="F333" i="1" s="1"/>
  <c r="E333" i="1"/>
  <c r="C334" i="1" l="1"/>
  <c r="B334" i="1"/>
  <c r="D334" i="1" l="1"/>
  <c r="F334" i="1" s="1"/>
  <c r="E334" i="1"/>
  <c r="C335" i="1" l="1"/>
  <c r="B335" i="1" s="1"/>
  <c r="D335" i="1" l="1"/>
  <c r="F335" i="1" s="1"/>
  <c r="E335" i="1"/>
  <c r="C336" i="1" l="1"/>
  <c r="B336" i="1"/>
  <c r="D336" i="1" l="1"/>
  <c r="F336" i="1" s="1"/>
  <c r="E336" i="1"/>
  <c r="C337" i="1" l="1"/>
  <c r="B337" i="1"/>
  <c r="D337" i="1" l="1"/>
  <c r="F337" i="1" s="1"/>
  <c r="E337" i="1"/>
  <c r="C338" i="1" l="1"/>
  <c r="B338" i="1" s="1"/>
  <c r="D338" i="1" l="1"/>
  <c r="F338" i="1" s="1"/>
  <c r="E338" i="1"/>
  <c r="C339" i="1" l="1"/>
  <c r="B339" i="1"/>
  <c r="D339" i="1" l="1"/>
  <c r="F339" i="1" s="1"/>
  <c r="E339" i="1"/>
  <c r="C340" i="1" l="1"/>
  <c r="B340" i="1"/>
  <c r="D340" i="1" l="1"/>
  <c r="F340" i="1" s="1"/>
  <c r="E340" i="1"/>
  <c r="C341" i="1" l="1"/>
  <c r="B341" i="1"/>
  <c r="D341" i="1" l="1"/>
  <c r="F341" i="1" s="1"/>
  <c r="E341" i="1"/>
  <c r="C342" i="1" l="1"/>
  <c r="B342" i="1"/>
  <c r="D342" i="1" l="1"/>
  <c r="F342" i="1" s="1"/>
  <c r="E342" i="1"/>
  <c r="C343" i="1" l="1"/>
  <c r="B343" i="1"/>
  <c r="D343" i="1" l="1"/>
  <c r="F343" i="1" s="1"/>
  <c r="E343" i="1"/>
  <c r="C344" i="1" l="1"/>
  <c r="B344" i="1"/>
  <c r="D344" i="1" l="1"/>
  <c r="F344" i="1" s="1"/>
  <c r="E344" i="1"/>
  <c r="C345" i="1" l="1"/>
  <c r="B345" i="1"/>
  <c r="D345" i="1" l="1"/>
  <c r="F345" i="1" s="1"/>
  <c r="E345" i="1"/>
  <c r="C346" i="1" l="1"/>
  <c r="B346" i="1"/>
  <c r="D346" i="1" l="1"/>
  <c r="F346" i="1" s="1"/>
  <c r="E346" i="1"/>
  <c r="C347" i="1" l="1"/>
  <c r="B347" i="1"/>
  <c r="D347" i="1" l="1"/>
  <c r="F347" i="1" s="1"/>
  <c r="E347" i="1"/>
  <c r="C348" i="1" l="1"/>
  <c r="B348" i="1" s="1"/>
  <c r="D348" i="1" l="1"/>
  <c r="F348" i="1" s="1"/>
  <c r="E348" i="1"/>
  <c r="C349" i="1" l="1"/>
  <c r="B349" i="1" s="1"/>
  <c r="D349" i="1" l="1"/>
  <c r="F349" i="1" s="1"/>
  <c r="E349" i="1"/>
  <c r="C350" i="1" l="1"/>
  <c r="B350" i="1" s="1"/>
  <c r="D350" i="1" l="1"/>
  <c r="F350" i="1" s="1"/>
  <c r="E350" i="1"/>
  <c r="C351" i="1" l="1"/>
  <c r="B351" i="1" s="1"/>
  <c r="D351" i="1" l="1"/>
  <c r="F351" i="1" s="1"/>
  <c r="E351" i="1"/>
  <c r="C352" i="1" l="1"/>
  <c r="B352" i="1" s="1"/>
  <c r="D352" i="1" l="1"/>
  <c r="F352" i="1" s="1"/>
  <c r="E352" i="1"/>
  <c r="C353" i="1" l="1"/>
  <c r="B353" i="1" s="1"/>
  <c r="D353" i="1" l="1"/>
  <c r="F353" i="1" s="1"/>
  <c r="E353" i="1"/>
  <c r="C354" i="1" l="1"/>
  <c r="B354" i="1"/>
  <c r="D354" i="1" l="1"/>
  <c r="F354" i="1" s="1"/>
  <c r="E354" i="1"/>
  <c r="C355" i="1" l="1"/>
  <c r="B355" i="1" s="1"/>
  <c r="D355" i="1" l="1"/>
  <c r="F355" i="1" s="1"/>
  <c r="E355" i="1"/>
  <c r="C356" i="1" l="1"/>
  <c r="B356" i="1"/>
  <c r="D356" i="1" l="1"/>
  <c r="F356" i="1" s="1"/>
  <c r="E356" i="1"/>
  <c r="C357" i="1" l="1"/>
  <c r="B357" i="1" s="1"/>
  <c r="D357" i="1" l="1"/>
  <c r="F357" i="1" s="1"/>
  <c r="E357" i="1"/>
  <c r="C358" i="1" l="1"/>
  <c r="B358" i="1" s="1"/>
  <c r="D358" i="1" l="1"/>
  <c r="F358" i="1" s="1"/>
  <c r="E358" i="1"/>
  <c r="C359" i="1" l="1"/>
  <c r="B359" i="1"/>
  <c r="D359" i="1" l="1"/>
  <c r="F359" i="1" s="1"/>
  <c r="E359" i="1"/>
  <c r="C360" i="1" l="1"/>
  <c r="B360" i="1" s="1"/>
  <c r="D360" i="1" l="1"/>
  <c r="F360" i="1" s="1"/>
  <c r="E360" i="1"/>
  <c r="C361" i="1" l="1"/>
  <c r="B361" i="1" s="1"/>
  <c r="D361" i="1" l="1"/>
  <c r="F361" i="1" s="1"/>
  <c r="E361" i="1"/>
  <c r="C362" i="1" l="1"/>
  <c r="B362" i="1" s="1"/>
  <c r="D362" i="1" l="1"/>
  <c r="F362" i="1" s="1"/>
  <c r="E362" i="1"/>
  <c r="C363" i="1" l="1"/>
  <c r="B363" i="1" s="1"/>
  <c r="D363" i="1" l="1"/>
  <c r="F363" i="1" s="1"/>
  <c r="E363" i="1"/>
  <c r="C364" i="1" l="1"/>
  <c r="B364" i="1"/>
  <c r="D364" i="1" l="1"/>
  <c r="F364" i="1" s="1"/>
  <c r="E364" i="1"/>
  <c r="C365" i="1" l="1"/>
  <c r="B365" i="1" s="1"/>
  <c r="D365" i="1" l="1"/>
  <c r="F365" i="1" s="1"/>
  <c r="E365" i="1"/>
  <c r="C366" i="1" l="1"/>
  <c r="B366" i="1" s="1"/>
  <c r="D366" i="1" l="1"/>
  <c r="F366" i="1" s="1"/>
  <c r="E366" i="1"/>
  <c r="C367" i="1" l="1"/>
  <c r="B367" i="1" s="1"/>
  <c r="D367" i="1" l="1"/>
  <c r="F367" i="1" s="1"/>
  <c r="E367" i="1"/>
  <c r="C368" i="1" l="1"/>
  <c r="B368" i="1" s="1"/>
  <c r="D368" i="1" l="1"/>
  <c r="F368" i="1" s="1"/>
  <c r="E368" i="1"/>
  <c r="C369" i="1" l="1"/>
  <c r="B369" i="1"/>
  <c r="D369" i="1" l="1"/>
  <c r="F369" i="1" s="1"/>
  <c r="E369" i="1"/>
  <c r="C370" i="1" l="1"/>
  <c r="B370" i="1"/>
  <c r="D370" i="1" l="1"/>
  <c r="F370" i="1" s="1"/>
  <c r="E370" i="1"/>
  <c r="C371" i="1" l="1"/>
  <c r="B371" i="1" s="1"/>
  <c r="D371" i="1" l="1"/>
  <c r="F371" i="1" s="1"/>
  <c r="E371" i="1"/>
  <c r="C372" i="1" l="1"/>
  <c r="B372" i="1"/>
  <c r="D372" i="1" l="1"/>
  <c r="F372" i="1" s="1"/>
  <c r="E372" i="1"/>
  <c r="C373" i="1" l="1"/>
  <c r="B373" i="1" s="1"/>
  <c r="D373" i="1" l="1"/>
  <c r="F373" i="1" s="1"/>
  <c r="E373" i="1"/>
  <c r="C374" i="1" l="1"/>
  <c r="B374" i="1" s="1"/>
  <c r="D374" i="1" l="1"/>
  <c r="F374" i="1" s="1"/>
  <c r="E374" i="1"/>
  <c r="C375" i="1" l="1"/>
  <c r="B375" i="1" s="1"/>
  <c r="D375" i="1" l="1"/>
  <c r="F375" i="1" s="1"/>
  <c r="E375" i="1"/>
  <c r="C376" i="1" l="1"/>
  <c r="B376" i="1"/>
  <c r="D376" i="1" l="1"/>
  <c r="F376" i="1" s="1"/>
  <c r="E376" i="1"/>
  <c r="C377" i="1" l="1"/>
  <c r="B377" i="1"/>
  <c r="D377" i="1" l="1"/>
  <c r="F377" i="1" s="1"/>
  <c r="E377" i="1"/>
  <c r="C378" i="1" l="1"/>
  <c r="B378" i="1" s="1"/>
  <c r="D378" i="1" l="1"/>
  <c r="F378" i="1" s="1"/>
  <c r="E378" i="1"/>
  <c r="C379" i="1" l="1"/>
  <c r="B379" i="1" s="1"/>
  <c r="D379" i="1" l="1"/>
  <c r="F379" i="1" s="1"/>
  <c r="E379" i="1"/>
  <c r="C380" i="1" l="1"/>
  <c r="B380" i="1" s="1"/>
  <c r="D380" i="1" l="1"/>
  <c r="F380" i="1" s="1"/>
  <c r="E380" i="1"/>
  <c r="C381" i="1" l="1"/>
  <c r="B381" i="1" s="1"/>
  <c r="D381" i="1" l="1"/>
  <c r="F381" i="1" s="1"/>
  <c r="E381" i="1"/>
  <c r="C382" i="1" l="1"/>
  <c r="B382" i="1" s="1"/>
  <c r="D382" i="1" l="1"/>
  <c r="F382" i="1" s="1"/>
  <c r="E382" i="1"/>
  <c r="C383" i="1" l="1"/>
  <c r="B383" i="1" s="1"/>
  <c r="D383" i="1" l="1"/>
  <c r="F383" i="1" s="1"/>
  <c r="E383" i="1"/>
  <c r="C384" i="1" l="1"/>
  <c r="B384" i="1" s="1"/>
  <c r="D384" i="1" l="1"/>
  <c r="F384" i="1" s="1"/>
  <c r="E384" i="1"/>
  <c r="C385" i="1" l="1"/>
  <c r="B385" i="1" s="1"/>
  <c r="D385" i="1" l="1"/>
  <c r="F385" i="1" s="1"/>
  <c r="E385" i="1"/>
  <c r="C386" i="1" l="1"/>
  <c r="B386" i="1" s="1"/>
  <c r="D386" i="1" l="1"/>
  <c r="F386" i="1" s="1"/>
  <c r="E386" i="1"/>
  <c r="C387" i="1" l="1"/>
  <c r="B387" i="1" s="1"/>
  <c r="D387" i="1" l="1"/>
  <c r="F387" i="1" s="1"/>
  <c r="E387" i="1"/>
  <c r="C388" i="1" l="1"/>
  <c r="B388" i="1" s="1"/>
  <c r="D388" i="1" l="1"/>
  <c r="F388" i="1" s="1"/>
  <c r="E388" i="1"/>
  <c r="C389" i="1" l="1"/>
  <c r="B389" i="1" s="1"/>
  <c r="D389" i="1" l="1"/>
  <c r="F389" i="1" s="1"/>
  <c r="E389" i="1"/>
  <c r="C390" i="1" l="1"/>
  <c r="B390" i="1" s="1"/>
  <c r="D390" i="1" l="1"/>
  <c r="F390" i="1" s="1"/>
  <c r="E390" i="1"/>
  <c r="C391" i="1" l="1"/>
  <c r="B391" i="1"/>
  <c r="D391" i="1" l="1"/>
  <c r="F391" i="1" s="1"/>
  <c r="E391" i="1"/>
  <c r="C392" i="1" l="1"/>
  <c r="B392" i="1" s="1"/>
  <c r="D392" i="1" l="1"/>
  <c r="F392" i="1" s="1"/>
  <c r="E392" i="1"/>
  <c r="C393" i="1" l="1"/>
  <c r="B393" i="1"/>
  <c r="D393" i="1" l="1"/>
  <c r="F393" i="1" s="1"/>
  <c r="E393" i="1"/>
  <c r="C394" i="1" l="1"/>
  <c r="B394" i="1" s="1"/>
  <c r="D394" i="1" l="1"/>
  <c r="F394" i="1" s="1"/>
  <c r="E394" i="1"/>
  <c r="C395" i="1" l="1"/>
  <c r="B395" i="1" s="1"/>
  <c r="D395" i="1" l="1"/>
  <c r="F395" i="1" s="1"/>
  <c r="E395" i="1"/>
  <c r="C396" i="1" l="1"/>
  <c r="B396" i="1" s="1"/>
  <c r="D396" i="1" l="1"/>
  <c r="F396" i="1" s="1"/>
  <c r="E396" i="1"/>
  <c r="C397" i="1" l="1"/>
  <c r="B397" i="1" s="1"/>
  <c r="D397" i="1" l="1"/>
  <c r="F397" i="1" s="1"/>
  <c r="E397" i="1"/>
  <c r="C398" i="1" l="1"/>
  <c r="B398" i="1" s="1"/>
  <c r="D398" i="1" l="1"/>
  <c r="F398" i="1" s="1"/>
  <c r="E398" i="1"/>
  <c r="C399" i="1" l="1"/>
  <c r="B399" i="1" s="1"/>
  <c r="D399" i="1" l="1"/>
  <c r="F399" i="1" s="1"/>
  <c r="E399" i="1"/>
  <c r="C400" i="1" l="1"/>
  <c r="B400" i="1" s="1"/>
  <c r="D400" i="1" l="1"/>
  <c r="F400" i="1" s="1"/>
  <c r="E400" i="1"/>
  <c r="C401" i="1" l="1"/>
  <c r="B401" i="1" s="1"/>
  <c r="D401" i="1" l="1"/>
  <c r="F401" i="1" s="1"/>
  <c r="E401" i="1"/>
  <c r="C402" i="1" l="1"/>
  <c r="B402" i="1"/>
  <c r="D402" i="1" l="1"/>
  <c r="F402" i="1" s="1"/>
  <c r="E402" i="1"/>
  <c r="C403" i="1" l="1"/>
  <c r="B403" i="1"/>
  <c r="D403" i="1" l="1"/>
  <c r="F403" i="1" s="1"/>
  <c r="E403" i="1"/>
  <c r="C404" i="1" l="1"/>
  <c r="B404" i="1" s="1"/>
  <c r="D404" i="1" l="1"/>
  <c r="F404" i="1" s="1"/>
  <c r="E404" i="1"/>
  <c r="C405" i="1" l="1"/>
  <c r="B405" i="1" s="1"/>
  <c r="D405" i="1" l="1"/>
  <c r="F405" i="1" s="1"/>
  <c r="E405" i="1"/>
  <c r="C406" i="1" l="1"/>
  <c r="B406" i="1" s="1"/>
  <c r="D406" i="1" l="1"/>
  <c r="F406" i="1" s="1"/>
  <c r="E406" i="1"/>
  <c r="C407" i="1" l="1"/>
  <c r="B407" i="1"/>
  <c r="D407" i="1" l="1"/>
  <c r="F407" i="1" s="1"/>
  <c r="E407" i="1"/>
  <c r="C408" i="1" l="1"/>
  <c r="B408" i="1" s="1"/>
  <c r="D408" i="1" l="1"/>
  <c r="F408" i="1" s="1"/>
  <c r="E408" i="1"/>
  <c r="C409" i="1" l="1"/>
  <c r="B409" i="1" s="1"/>
  <c r="D409" i="1" l="1"/>
  <c r="F409" i="1" s="1"/>
  <c r="E409" i="1"/>
  <c r="C410" i="1" l="1"/>
  <c r="B410" i="1" s="1"/>
  <c r="D410" i="1" l="1"/>
  <c r="F410" i="1" s="1"/>
  <c r="E410" i="1"/>
  <c r="C411" i="1" l="1"/>
  <c r="B411" i="1" s="1"/>
  <c r="D411" i="1" l="1"/>
  <c r="F411" i="1" s="1"/>
  <c r="E411" i="1"/>
  <c r="C412" i="1" l="1"/>
  <c r="B412" i="1" s="1"/>
  <c r="D412" i="1" l="1"/>
  <c r="F412" i="1" s="1"/>
  <c r="E412" i="1"/>
  <c r="C413" i="1" l="1"/>
  <c r="B413" i="1" s="1"/>
  <c r="D413" i="1" l="1"/>
  <c r="F413" i="1" s="1"/>
  <c r="E413" i="1"/>
  <c r="C414" i="1" l="1"/>
  <c r="B414" i="1" s="1"/>
  <c r="D414" i="1" l="1"/>
  <c r="F414" i="1" s="1"/>
  <c r="E414" i="1"/>
  <c r="C415" i="1" l="1"/>
  <c r="B415" i="1" s="1"/>
  <c r="D415" i="1" l="1"/>
  <c r="F415" i="1" s="1"/>
  <c r="E415" i="1"/>
  <c r="C416" i="1" l="1"/>
  <c r="B416" i="1" s="1"/>
  <c r="D416" i="1" l="1"/>
  <c r="F416" i="1" s="1"/>
  <c r="E416" i="1"/>
  <c r="C417" i="1" l="1"/>
  <c r="B417" i="1" s="1"/>
  <c r="D417" i="1" l="1"/>
  <c r="F417" i="1" s="1"/>
  <c r="E417" i="1"/>
  <c r="C418" i="1" l="1"/>
  <c r="B418" i="1" s="1"/>
  <c r="D418" i="1" l="1"/>
  <c r="F418" i="1" s="1"/>
  <c r="E418" i="1"/>
  <c r="C419" i="1" l="1"/>
  <c r="B419" i="1" s="1"/>
  <c r="D419" i="1" l="1"/>
  <c r="F419" i="1" s="1"/>
  <c r="E419" i="1"/>
  <c r="C420" i="1" l="1"/>
  <c r="B420" i="1" s="1"/>
  <c r="D420" i="1" l="1"/>
  <c r="F420" i="1" s="1"/>
  <c r="E420" i="1"/>
  <c r="C421" i="1" l="1"/>
  <c r="B421" i="1" s="1"/>
  <c r="D421" i="1" l="1"/>
  <c r="F421" i="1" s="1"/>
  <c r="E421" i="1"/>
  <c r="C422" i="1" l="1"/>
  <c r="B422" i="1"/>
  <c r="D422" i="1" l="1"/>
  <c r="F422" i="1" s="1"/>
  <c r="E422" i="1"/>
  <c r="C423" i="1" l="1"/>
  <c r="B423" i="1"/>
  <c r="D423" i="1" l="1"/>
  <c r="F423" i="1" s="1"/>
  <c r="E423" i="1"/>
  <c r="C424" i="1" l="1"/>
  <c r="B424" i="1" s="1"/>
  <c r="D424" i="1" l="1"/>
  <c r="F424" i="1" s="1"/>
  <c r="E424" i="1"/>
  <c r="C425" i="1" l="1"/>
  <c r="B425" i="1" s="1"/>
  <c r="D425" i="1" l="1"/>
  <c r="F425" i="1" s="1"/>
  <c r="E425" i="1"/>
  <c r="C426" i="1" l="1"/>
  <c r="B426" i="1"/>
  <c r="D426" i="1" l="1"/>
  <c r="F426" i="1" s="1"/>
  <c r="E426" i="1"/>
  <c r="C427" i="1" l="1"/>
  <c r="B427" i="1" s="1"/>
  <c r="D427" i="1" l="1"/>
  <c r="F427" i="1" s="1"/>
  <c r="E427" i="1"/>
  <c r="C428" i="1" l="1"/>
  <c r="B428" i="1"/>
  <c r="D428" i="1" l="1"/>
  <c r="F428" i="1" s="1"/>
  <c r="E428" i="1"/>
  <c r="C429" i="1" l="1"/>
  <c r="B429" i="1"/>
  <c r="D429" i="1" l="1"/>
  <c r="F429" i="1" s="1"/>
  <c r="E429" i="1"/>
  <c r="C430" i="1" l="1"/>
  <c r="B430" i="1" s="1"/>
  <c r="D430" i="1" l="1"/>
  <c r="F430" i="1" s="1"/>
  <c r="E430" i="1"/>
  <c r="C431" i="1" l="1"/>
  <c r="B431" i="1" s="1"/>
  <c r="D431" i="1" l="1"/>
  <c r="F431" i="1" s="1"/>
  <c r="E431" i="1"/>
  <c r="C432" i="1" l="1"/>
  <c r="B432" i="1" s="1"/>
  <c r="D432" i="1" l="1"/>
  <c r="F432" i="1" s="1"/>
  <c r="E432" i="1"/>
  <c r="C433" i="1" l="1"/>
  <c r="B433" i="1"/>
  <c r="D433" i="1" l="1"/>
  <c r="F433" i="1" s="1"/>
  <c r="E433" i="1"/>
  <c r="C434" i="1" l="1"/>
  <c r="B434" i="1"/>
  <c r="D434" i="1" l="1"/>
  <c r="F434" i="1" s="1"/>
  <c r="E434" i="1"/>
  <c r="C435" i="1" l="1"/>
  <c r="B435" i="1" s="1"/>
  <c r="D435" i="1" l="1"/>
  <c r="F435" i="1" s="1"/>
  <c r="E435" i="1"/>
  <c r="C436" i="1" l="1"/>
  <c r="B436" i="1" s="1"/>
  <c r="D436" i="1" l="1"/>
  <c r="F436" i="1" s="1"/>
  <c r="E436" i="1"/>
  <c r="C437" i="1" l="1"/>
  <c r="B437" i="1"/>
  <c r="D437" i="1" l="1"/>
  <c r="F437" i="1" s="1"/>
  <c r="E437" i="1"/>
  <c r="C438" i="1" l="1"/>
  <c r="B438" i="1"/>
  <c r="D438" i="1" l="1"/>
  <c r="F438" i="1" s="1"/>
  <c r="E438" i="1"/>
  <c r="C439" i="1" l="1"/>
  <c r="B439" i="1" s="1"/>
  <c r="D439" i="1" l="1"/>
  <c r="F439" i="1" s="1"/>
  <c r="E439" i="1"/>
  <c r="C440" i="1" l="1"/>
  <c r="B440" i="1"/>
  <c r="D440" i="1" l="1"/>
  <c r="F440" i="1" s="1"/>
  <c r="E440" i="1"/>
  <c r="C441" i="1" l="1"/>
  <c r="B441" i="1" s="1"/>
  <c r="D441" i="1" l="1"/>
  <c r="F441" i="1" s="1"/>
  <c r="E441" i="1"/>
  <c r="C442" i="1" l="1"/>
  <c r="B442" i="1" s="1"/>
  <c r="D442" i="1" l="1"/>
  <c r="F442" i="1" s="1"/>
  <c r="E442" i="1"/>
  <c r="C443" i="1" l="1"/>
  <c r="B443" i="1" s="1"/>
  <c r="D443" i="1" l="1"/>
  <c r="F443" i="1" s="1"/>
  <c r="E443" i="1"/>
  <c r="C444" i="1" l="1"/>
  <c r="B444" i="1" s="1"/>
  <c r="D444" i="1" l="1"/>
  <c r="F444" i="1" s="1"/>
  <c r="E444" i="1"/>
  <c r="C445" i="1" l="1"/>
  <c r="B445" i="1" s="1"/>
  <c r="D445" i="1" l="1"/>
  <c r="F445" i="1" s="1"/>
  <c r="E445" i="1"/>
  <c r="C446" i="1" l="1"/>
  <c r="B446" i="1" s="1"/>
  <c r="D446" i="1" l="1"/>
  <c r="F446" i="1" s="1"/>
  <c r="E446" i="1"/>
  <c r="C447" i="1" l="1"/>
  <c r="B447" i="1"/>
  <c r="D447" i="1" l="1"/>
  <c r="F447" i="1" s="1"/>
  <c r="E447" i="1"/>
  <c r="C448" i="1" l="1"/>
  <c r="B448" i="1" s="1"/>
  <c r="D448" i="1" l="1"/>
  <c r="F448" i="1" s="1"/>
  <c r="E448" i="1"/>
  <c r="C449" i="1" l="1"/>
  <c r="B449" i="1" s="1"/>
  <c r="D449" i="1" l="1"/>
  <c r="F449" i="1" s="1"/>
  <c r="E449" i="1"/>
  <c r="C450" i="1" l="1"/>
  <c r="B450" i="1" s="1"/>
  <c r="D450" i="1" l="1"/>
  <c r="F450" i="1" s="1"/>
  <c r="E450" i="1"/>
  <c r="C451" i="1" l="1"/>
  <c r="B451" i="1" s="1"/>
  <c r="D451" i="1" l="1"/>
  <c r="F451" i="1" s="1"/>
  <c r="E451" i="1"/>
  <c r="C452" i="1" l="1"/>
  <c r="B452" i="1" s="1"/>
  <c r="D452" i="1" l="1"/>
  <c r="F452" i="1" s="1"/>
  <c r="E452" i="1"/>
  <c r="C453" i="1" l="1"/>
  <c r="B453" i="1" s="1"/>
  <c r="D453" i="1" l="1"/>
  <c r="F453" i="1" s="1"/>
  <c r="E453" i="1"/>
  <c r="C454" i="1" l="1"/>
  <c r="B454" i="1"/>
  <c r="D454" i="1" l="1"/>
  <c r="F454" i="1" s="1"/>
  <c r="E454" i="1"/>
  <c r="C455" i="1" l="1"/>
  <c r="B455" i="1"/>
  <c r="D455" i="1" l="1"/>
  <c r="F455" i="1" s="1"/>
  <c r="E455" i="1"/>
  <c r="C456" i="1" l="1"/>
  <c r="B456" i="1"/>
  <c r="D456" i="1" l="1"/>
  <c r="F456" i="1" s="1"/>
  <c r="E456" i="1"/>
  <c r="C457" i="1" l="1"/>
  <c r="B457" i="1"/>
  <c r="D457" i="1" l="1"/>
  <c r="F457" i="1" s="1"/>
  <c r="E457" i="1"/>
  <c r="C458" i="1" l="1"/>
  <c r="B458" i="1" s="1"/>
  <c r="D458" i="1" l="1"/>
  <c r="F458" i="1" s="1"/>
  <c r="E458" i="1"/>
  <c r="C459" i="1" l="1"/>
  <c r="B459" i="1" s="1"/>
  <c r="D459" i="1" l="1"/>
  <c r="F459" i="1" s="1"/>
  <c r="E459" i="1"/>
  <c r="C460" i="1" l="1"/>
  <c r="B460" i="1" s="1"/>
  <c r="D460" i="1" l="1"/>
  <c r="F460" i="1" s="1"/>
  <c r="E460" i="1"/>
  <c r="C461" i="1" l="1"/>
  <c r="B461" i="1" s="1"/>
  <c r="D461" i="1" l="1"/>
  <c r="F461" i="1" s="1"/>
  <c r="E461" i="1"/>
  <c r="C462" i="1" l="1"/>
  <c r="B462" i="1" s="1"/>
  <c r="D462" i="1" l="1"/>
  <c r="F462" i="1" s="1"/>
  <c r="E462" i="1"/>
  <c r="C463" i="1" l="1"/>
  <c r="B463" i="1" s="1"/>
  <c r="D463" i="1" l="1"/>
  <c r="F463" i="1" s="1"/>
  <c r="E463" i="1"/>
  <c r="C464" i="1" l="1"/>
  <c r="B464" i="1" s="1"/>
  <c r="D464" i="1" l="1"/>
  <c r="F464" i="1" s="1"/>
  <c r="E464" i="1"/>
  <c r="M12" i="1"/>
  <c r="M17" i="1"/>
  <c r="M15" i="1"/>
  <c r="M14" i="1"/>
  <c r="M10" i="1"/>
  <c r="M13" i="1"/>
  <c r="M11" i="1"/>
  <c r="M16" i="1"/>
  <c r="C465" i="1" l="1"/>
  <c r="B465" i="1" s="1"/>
  <c r="D465" i="1" l="1"/>
  <c r="F465" i="1" s="1"/>
  <c r="E465" i="1"/>
  <c r="L12" i="1"/>
  <c r="L15" i="1"/>
  <c r="L14" i="1"/>
  <c r="L10" i="1"/>
  <c r="L17" i="1"/>
  <c r="L11" i="1"/>
  <c r="L16" i="1"/>
  <c r="L13" i="1"/>
  <c r="C466" i="1" l="1"/>
  <c r="B466" i="1" s="1"/>
  <c r="D466" i="1" l="1"/>
  <c r="F466" i="1" s="1"/>
  <c r="E466" i="1"/>
  <c r="C467" i="1" l="1"/>
  <c r="B467" i="1" s="1"/>
  <c r="D467" i="1" l="1"/>
  <c r="F467" i="1" s="1"/>
  <c r="E467" i="1"/>
  <c r="C468" i="1" l="1"/>
  <c r="B468" i="1" s="1"/>
  <c r="D468" i="1" l="1"/>
  <c r="F468" i="1" s="1"/>
  <c r="C469" i="1" s="1"/>
  <c r="C6" i="1" s="1"/>
  <c r="C5" i="1" s="1"/>
  <c r="E468" i="1"/>
  <c r="B469" i="1" l="1"/>
  <c r="D469" i="1" l="1"/>
  <c r="F469" i="1" s="1"/>
  <c r="G6" i="1"/>
  <c r="E469" i="1"/>
</calcChain>
</file>

<file path=xl/sharedStrings.xml><?xml version="1.0" encoding="utf-8"?>
<sst xmlns="http://schemas.openxmlformats.org/spreadsheetml/2006/main" count="482" uniqueCount="20">
  <si>
    <t>Capital inicial</t>
  </si>
  <si>
    <t>Amortización</t>
  </si>
  <si>
    <t>Interes</t>
  </si>
  <si>
    <t>Interés</t>
  </si>
  <si>
    <t>Aprendiz 
de Excel</t>
  </si>
  <si>
    <t>Año</t>
  </si>
  <si>
    <t>Acumulada</t>
  </si>
  <si>
    <t>Plazo (años)</t>
  </si>
  <si>
    <t>Primera cuota</t>
  </si>
  <si>
    <t>Total pagado</t>
  </si>
  <si>
    <t>Plazo final</t>
  </si>
  <si>
    <t>Total intereses</t>
  </si>
  <si>
    <t>Mes</t>
  </si>
  <si>
    <t>Cuota</t>
  </si>
  <si>
    <t>Intereses</t>
  </si>
  <si>
    <t>Amort Acumulada</t>
  </si>
  <si>
    <t>Capital pendiente</t>
  </si>
  <si>
    <t>Amort Punt.</t>
  </si>
  <si>
    <t>Tipo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</si>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</sst>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164" formatCode="_-* #,##0.00_-;\-* #,##0.00_-;_-* &quot;-&quot;??_-;_-@_-"/>
    <numFmt numFmtId="165" formatCode="&quot;€&quot;#,##0.00_);[Red]\(&quot;€&quot;#,##0.00\)"/>
    <numFmt numFmtId="166" formatCode="_-* #,##0_-;\-* #,##0_-;_-* &quot;-&quot;??_-;_-@_-"/>
    <numFmt numFmtId="167" formatCode="0\ &quot;meses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8" fontId="0" fillId="0" borderId="2" xfId="0" applyNumberFormat="1" applyBorder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0" fontId="0" fillId="0" borderId="2" xfId="0" applyNumberFormat="1" applyBorder="1"/>
    <xf numFmtId="166" fontId="0" fillId="0" borderId="2" xfId="1" applyNumberFormat="1" applyFont="1" applyBorder="1" applyAlignment="1"/>
    <xf numFmtId="0" fontId="2" fillId="2" borderId="0" xfId="0" applyFont="1" applyFill="1" applyAlignment="1">
      <alignment horizontal="right" indent="1"/>
    </xf>
    <xf numFmtId="8" fontId="0" fillId="0" borderId="0" xfId="0" applyNumberFormat="1"/>
    <xf numFmtId="165" fontId="0" fillId="0" borderId="0" xfId="0" applyNumberFormat="1"/>
    <xf numFmtId="0" fontId="2" fillId="2" borderId="0" xfId="0" applyFont="1" applyFill="1" applyAlignment="1">
      <alignment horizontal="center" vertical="center" wrapText="1"/>
    </xf>
    <xf numFmtId="167" fontId="0" fillId="0" borderId="2" xfId="1" applyNumberFormat="1" applyFont="1" applyBorder="1" applyAlignment="1">
      <alignment horizontal="right" indent="1"/>
    </xf>
    <xf numFmtId="10" fontId="0" fillId="0" borderId="0" xfId="0" applyNumberFormat="1"/>
    <xf numFmtId="0" fontId="2" fillId="6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165" fontId="4" fillId="3" borderId="3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/>
    </xf>
  </cellXfs>
  <cellStyles count="3">
    <cellStyle name="Hipervínculo" xfId="2" builtinId="8"/>
    <cellStyle name="Millares" xfId="1" builtinId="3"/>
    <cellStyle name="Normal" xfId="0" builtinId="0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c/aprendizdeexce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9"/>
  <sheetViews>
    <sheetView showGridLines="0" showZeros="0" tabSelected="1" zoomScale="130" zoomScaleNormal="130" workbookViewId="0">
      <selection activeCell="I21" sqref="I21"/>
    </sheetView>
  </sheetViews>
  <sheetFormatPr baseColWidth="10" defaultRowHeight="14.5" x14ac:dyDescent="0.35"/>
  <cols>
    <col min="1" max="1" width="5.54296875" customWidth="1"/>
    <col min="2" max="2" width="11.08984375" customWidth="1"/>
    <col min="3" max="3" width="14.453125" customWidth="1"/>
    <col min="4" max="4" width="11.7265625" customWidth="1"/>
    <col min="5" max="7" width="12.453125" customWidth="1"/>
    <col min="8" max="8" width="7.453125" customWidth="1"/>
    <col min="9" max="9" width="7.08984375" customWidth="1"/>
    <col min="11" max="11" width="7.26953125" customWidth="1"/>
    <col min="12" max="12" width="12.453125" customWidth="1"/>
  </cols>
  <sheetData>
    <row r="1" spans="1:13" ht="15" thickBot="1" x14ac:dyDescent="0.4">
      <c r="A1" s="17" t="s">
        <v>0</v>
      </c>
      <c r="B1" s="18"/>
      <c r="C1" s="1">
        <v>350000</v>
      </c>
      <c r="K1" s="2"/>
      <c r="L1" s="3" t="s">
        <v>1</v>
      </c>
      <c r="M1" s="3" t="s">
        <v>2</v>
      </c>
    </row>
    <row r="2" spans="1:13" x14ac:dyDescent="0.35">
      <c r="A2" s="17" t="s">
        <v>3</v>
      </c>
      <c r="B2" s="18"/>
      <c r="C2" s="4">
        <v>1.95E-2</v>
      </c>
      <c r="F2" s="19" t="s">
        <v>4</v>
      </c>
      <c r="K2" s="3" t="s">
        <v>5</v>
      </c>
      <c r="L2" s="3" t="s">
        <v>6</v>
      </c>
      <c r="M2" s="3" t="s">
        <v>6</v>
      </c>
    </row>
    <row r="3" spans="1:13" ht="15" thickBot="1" x14ac:dyDescent="0.4">
      <c r="A3" s="17" t="s">
        <v>7</v>
      </c>
      <c r="B3" s="18"/>
      <c r="C3" s="5">
        <v>15</v>
      </c>
      <c r="F3" s="20"/>
      <c r="K3" s="6">
        <v>1</v>
      </c>
      <c r="L3" s="7">
        <f t="shared" ref="L3:L9" si="0">+SUMIFS(D:D,A:A,"&lt;="&amp;K3*12)</f>
        <v>20286.44700944666</v>
      </c>
      <c r="M3" s="7">
        <f t="shared" ref="M3:M9" si="1">+SUMIFS(C:C,A:A,"&lt;="&amp;K3*12)</f>
        <v>6644.3277203954858</v>
      </c>
    </row>
    <row r="4" spans="1:13" x14ac:dyDescent="0.35">
      <c r="A4" s="17" t="s">
        <v>8</v>
      </c>
      <c r="B4" s="18"/>
      <c r="C4" s="1">
        <f>+B10</f>
        <v>2244.2312274868455</v>
      </c>
      <c r="F4" s="8"/>
      <c r="K4" s="6">
        <f>+IF(ROWS($K$3:K4)&gt;$C$3,0,ROWS($K$3:K4))</f>
        <v>2</v>
      </c>
      <c r="L4" s="7">
        <f t="shared" si="0"/>
        <v>40972.034504004652</v>
      </c>
      <c r="M4" s="7">
        <f t="shared" si="1"/>
        <v>12889.514955679648</v>
      </c>
    </row>
    <row r="5" spans="1:13" x14ac:dyDescent="0.35">
      <c r="A5" s="17" t="s">
        <v>9</v>
      </c>
      <c r="B5" s="18"/>
      <c r="C5" s="1">
        <f>+C1+C6</f>
        <v>403961.62094763224</v>
      </c>
      <c r="E5" s="8"/>
      <c r="G5" s="9" t="s">
        <v>10</v>
      </c>
      <c r="K5" s="6">
        <f>+IF(ROWS($K$3:K5)&gt;$C$3,0,ROWS($K$3:K5))</f>
        <v>3</v>
      </c>
      <c r="L5" s="7">
        <f t="shared" si="0"/>
        <v>62064.615664015531</v>
      </c>
      <c r="M5" s="7">
        <f t="shared" si="1"/>
        <v>18727.708525510916</v>
      </c>
    </row>
    <row r="6" spans="1:13" x14ac:dyDescent="0.35">
      <c r="A6" s="17" t="s">
        <v>11</v>
      </c>
      <c r="B6" s="18"/>
      <c r="C6" s="1">
        <f>+SUM(C10:C673)</f>
        <v>53961.62094763224</v>
      </c>
      <c r="E6" s="8"/>
      <c r="G6" s="10">
        <f>+COUNTIF($B$10:$B$740,"&gt;1")</f>
        <v>180</v>
      </c>
      <c r="K6" s="6">
        <f>+IF(ROWS($K$3:K6)&gt;$C$3,0,ROWS($K$3:K6))</f>
        <v>4</v>
      </c>
      <c r="L6" s="7">
        <f t="shared" si="0"/>
        <v>83572.198182940396</v>
      </c>
      <c r="M6" s="7">
        <f t="shared" si="1"/>
        <v>24150.900736428208</v>
      </c>
    </row>
    <row r="7" spans="1:13" x14ac:dyDescent="0.35">
      <c r="K7" s="6">
        <f>+IF(ROWS($K$3:K7)&gt;$C$3,0,ROWS($K$3:K7))</f>
        <v>5</v>
      </c>
      <c r="L7" s="7">
        <f t="shared" si="0"/>
        <v>105502.94730744079</v>
      </c>
      <c r="M7" s="7">
        <f t="shared" si="1"/>
        <v>29150.926341769969</v>
      </c>
    </row>
    <row r="8" spans="1:13" ht="14.25" customHeight="1" x14ac:dyDescent="0.35">
      <c r="A8" s="13" t="s">
        <v>12</v>
      </c>
      <c r="B8" s="13" t="s">
        <v>13</v>
      </c>
      <c r="C8" s="13" t="s">
        <v>14</v>
      </c>
      <c r="D8" s="13" t="s">
        <v>1</v>
      </c>
      <c r="E8" s="13" t="s">
        <v>15</v>
      </c>
      <c r="F8" s="13" t="s">
        <v>16</v>
      </c>
      <c r="G8" s="14" t="s">
        <v>17</v>
      </c>
      <c r="H8" s="15" t="s">
        <v>3</v>
      </c>
      <c r="I8" s="16" t="s">
        <v>18</v>
      </c>
      <c r="K8" s="6">
        <f>+IF(ROWS($K$3:K8)&gt;$C$3,0,ROWS($K$3:K8))</f>
        <v>6</v>
      </c>
      <c r="L8" s="7">
        <f t="shared" si="0"/>
        <v>127865.188937274</v>
      </c>
      <c r="M8" s="7">
        <f t="shared" si="1"/>
        <v>33719.459441778905</v>
      </c>
    </row>
    <row r="9" spans="1:13" x14ac:dyDescent="0.35">
      <c r="A9" s="13"/>
      <c r="B9" s="13"/>
      <c r="C9" s="13"/>
      <c r="D9" s="13"/>
      <c r="E9" s="13"/>
      <c r="F9" s="13"/>
      <c r="G9" s="14"/>
      <c r="H9" s="15"/>
      <c r="I9" s="16"/>
      <c r="K9" s="6">
        <f>+IF(ROWS($K$3:K9)&gt;$C$3,0,ROWS($K$3:K9))</f>
        <v>7</v>
      </c>
      <c r="L9" s="7">
        <f t="shared" si="0"/>
        <v>150667.41278617945</v>
      </c>
      <c r="M9" s="7">
        <f t="shared" si="1"/>
        <v>37848.010322715571</v>
      </c>
    </row>
    <row r="10" spans="1:13" x14ac:dyDescent="0.35">
      <c r="A10" s="6">
        <v>1</v>
      </c>
      <c r="B10" s="7">
        <f>+ABS(PMT(C2/12,C3*12,C1))</f>
        <v>2244.2312274868455</v>
      </c>
      <c r="C10" s="7">
        <f>+C1*C2/12</f>
        <v>568.75</v>
      </c>
      <c r="D10" s="7">
        <f>+B10-C10</f>
        <v>1675.4812274868455</v>
      </c>
      <c r="E10" s="7">
        <f>+D10</f>
        <v>1675.4812274868455</v>
      </c>
      <c r="F10" s="7">
        <f>+C1-D10</f>
        <v>348324.51877251314</v>
      </c>
      <c r="G10" s="7"/>
      <c r="H10" s="11">
        <f>+C2</f>
        <v>1.95E-2</v>
      </c>
      <c r="I10" s="12" t="s">
        <v>19</v>
      </c>
      <c r="K10" s="6">
        <f>+IF(ROWS($K$3:K10)&gt;$C$3,0,ROWS($K$3:K10))</f>
        <v>8</v>
      </c>
      <c r="L10" s="7">
        <f t="shared" ref="L10:L35" si="2">+SUMIFS(D:D,A:A,"&lt;="&amp;K10*12)</f>
        <v>173918.27560495638</v>
      </c>
      <c r="M10" s="7">
        <f t="shared" ref="M10:M35" si="3">+SUMIFS(C:C,A:A,"&lt;="&amp;K10*12)</f>
        <v>41527.922233780824</v>
      </c>
    </row>
    <row r="11" spans="1:13" x14ac:dyDescent="0.35">
      <c r="A11" s="6">
        <v>2</v>
      </c>
      <c r="B11" s="7">
        <f>+IF(B10&gt;F10+C11,C11+F10,IF(I11="P",B10,ABS(IF(OR(G11&lt;&gt;0,H11&lt;&gt;H10),PMT(H11/12,$C$3*12-A10,F10-G11),B10))))</f>
        <v>2244.2312274868455</v>
      </c>
      <c r="C11" s="7">
        <f>+(F10-G11)*H11/12</f>
        <v>566.02734300533382</v>
      </c>
      <c r="D11" s="7">
        <f>+B11-C11+G11</f>
        <v>1678.2038844815115</v>
      </c>
      <c r="E11" s="7">
        <f t="shared" ref="E11:E74" si="4">IF(B11&lt;0.01,0,E10+D11)</f>
        <v>3353.685111968357</v>
      </c>
      <c r="F11" s="7">
        <f t="shared" ref="F11:F74" si="5">+F10-D11</f>
        <v>346646.31488803163</v>
      </c>
      <c r="G11" s="7"/>
      <c r="H11" s="11">
        <f>+H10</f>
        <v>1.95E-2</v>
      </c>
      <c r="I11" s="12" t="s">
        <v>19</v>
      </c>
      <c r="K11" s="6">
        <f>+IF(ROWS($K$3:K11)&gt;$C$3,0,ROWS($K$3:K11))</f>
        <v>9</v>
      </c>
      <c r="L11" s="7">
        <f t="shared" si="2"/>
        <v>197626.60446795591</v>
      </c>
      <c r="M11" s="7">
        <f t="shared" si="3"/>
        <v>44750.368100623447</v>
      </c>
    </row>
    <row r="12" spans="1:13" x14ac:dyDescent="0.35">
      <c r="A12" s="6">
        <v>3</v>
      </c>
      <c r="B12" s="7">
        <f t="shared" ref="B12:B75" si="6">+IF(B11&gt;F11+C12,C12+F11,IF(I12="P",B11,ABS(IF(OR(G12&lt;&gt;0,H12&lt;&gt;H11),PMT(H12/12,$C$3*12-A11,F11-G12),B11))))</f>
        <v>2244.2312274868455</v>
      </c>
      <c r="C12" s="7">
        <f t="shared" ref="C12:C75" si="7">+(F11-G12)*H12/12</f>
        <v>563.30026169305143</v>
      </c>
      <c r="D12" s="7">
        <f t="shared" ref="D12:D75" si="8">+B12-C12+G12</f>
        <v>1680.930965793794</v>
      </c>
      <c r="E12" s="7">
        <f t="shared" si="4"/>
        <v>5034.6160777621508</v>
      </c>
      <c r="F12" s="7">
        <f t="shared" si="5"/>
        <v>344965.38392223784</v>
      </c>
      <c r="G12" s="7"/>
      <c r="H12" s="11">
        <f t="shared" ref="H12:H75" si="9">+H11</f>
        <v>1.95E-2</v>
      </c>
      <c r="I12" s="12" t="s">
        <v>19</v>
      </c>
      <c r="K12" s="6">
        <f>+IF(ROWS($K$3:K12)&gt;$C$3,0,ROWS($K$3:K12))</f>
        <v>10</v>
      </c>
      <c r="L12" s="7">
        <f t="shared" si="2"/>
        <v>221801.40012423618</v>
      </c>
      <c r="M12" s="7">
        <f t="shared" si="3"/>
        <v>47506.347174185299</v>
      </c>
    </row>
    <row r="13" spans="1:13" x14ac:dyDescent="0.35">
      <c r="A13" s="6">
        <v>4</v>
      </c>
      <c r="B13" s="7">
        <f t="shared" si="6"/>
        <v>2244.2312274868455</v>
      </c>
      <c r="C13" s="7">
        <f t="shared" si="7"/>
        <v>560.56874887363654</v>
      </c>
      <c r="D13" s="7">
        <f t="shared" si="8"/>
        <v>1683.6624786132088</v>
      </c>
      <c r="E13" s="7">
        <f t="shared" si="4"/>
        <v>6718.2785563753596</v>
      </c>
      <c r="F13" s="7">
        <f t="shared" si="5"/>
        <v>343281.72144362464</v>
      </c>
      <c r="G13" s="7"/>
      <c r="H13" s="11">
        <f t="shared" si="9"/>
        <v>1.95E-2</v>
      </c>
      <c r="I13" s="12" t="s">
        <v>19</v>
      </c>
      <c r="K13" s="6">
        <f>+IF(ROWS($K$3:K13)&gt;$C$3,0,ROWS($K$3:K13))</f>
        <v>11</v>
      </c>
      <c r="L13" s="7">
        <f t="shared" si="2"/>
        <v>246451.84041465179</v>
      </c>
      <c r="M13" s="7">
        <f t="shared" si="3"/>
        <v>49786.6816136118</v>
      </c>
    </row>
    <row r="14" spans="1:13" x14ac:dyDescent="0.35">
      <c r="A14" s="6">
        <v>5</v>
      </c>
      <c r="B14" s="7">
        <f t="shared" si="6"/>
        <v>2244.2312274868455</v>
      </c>
      <c r="C14" s="7">
        <f t="shared" si="7"/>
        <v>557.83279734589007</v>
      </c>
      <c r="D14" s="7">
        <f t="shared" si="8"/>
        <v>1686.3984301409555</v>
      </c>
      <c r="E14" s="7">
        <f t="shared" si="4"/>
        <v>8404.6769865163151</v>
      </c>
      <c r="F14" s="7">
        <f t="shared" si="5"/>
        <v>341595.32301348366</v>
      </c>
      <c r="G14" s="7"/>
      <c r="H14" s="11">
        <f t="shared" si="9"/>
        <v>1.95E-2</v>
      </c>
      <c r="I14" s="12" t="s">
        <v>19</v>
      </c>
      <c r="K14" s="6">
        <f>+IF(ROWS($K$3:K14)&gt;$C$3,0,ROWS($K$3:K14))</f>
        <v>12</v>
      </c>
      <c r="L14" s="7">
        <f t="shared" si="2"/>
        <v>271587.28375617554</v>
      </c>
      <c r="M14" s="7">
        <f t="shared" si="3"/>
        <v>51582.013001930216</v>
      </c>
    </row>
    <row r="15" spans="1:13" x14ac:dyDescent="0.35">
      <c r="A15" s="6">
        <v>6</v>
      </c>
      <c r="B15" s="7">
        <f t="shared" si="6"/>
        <v>2244.2312274868455</v>
      </c>
      <c r="C15" s="7">
        <f t="shared" si="7"/>
        <v>555.09239989691093</v>
      </c>
      <c r="D15" s="7">
        <f t="shared" si="8"/>
        <v>1689.1388275899344</v>
      </c>
      <c r="E15" s="7">
        <f t="shared" si="4"/>
        <v>10093.815814106249</v>
      </c>
      <c r="F15" s="7">
        <f t="shared" si="5"/>
        <v>339906.18418589374</v>
      </c>
      <c r="G15" s="7"/>
      <c r="H15" s="11">
        <f t="shared" si="9"/>
        <v>1.95E-2</v>
      </c>
      <c r="I15" s="12" t="s">
        <v>19</v>
      </c>
      <c r="K15" s="6">
        <f>+IF(ROWS($K$3:K15)&gt;$C$3,0,ROWS($K$3:K15))</f>
        <v>13</v>
      </c>
      <c r="L15" s="7">
        <f t="shared" si="2"/>
        <v>297217.27269477461</v>
      </c>
      <c r="M15" s="7">
        <f t="shared" si="3"/>
        <v>52882.798793173271</v>
      </c>
    </row>
    <row r="16" spans="1:13" x14ac:dyDescent="0.35">
      <c r="A16" s="6">
        <v>7</v>
      </c>
      <c r="B16" s="7">
        <f t="shared" si="6"/>
        <v>2244.2312274868455</v>
      </c>
      <c r="C16" s="7">
        <f t="shared" si="7"/>
        <v>552.34754930207725</v>
      </c>
      <c r="D16" s="7">
        <f t="shared" si="8"/>
        <v>1691.8836781847681</v>
      </c>
      <c r="E16" s="7">
        <f t="shared" si="4"/>
        <v>11785.699492291016</v>
      </c>
      <c r="F16" s="7">
        <f t="shared" si="5"/>
        <v>338214.30050770898</v>
      </c>
      <c r="G16" s="7"/>
      <c r="H16" s="11">
        <f t="shared" si="9"/>
        <v>1.95E-2</v>
      </c>
      <c r="I16" s="12" t="s">
        <v>19</v>
      </c>
      <c r="K16" s="6">
        <f>+IF(ROWS($K$3:K16)&gt;$C$3,0,ROWS($K$3:K16))</f>
        <v>14</v>
      </c>
      <c r="L16" s="7">
        <f t="shared" si="2"/>
        <v>323351.53752819088</v>
      </c>
      <c r="M16" s="7">
        <f t="shared" si="3"/>
        <v>53679.308689599144</v>
      </c>
    </row>
    <row r="17" spans="1:13" x14ac:dyDescent="0.35">
      <c r="A17" s="6">
        <v>8</v>
      </c>
      <c r="B17" s="7">
        <f t="shared" si="6"/>
        <v>2244.2312274868455</v>
      </c>
      <c r="C17" s="7">
        <f t="shared" si="7"/>
        <v>549.59823832502707</v>
      </c>
      <c r="D17" s="7">
        <f t="shared" si="8"/>
        <v>1694.6329891618184</v>
      </c>
      <c r="E17" s="7">
        <f t="shared" si="4"/>
        <v>13480.332481452835</v>
      </c>
      <c r="F17" s="7">
        <f t="shared" si="5"/>
        <v>336519.66751854715</v>
      </c>
      <c r="G17" s="7"/>
      <c r="H17" s="11">
        <f t="shared" si="9"/>
        <v>1.95E-2</v>
      </c>
      <c r="I17" s="12" t="s">
        <v>19</v>
      </c>
      <c r="K17" s="6">
        <f>+IF(ROWS($K$3:K17)&gt;$C$3,0,ROWS($K$3:K17))</f>
        <v>15</v>
      </c>
      <c r="L17" s="7">
        <f t="shared" si="2"/>
        <v>349999.99999999988</v>
      </c>
      <c r="M17" s="7">
        <f t="shared" si="3"/>
        <v>53961.62094763224</v>
      </c>
    </row>
    <row r="18" spans="1:13" x14ac:dyDescent="0.35">
      <c r="A18" s="6">
        <v>9</v>
      </c>
      <c r="B18" s="7">
        <f t="shared" si="6"/>
        <v>2244.2312274868455</v>
      </c>
      <c r="C18" s="7">
        <f t="shared" si="7"/>
        <v>546.8444597176391</v>
      </c>
      <c r="D18" s="7">
        <f t="shared" si="8"/>
        <v>1697.3867677692065</v>
      </c>
      <c r="E18" s="7">
        <f t="shared" si="4"/>
        <v>15177.719249222042</v>
      </c>
      <c r="F18" s="7">
        <f t="shared" si="5"/>
        <v>334822.28075077792</v>
      </c>
      <c r="G18" s="7"/>
      <c r="H18" s="11">
        <f t="shared" si="9"/>
        <v>1.95E-2</v>
      </c>
      <c r="I18" s="12" t="s">
        <v>19</v>
      </c>
      <c r="K18" s="6">
        <f>+IF(ROWS($K$3:K18)&gt;$C$3,0,ROWS($K$3:K18))</f>
        <v>0</v>
      </c>
      <c r="L18" s="7">
        <f t="shared" si="2"/>
        <v>0</v>
      </c>
      <c r="M18" s="7">
        <f t="shared" si="3"/>
        <v>0</v>
      </c>
    </row>
    <row r="19" spans="1:13" x14ac:dyDescent="0.35">
      <c r="A19" s="6">
        <v>10</v>
      </c>
      <c r="B19" s="7">
        <f t="shared" si="6"/>
        <v>2244.2312274868455</v>
      </c>
      <c r="C19" s="7">
        <f t="shared" si="7"/>
        <v>544.08620622001411</v>
      </c>
      <c r="D19" s="7">
        <f t="shared" si="8"/>
        <v>1700.1450212668315</v>
      </c>
      <c r="E19" s="7">
        <f t="shared" si="4"/>
        <v>16877.864270488873</v>
      </c>
      <c r="F19" s="7">
        <f t="shared" si="5"/>
        <v>333122.13572951109</v>
      </c>
      <c r="G19" s="7"/>
      <c r="H19" s="11">
        <f t="shared" si="9"/>
        <v>1.95E-2</v>
      </c>
      <c r="I19" s="12" t="s">
        <v>19</v>
      </c>
      <c r="K19" s="6">
        <f>+IF(ROWS($K$3:K19)&gt;$C$3,0,ROWS($K$3:K19))</f>
        <v>0</v>
      </c>
      <c r="L19" s="7">
        <f t="shared" si="2"/>
        <v>0</v>
      </c>
      <c r="M19" s="7">
        <f t="shared" si="3"/>
        <v>0</v>
      </c>
    </row>
    <row r="20" spans="1:13" x14ac:dyDescent="0.35">
      <c r="A20" s="6">
        <v>11</v>
      </c>
      <c r="B20" s="7">
        <f t="shared" si="6"/>
        <v>2244.2312274868455</v>
      </c>
      <c r="C20" s="7">
        <f t="shared" si="7"/>
        <v>541.32347056045558</v>
      </c>
      <c r="D20" s="7">
        <f t="shared" si="8"/>
        <v>1702.90775692639</v>
      </c>
      <c r="E20" s="7">
        <f t="shared" si="4"/>
        <v>18580.772027415263</v>
      </c>
      <c r="F20" s="7">
        <f t="shared" si="5"/>
        <v>331419.22797258472</v>
      </c>
      <c r="G20" s="7"/>
      <c r="H20" s="11">
        <f t="shared" si="9"/>
        <v>1.95E-2</v>
      </c>
      <c r="I20" s="12" t="s">
        <v>19</v>
      </c>
      <c r="K20" s="6">
        <f>+IF(ROWS($K$3:K20)&gt;$C$3,0,ROWS($K$3:K20))</f>
        <v>0</v>
      </c>
      <c r="L20" s="7">
        <f t="shared" si="2"/>
        <v>0</v>
      </c>
      <c r="M20" s="7">
        <f t="shared" si="3"/>
        <v>0</v>
      </c>
    </row>
    <row r="21" spans="1:13" x14ac:dyDescent="0.35">
      <c r="A21" s="6">
        <v>12</v>
      </c>
      <c r="B21" s="7">
        <f t="shared" si="6"/>
        <v>2244.2312274868455</v>
      </c>
      <c r="C21" s="7">
        <f t="shared" si="7"/>
        <v>538.55624545545015</v>
      </c>
      <c r="D21" s="7">
        <f t="shared" si="8"/>
        <v>1705.6749820313953</v>
      </c>
      <c r="E21" s="7">
        <f t="shared" si="4"/>
        <v>20286.44700944666</v>
      </c>
      <c r="F21" s="7">
        <f t="shared" si="5"/>
        <v>329713.55299055332</v>
      </c>
      <c r="G21" s="7"/>
      <c r="H21" s="11">
        <f t="shared" si="9"/>
        <v>1.95E-2</v>
      </c>
      <c r="I21" s="12" t="s">
        <v>19</v>
      </c>
      <c r="K21" s="6">
        <f>+IF(ROWS($K$3:K21)&gt;$C$3,0,ROWS($K$3:K21))</f>
        <v>0</v>
      </c>
      <c r="L21" s="7">
        <f t="shared" si="2"/>
        <v>0</v>
      </c>
      <c r="M21" s="7">
        <f t="shared" si="3"/>
        <v>0</v>
      </c>
    </row>
    <row r="22" spans="1:13" x14ac:dyDescent="0.35">
      <c r="A22" s="6">
        <v>13</v>
      </c>
      <c r="B22" s="7">
        <f t="shared" si="6"/>
        <v>2244.2312274868455</v>
      </c>
      <c r="C22" s="7">
        <f t="shared" si="7"/>
        <v>535.78452360964911</v>
      </c>
      <c r="D22" s="7">
        <f t="shared" si="8"/>
        <v>1708.4467038771963</v>
      </c>
      <c r="E22" s="7">
        <f t="shared" si="4"/>
        <v>21994.893713323858</v>
      </c>
      <c r="F22" s="7">
        <f t="shared" si="5"/>
        <v>328005.10628667613</v>
      </c>
      <c r="G22" s="7"/>
      <c r="H22" s="11">
        <f t="shared" si="9"/>
        <v>1.95E-2</v>
      </c>
      <c r="I22" s="12" t="s">
        <v>19</v>
      </c>
      <c r="K22" s="6">
        <f>+IF(ROWS($K$3:K22)&gt;$C$3,0,ROWS($K$3:K22))</f>
        <v>0</v>
      </c>
      <c r="L22" s="7">
        <f t="shared" si="2"/>
        <v>0</v>
      </c>
      <c r="M22" s="7">
        <f t="shared" si="3"/>
        <v>0</v>
      </c>
    </row>
    <row r="23" spans="1:13" x14ac:dyDescent="0.35">
      <c r="A23" s="6">
        <v>14</v>
      </c>
      <c r="B23" s="7">
        <f t="shared" si="6"/>
        <v>2244.2312274868455</v>
      </c>
      <c r="C23" s="7">
        <f t="shared" si="7"/>
        <v>533.0082977158487</v>
      </c>
      <c r="D23" s="7">
        <f t="shared" si="8"/>
        <v>1711.2229297709969</v>
      </c>
      <c r="E23" s="7">
        <f t="shared" si="4"/>
        <v>23706.116643094854</v>
      </c>
      <c r="F23" s="7">
        <f t="shared" si="5"/>
        <v>326293.88335690513</v>
      </c>
      <c r="G23" s="7"/>
      <c r="H23" s="11">
        <f t="shared" si="9"/>
        <v>1.95E-2</v>
      </c>
      <c r="I23" s="12" t="s">
        <v>19</v>
      </c>
      <c r="K23" s="6">
        <f>+IF(ROWS($K$3:K23)&gt;$C$3,0,ROWS($K$3:K23))</f>
        <v>0</v>
      </c>
      <c r="L23" s="7">
        <f t="shared" si="2"/>
        <v>0</v>
      </c>
      <c r="M23" s="7">
        <f t="shared" si="3"/>
        <v>0</v>
      </c>
    </row>
    <row r="24" spans="1:13" x14ac:dyDescent="0.35">
      <c r="A24" s="6">
        <v>15</v>
      </c>
      <c r="B24" s="7">
        <f t="shared" si="6"/>
        <v>2244.2312274868455</v>
      </c>
      <c r="C24" s="7">
        <f t="shared" si="7"/>
        <v>530.22756045497079</v>
      </c>
      <c r="D24" s="7">
        <f t="shared" si="8"/>
        <v>1714.0036670318746</v>
      </c>
      <c r="E24" s="7">
        <f t="shared" si="4"/>
        <v>25420.120310126727</v>
      </c>
      <c r="F24" s="7">
        <f t="shared" si="5"/>
        <v>324579.87968987325</v>
      </c>
      <c r="G24" s="7"/>
      <c r="H24" s="11">
        <f t="shared" si="9"/>
        <v>1.95E-2</v>
      </c>
      <c r="I24" s="12" t="s">
        <v>19</v>
      </c>
      <c r="K24" s="6">
        <f>+IF(ROWS($K$3:K24)&gt;$C$3,0,ROWS($K$3:K24))</f>
        <v>0</v>
      </c>
      <c r="L24" s="7">
        <f t="shared" si="2"/>
        <v>0</v>
      </c>
      <c r="M24" s="7">
        <f t="shared" si="3"/>
        <v>0</v>
      </c>
    </row>
    <row r="25" spans="1:13" x14ac:dyDescent="0.35">
      <c r="A25" s="6">
        <v>16</v>
      </c>
      <c r="B25" s="7">
        <f t="shared" si="6"/>
        <v>2244.2312274868455</v>
      </c>
      <c r="C25" s="7">
        <f t="shared" si="7"/>
        <v>527.44230449604402</v>
      </c>
      <c r="D25" s="7">
        <f t="shared" si="8"/>
        <v>1716.7889229908014</v>
      </c>
      <c r="E25" s="7">
        <f t="shared" si="4"/>
        <v>27136.909233117527</v>
      </c>
      <c r="F25" s="7">
        <f t="shared" si="5"/>
        <v>322863.09076688247</v>
      </c>
      <c r="G25" s="7"/>
      <c r="H25" s="11">
        <f t="shared" si="9"/>
        <v>1.95E-2</v>
      </c>
      <c r="I25" s="12" t="s">
        <v>19</v>
      </c>
      <c r="K25" s="6">
        <f>+IF(ROWS($K$3:K25)&gt;$C$3,0,ROWS($K$3:K25))</f>
        <v>0</v>
      </c>
      <c r="L25" s="7">
        <f t="shared" si="2"/>
        <v>0</v>
      </c>
      <c r="M25" s="7">
        <f t="shared" si="3"/>
        <v>0</v>
      </c>
    </row>
    <row r="26" spans="1:13" x14ac:dyDescent="0.35">
      <c r="A26" s="6">
        <v>17</v>
      </c>
      <c r="B26" s="7">
        <f t="shared" si="6"/>
        <v>2244.2312274868455</v>
      </c>
      <c r="C26" s="7">
        <f t="shared" si="7"/>
        <v>524.65252249618402</v>
      </c>
      <c r="D26" s="7">
        <f t="shared" si="8"/>
        <v>1719.5787049906614</v>
      </c>
      <c r="E26" s="7">
        <f t="shared" si="4"/>
        <v>28856.487938108188</v>
      </c>
      <c r="F26" s="7">
        <f t="shared" si="5"/>
        <v>321143.51206189179</v>
      </c>
      <c r="G26" s="7"/>
      <c r="H26" s="11">
        <f t="shared" si="9"/>
        <v>1.95E-2</v>
      </c>
      <c r="I26" s="12" t="s">
        <v>19</v>
      </c>
      <c r="K26" s="6">
        <f>+IF(ROWS($K$3:K26)&gt;$C$3,0,ROWS($K$3:K26))</f>
        <v>0</v>
      </c>
      <c r="L26" s="7">
        <f t="shared" si="2"/>
        <v>0</v>
      </c>
      <c r="M26" s="7">
        <f t="shared" si="3"/>
        <v>0</v>
      </c>
    </row>
    <row r="27" spans="1:13" x14ac:dyDescent="0.35">
      <c r="A27" s="6">
        <v>18</v>
      </c>
      <c r="B27" s="7">
        <f t="shared" si="6"/>
        <v>2244.2312274868455</v>
      </c>
      <c r="C27" s="7">
        <f t="shared" si="7"/>
        <v>521.85820710057408</v>
      </c>
      <c r="D27" s="7">
        <f t="shared" si="8"/>
        <v>1722.3730203862715</v>
      </c>
      <c r="E27" s="7">
        <f t="shared" si="4"/>
        <v>30578.860958494461</v>
      </c>
      <c r="F27" s="7">
        <f t="shared" si="5"/>
        <v>319421.13904150552</v>
      </c>
      <c r="G27" s="7"/>
      <c r="H27" s="11">
        <f t="shared" si="9"/>
        <v>1.95E-2</v>
      </c>
      <c r="I27" s="12" t="s">
        <v>19</v>
      </c>
      <c r="K27" s="6">
        <f>+IF(ROWS($K$3:K27)&gt;$C$3,0,ROWS($K$3:K27))</f>
        <v>0</v>
      </c>
      <c r="L27" s="7">
        <f t="shared" si="2"/>
        <v>0</v>
      </c>
      <c r="M27" s="7">
        <f t="shared" si="3"/>
        <v>0</v>
      </c>
    </row>
    <row r="28" spans="1:13" x14ac:dyDescent="0.35">
      <c r="A28" s="6">
        <v>19</v>
      </c>
      <c r="B28" s="7">
        <f t="shared" si="6"/>
        <v>2244.2312274868455</v>
      </c>
      <c r="C28" s="7">
        <f t="shared" si="7"/>
        <v>519.05935094244649</v>
      </c>
      <c r="D28" s="7">
        <f t="shared" si="8"/>
        <v>1725.1718765443989</v>
      </c>
      <c r="E28" s="7">
        <f t="shared" si="4"/>
        <v>32304.032835038859</v>
      </c>
      <c r="F28" s="7">
        <f t="shared" si="5"/>
        <v>317695.9671649611</v>
      </c>
      <c r="G28" s="7"/>
      <c r="H28" s="11">
        <f t="shared" si="9"/>
        <v>1.95E-2</v>
      </c>
      <c r="I28" s="12" t="s">
        <v>19</v>
      </c>
      <c r="K28" s="6">
        <f>+IF(ROWS($K$3:K28)&gt;$C$3,0,ROWS($K$3:K28))</f>
        <v>0</v>
      </c>
      <c r="L28" s="7">
        <f t="shared" si="2"/>
        <v>0</v>
      </c>
      <c r="M28" s="7">
        <f t="shared" si="3"/>
        <v>0</v>
      </c>
    </row>
    <row r="29" spans="1:13" x14ac:dyDescent="0.35">
      <c r="A29" s="6">
        <v>20</v>
      </c>
      <c r="B29" s="7">
        <f t="shared" si="6"/>
        <v>2244.2312274868455</v>
      </c>
      <c r="C29" s="7">
        <f t="shared" si="7"/>
        <v>516.25594664306175</v>
      </c>
      <c r="D29" s="7">
        <f t="shared" si="8"/>
        <v>1727.9752808437838</v>
      </c>
      <c r="E29" s="7">
        <f t="shared" si="4"/>
        <v>34032.008115882643</v>
      </c>
      <c r="F29" s="7">
        <f t="shared" si="5"/>
        <v>315967.99188411731</v>
      </c>
      <c r="G29" s="7"/>
      <c r="H29" s="11">
        <f t="shared" si="9"/>
        <v>1.95E-2</v>
      </c>
      <c r="I29" s="12" t="s">
        <v>19</v>
      </c>
      <c r="K29" s="6">
        <f>+IF(ROWS($K$3:K29)&gt;$C$3,0,ROWS($K$3:K29))</f>
        <v>0</v>
      </c>
      <c r="L29" s="7">
        <f t="shared" si="2"/>
        <v>0</v>
      </c>
      <c r="M29" s="7">
        <f t="shared" si="3"/>
        <v>0</v>
      </c>
    </row>
    <row r="30" spans="1:13" x14ac:dyDescent="0.35">
      <c r="A30" s="6">
        <v>21</v>
      </c>
      <c r="B30" s="7">
        <f t="shared" si="6"/>
        <v>2244.2312274868455</v>
      </c>
      <c r="C30" s="7">
        <f t="shared" si="7"/>
        <v>513.44798681169061</v>
      </c>
      <c r="D30" s="7">
        <f t="shared" si="8"/>
        <v>1730.783240675155</v>
      </c>
      <c r="E30" s="7">
        <f t="shared" si="4"/>
        <v>35762.791356557798</v>
      </c>
      <c r="F30" s="7">
        <f t="shared" si="5"/>
        <v>314237.20864344214</v>
      </c>
      <c r="G30" s="7"/>
      <c r="H30" s="11">
        <f t="shared" si="9"/>
        <v>1.95E-2</v>
      </c>
      <c r="I30" s="12" t="s">
        <v>19</v>
      </c>
      <c r="K30" s="6">
        <f>+IF(ROWS($K$3:K30)&gt;$C$3,0,ROWS($K$3:K30))</f>
        <v>0</v>
      </c>
      <c r="L30" s="7">
        <f t="shared" si="2"/>
        <v>0</v>
      </c>
      <c r="M30" s="7">
        <f t="shared" si="3"/>
        <v>0</v>
      </c>
    </row>
    <row r="31" spans="1:13" x14ac:dyDescent="0.35">
      <c r="A31" s="6">
        <v>22</v>
      </c>
      <c r="B31" s="7">
        <f t="shared" si="6"/>
        <v>2244.2312274868455</v>
      </c>
      <c r="C31" s="7">
        <f t="shared" si="7"/>
        <v>510.63546404559344</v>
      </c>
      <c r="D31" s="7">
        <f t="shared" si="8"/>
        <v>1733.5957634412521</v>
      </c>
      <c r="E31" s="7">
        <f t="shared" si="4"/>
        <v>37496.387119999054</v>
      </c>
      <c r="F31" s="7">
        <f t="shared" si="5"/>
        <v>312503.6128800009</v>
      </c>
      <c r="G31" s="7"/>
      <c r="H31" s="11">
        <f t="shared" si="9"/>
        <v>1.95E-2</v>
      </c>
      <c r="I31" s="12" t="s">
        <v>19</v>
      </c>
      <c r="K31" s="6">
        <f>+IF(ROWS($K$3:K31)&gt;$C$3,0,ROWS($K$3:K31))</f>
        <v>0</v>
      </c>
      <c r="L31" s="7">
        <f t="shared" si="2"/>
        <v>0</v>
      </c>
      <c r="M31" s="7">
        <f t="shared" si="3"/>
        <v>0</v>
      </c>
    </row>
    <row r="32" spans="1:13" x14ac:dyDescent="0.35">
      <c r="A32" s="6">
        <v>23</v>
      </c>
      <c r="B32" s="7">
        <f t="shared" si="6"/>
        <v>2244.2312274868455</v>
      </c>
      <c r="C32" s="7">
        <f t="shared" si="7"/>
        <v>507.81837093000149</v>
      </c>
      <c r="D32" s="7">
        <f t="shared" si="8"/>
        <v>1736.412856556844</v>
      </c>
      <c r="E32" s="7">
        <f t="shared" si="4"/>
        <v>39232.7999765559</v>
      </c>
      <c r="F32" s="7">
        <f t="shared" si="5"/>
        <v>310767.20002344408</v>
      </c>
      <c r="G32" s="7"/>
      <c r="H32" s="11">
        <f t="shared" si="9"/>
        <v>1.95E-2</v>
      </c>
      <c r="I32" s="12" t="s">
        <v>19</v>
      </c>
      <c r="K32" s="6">
        <f>+IF(ROWS($K$3:K32)&gt;$C$3,0,ROWS($K$3:K32))</f>
        <v>0</v>
      </c>
      <c r="L32" s="7">
        <f t="shared" si="2"/>
        <v>0</v>
      </c>
      <c r="M32" s="7">
        <f t="shared" si="3"/>
        <v>0</v>
      </c>
    </row>
    <row r="33" spans="1:13" x14ac:dyDescent="0.35">
      <c r="A33" s="6">
        <v>24</v>
      </c>
      <c r="B33" s="7">
        <f t="shared" si="6"/>
        <v>2244.2312274868455</v>
      </c>
      <c r="C33" s="7">
        <f t="shared" si="7"/>
        <v>504.99670003809661</v>
      </c>
      <c r="D33" s="7">
        <f t="shared" si="8"/>
        <v>1739.2345274487488</v>
      </c>
      <c r="E33" s="7">
        <f t="shared" si="4"/>
        <v>40972.034504004652</v>
      </c>
      <c r="F33" s="7">
        <f t="shared" si="5"/>
        <v>309027.9654959953</v>
      </c>
      <c r="G33" s="7"/>
      <c r="H33" s="11">
        <f t="shared" si="9"/>
        <v>1.95E-2</v>
      </c>
      <c r="I33" s="12" t="s">
        <v>19</v>
      </c>
      <c r="K33" s="6">
        <f>+IF(ROWS($K$3:K33)&gt;$C$3,0,ROWS($K$3:K33))</f>
        <v>0</v>
      </c>
      <c r="L33" s="7">
        <f t="shared" si="2"/>
        <v>0</v>
      </c>
      <c r="M33" s="7">
        <f t="shared" si="3"/>
        <v>0</v>
      </c>
    </row>
    <row r="34" spans="1:13" x14ac:dyDescent="0.35">
      <c r="A34" s="6">
        <v>25</v>
      </c>
      <c r="B34" s="7">
        <f t="shared" si="6"/>
        <v>2244.2312274868455</v>
      </c>
      <c r="C34" s="7">
        <f t="shared" si="7"/>
        <v>502.17044393099241</v>
      </c>
      <c r="D34" s="7">
        <f t="shared" si="8"/>
        <v>1742.060783555853</v>
      </c>
      <c r="E34" s="7">
        <f t="shared" si="4"/>
        <v>42714.095287560507</v>
      </c>
      <c r="F34" s="7">
        <f t="shared" si="5"/>
        <v>307285.90471243946</v>
      </c>
      <c r="G34" s="7"/>
      <c r="H34" s="11">
        <f t="shared" si="9"/>
        <v>1.95E-2</v>
      </c>
      <c r="I34" s="12" t="s">
        <v>19</v>
      </c>
      <c r="K34" s="6">
        <f>+IF(ROWS($K$3:K34)&gt;$C$3,0,ROWS($K$3:K34))</f>
        <v>0</v>
      </c>
      <c r="L34" s="7">
        <f t="shared" si="2"/>
        <v>0</v>
      </c>
      <c r="M34" s="7">
        <f t="shared" si="3"/>
        <v>0</v>
      </c>
    </row>
    <row r="35" spans="1:13" x14ac:dyDescent="0.35">
      <c r="A35" s="6">
        <v>26</v>
      </c>
      <c r="B35" s="7">
        <f t="shared" si="6"/>
        <v>2244.2312274868455</v>
      </c>
      <c r="C35" s="7">
        <f t="shared" si="7"/>
        <v>499.33959515771409</v>
      </c>
      <c r="D35" s="7">
        <f t="shared" si="8"/>
        <v>1744.8916323291314</v>
      </c>
      <c r="E35" s="7">
        <f t="shared" si="4"/>
        <v>44458.986919889641</v>
      </c>
      <c r="F35" s="7">
        <f t="shared" si="5"/>
        <v>305541.01308011031</v>
      </c>
      <c r="G35" s="7"/>
      <c r="H35" s="11">
        <f t="shared" si="9"/>
        <v>1.95E-2</v>
      </c>
      <c r="I35" s="12" t="s">
        <v>19</v>
      </c>
      <c r="K35" s="6">
        <f>+IF(ROWS($K$3:K35)&gt;$C$3,0,ROWS($K$3:K35))</f>
        <v>0</v>
      </c>
      <c r="L35" s="7">
        <f t="shared" si="2"/>
        <v>0</v>
      </c>
      <c r="M35" s="7">
        <f t="shared" si="3"/>
        <v>0</v>
      </c>
    </row>
    <row r="36" spans="1:13" x14ac:dyDescent="0.35">
      <c r="A36" s="6">
        <v>27</v>
      </c>
      <c r="B36" s="7">
        <f t="shared" si="6"/>
        <v>2244.2312274868455</v>
      </c>
      <c r="C36" s="7">
        <f t="shared" si="7"/>
        <v>496.50414625517925</v>
      </c>
      <c r="D36" s="7">
        <f t="shared" si="8"/>
        <v>1747.7270812316663</v>
      </c>
      <c r="E36" s="7">
        <f t="shared" si="4"/>
        <v>46206.714001121305</v>
      </c>
      <c r="F36" s="7">
        <f t="shared" si="5"/>
        <v>303793.28599887865</v>
      </c>
      <c r="G36" s="7"/>
      <c r="H36" s="11">
        <f t="shared" si="9"/>
        <v>1.95E-2</v>
      </c>
      <c r="I36" s="12" t="s">
        <v>19</v>
      </c>
      <c r="K36" s="6">
        <f>+IF(ROWS($K$3:K36)&gt;$C$3,0,ROWS($K$3:K36))</f>
        <v>0</v>
      </c>
      <c r="L36" s="7">
        <f t="shared" ref="L36:L43" si="10">+SUMIFS(D:D,A:A,"&lt;="&amp;K36*12)</f>
        <v>0</v>
      </c>
      <c r="M36" s="7">
        <f t="shared" ref="M36:M43" si="11">+SUMIFS(C:C,A:A,"&lt;="&amp;K36*12)</f>
        <v>0</v>
      </c>
    </row>
    <row r="37" spans="1:13" x14ac:dyDescent="0.35">
      <c r="A37" s="6">
        <v>28</v>
      </c>
      <c r="B37" s="7">
        <f t="shared" si="6"/>
        <v>2244.2312274868455</v>
      </c>
      <c r="C37" s="7">
        <f t="shared" si="7"/>
        <v>493.66408974817779</v>
      </c>
      <c r="D37" s="7">
        <f t="shared" si="8"/>
        <v>1750.5671377386677</v>
      </c>
      <c r="E37" s="7">
        <f t="shared" si="4"/>
        <v>47957.281138859973</v>
      </c>
      <c r="F37" s="7">
        <f t="shared" si="5"/>
        <v>302042.71886113996</v>
      </c>
      <c r="G37" s="7"/>
      <c r="H37" s="11">
        <f t="shared" si="9"/>
        <v>1.95E-2</v>
      </c>
      <c r="I37" s="12" t="s">
        <v>19</v>
      </c>
      <c r="K37" s="6">
        <f>+IF(ROWS($K$3:K37)&gt;$C$3,0,ROWS($K$3:K37))</f>
        <v>0</v>
      </c>
      <c r="L37" s="7">
        <f t="shared" si="10"/>
        <v>0</v>
      </c>
      <c r="M37" s="7">
        <f t="shared" si="11"/>
        <v>0</v>
      </c>
    </row>
    <row r="38" spans="1:13" x14ac:dyDescent="0.35">
      <c r="A38" s="6">
        <v>29</v>
      </c>
      <c r="B38" s="7">
        <f t="shared" si="6"/>
        <v>2244.2312274868455</v>
      </c>
      <c r="C38" s="7">
        <f t="shared" si="7"/>
        <v>490.81941814935243</v>
      </c>
      <c r="D38" s="7">
        <f t="shared" si="8"/>
        <v>1753.411809337493</v>
      </c>
      <c r="E38" s="7">
        <f t="shared" si="4"/>
        <v>49710.692948197466</v>
      </c>
      <c r="F38" s="7">
        <f t="shared" si="5"/>
        <v>300289.30705180246</v>
      </c>
      <c r="G38" s="7"/>
      <c r="H38" s="11">
        <f t="shared" si="9"/>
        <v>1.95E-2</v>
      </c>
      <c r="I38" s="12" t="s">
        <v>19</v>
      </c>
      <c r="K38" s="6">
        <f>+IF(ROWS($K$3:K38)&gt;$C$3,0,ROWS($K$3:K38))</f>
        <v>0</v>
      </c>
      <c r="L38" s="7">
        <f t="shared" si="10"/>
        <v>0</v>
      </c>
      <c r="M38" s="7">
        <f t="shared" si="11"/>
        <v>0</v>
      </c>
    </row>
    <row r="39" spans="1:13" x14ac:dyDescent="0.35">
      <c r="A39" s="6">
        <v>30</v>
      </c>
      <c r="B39" s="7">
        <f t="shared" si="6"/>
        <v>2244.2312274868455</v>
      </c>
      <c r="C39" s="7">
        <f t="shared" si="7"/>
        <v>487.97012395917903</v>
      </c>
      <c r="D39" s="7">
        <f t="shared" si="8"/>
        <v>1756.2611035276664</v>
      </c>
      <c r="E39" s="7">
        <f t="shared" si="4"/>
        <v>51466.95405172513</v>
      </c>
      <c r="F39" s="7">
        <f t="shared" si="5"/>
        <v>298533.04594827478</v>
      </c>
      <c r="G39" s="7"/>
      <c r="H39" s="11">
        <f t="shared" si="9"/>
        <v>1.95E-2</v>
      </c>
      <c r="I39" s="12" t="s">
        <v>19</v>
      </c>
      <c r="K39" s="6">
        <f>+IF(ROWS($K$3:K39)&gt;$C$3,0,ROWS($K$3:K39))</f>
        <v>0</v>
      </c>
      <c r="L39" s="7">
        <f t="shared" si="10"/>
        <v>0</v>
      </c>
      <c r="M39" s="7">
        <f t="shared" si="11"/>
        <v>0</v>
      </c>
    </row>
    <row r="40" spans="1:13" x14ac:dyDescent="0.35">
      <c r="A40" s="6">
        <v>31</v>
      </c>
      <c r="B40" s="7">
        <f t="shared" si="6"/>
        <v>2244.2312274868455</v>
      </c>
      <c r="C40" s="7">
        <f t="shared" si="7"/>
        <v>485.11619966594657</v>
      </c>
      <c r="D40" s="7">
        <f t="shared" si="8"/>
        <v>1759.1150278208988</v>
      </c>
      <c r="E40" s="7">
        <f t="shared" si="4"/>
        <v>53226.069079546025</v>
      </c>
      <c r="F40" s="7">
        <f t="shared" si="5"/>
        <v>296773.93092045386</v>
      </c>
      <c r="G40" s="7"/>
      <c r="H40" s="11">
        <f t="shared" si="9"/>
        <v>1.95E-2</v>
      </c>
      <c r="I40" s="12" t="s">
        <v>19</v>
      </c>
      <c r="K40" s="6">
        <f>+IF(ROWS($K$3:K40)&gt;$C$3,0,ROWS($K$3:K40))</f>
        <v>0</v>
      </c>
      <c r="L40" s="7">
        <f t="shared" si="10"/>
        <v>0</v>
      </c>
      <c r="M40" s="7">
        <f t="shared" si="11"/>
        <v>0</v>
      </c>
    </row>
    <row r="41" spans="1:13" x14ac:dyDescent="0.35">
      <c r="A41" s="6">
        <v>32</v>
      </c>
      <c r="B41" s="7">
        <f t="shared" si="6"/>
        <v>2244.2312274868455</v>
      </c>
      <c r="C41" s="7">
        <f t="shared" si="7"/>
        <v>482.25763774573755</v>
      </c>
      <c r="D41" s="7">
        <f t="shared" si="8"/>
        <v>1761.9735897411078</v>
      </c>
      <c r="E41" s="7">
        <f t="shared" si="4"/>
        <v>54988.042669287133</v>
      </c>
      <c r="F41" s="7">
        <f t="shared" si="5"/>
        <v>295011.95733071276</v>
      </c>
      <c r="G41" s="7"/>
      <c r="H41" s="11">
        <f t="shared" si="9"/>
        <v>1.95E-2</v>
      </c>
      <c r="I41" s="12" t="s">
        <v>19</v>
      </c>
      <c r="K41" s="6">
        <f>+IF(ROWS($K$3:K41)&gt;$C$3,0,ROWS($K$3:K41))</f>
        <v>0</v>
      </c>
      <c r="L41" s="7">
        <f t="shared" si="10"/>
        <v>0</v>
      </c>
      <c r="M41" s="7">
        <f t="shared" si="11"/>
        <v>0</v>
      </c>
    </row>
    <row r="42" spans="1:13" x14ac:dyDescent="0.35">
      <c r="A42" s="6">
        <v>33</v>
      </c>
      <c r="B42" s="7">
        <f t="shared" si="6"/>
        <v>2244.2312274868455</v>
      </c>
      <c r="C42" s="7">
        <f t="shared" si="7"/>
        <v>479.39443066240824</v>
      </c>
      <c r="D42" s="7">
        <f t="shared" si="8"/>
        <v>1764.8367968244372</v>
      </c>
      <c r="E42" s="7">
        <f t="shared" si="4"/>
        <v>56752.879466111568</v>
      </c>
      <c r="F42" s="7">
        <f t="shared" si="5"/>
        <v>293247.12053388834</v>
      </c>
      <c r="G42" s="7"/>
      <c r="H42" s="11">
        <f t="shared" si="9"/>
        <v>1.95E-2</v>
      </c>
      <c r="I42" s="12" t="s">
        <v>19</v>
      </c>
      <c r="K42" s="6">
        <f>+IF(ROWS($K$3:K42)&gt;$C$3,0,ROWS($K$3:K42))</f>
        <v>0</v>
      </c>
      <c r="L42" s="7">
        <f t="shared" si="10"/>
        <v>0</v>
      </c>
      <c r="M42" s="7">
        <f t="shared" si="11"/>
        <v>0</v>
      </c>
    </row>
    <row r="43" spans="1:13" x14ac:dyDescent="0.35">
      <c r="A43" s="6">
        <v>34</v>
      </c>
      <c r="B43" s="7">
        <f t="shared" si="6"/>
        <v>2244.2312274868455</v>
      </c>
      <c r="C43" s="7">
        <f t="shared" si="7"/>
        <v>476.52657086756858</v>
      </c>
      <c r="D43" s="7">
        <f t="shared" si="8"/>
        <v>1767.7046566192769</v>
      </c>
      <c r="E43" s="7">
        <f t="shared" si="4"/>
        <v>58520.584122730848</v>
      </c>
      <c r="F43" s="7">
        <f t="shared" si="5"/>
        <v>291479.41587726906</v>
      </c>
      <c r="G43" s="7"/>
      <c r="H43" s="11">
        <f t="shared" si="9"/>
        <v>1.95E-2</v>
      </c>
      <c r="I43" s="12" t="s">
        <v>19</v>
      </c>
      <c r="K43" s="6">
        <f>+IF(ROWS($K$3:K43)&gt;$C$3,0,ROWS($K$3:K43))</f>
        <v>0</v>
      </c>
      <c r="L43" s="7">
        <f t="shared" si="10"/>
        <v>0</v>
      </c>
      <c r="M43" s="7">
        <f t="shared" si="11"/>
        <v>0</v>
      </c>
    </row>
    <row r="44" spans="1:13" x14ac:dyDescent="0.35">
      <c r="A44" s="6">
        <v>35</v>
      </c>
      <c r="B44" s="7">
        <f t="shared" si="6"/>
        <v>2244.2312274868455</v>
      </c>
      <c r="C44" s="7">
        <f t="shared" si="7"/>
        <v>473.65405080056217</v>
      </c>
      <c r="D44" s="7">
        <f t="shared" si="8"/>
        <v>1770.5771766862833</v>
      </c>
      <c r="E44" s="7">
        <f t="shared" si="4"/>
        <v>60291.16129941713</v>
      </c>
      <c r="F44" s="7">
        <f t="shared" si="5"/>
        <v>289708.8387005828</v>
      </c>
      <c r="G44" s="7"/>
      <c r="H44" s="11">
        <f t="shared" si="9"/>
        <v>1.95E-2</v>
      </c>
      <c r="I44" s="12" t="s">
        <v>19</v>
      </c>
    </row>
    <row r="45" spans="1:13" x14ac:dyDescent="0.35">
      <c r="A45" s="6">
        <v>36</v>
      </c>
      <c r="B45" s="7">
        <f t="shared" si="6"/>
        <v>2244.2312274868455</v>
      </c>
      <c r="C45" s="7">
        <f t="shared" si="7"/>
        <v>470.77686288844706</v>
      </c>
      <c r="D45" s="7">
        <f t="shared" si="8"/>
        <v>1773.4543645983983</v>
      </c>
      <c r="E45" s="7">
        <f t="shared" si="4"/>
        <v>62064.615664015531</v>
      </c>
      <c r="F45" s="7">
        <f t="shared" si="5"/>
        <v>287935.38433598442</v>
      </c>
      <c r="G45" s="7"/>
      <c r="H45" s="11">
        <f t="shared" si="9"/>
        <v>1.95E-2</v>
      </c>
      <c r="I45" s="12" t="s">
        <v>19</v>
      </c>
    </row>
    <row r="46" spans="1:13" x14ac:dyDescent="0.35">
      <c r="A46" s="6">
        <v>37</v>
      </c>
      <c r="B46" s="7">
        <f t="shared" si="6"/>
        <v>2244.2312274868455</v>
      </c>
      <c r="C46" s="7">
        <f t="shared" si="7"/>
        <v>467.89499954597471</v>
      </c>
      <c r="D46" s="7">
        <f t="shared" si="8"/>
        <v>1776.3362279408707</v>
      </c>
      <c r="E46" s="7">
        <f t="shared" si="4"/>
        <v>63840.9518919564</v>
      </c>
      <c r="F46" s="7">
        <f t="shared" si="5"/>
        <v>286159.04810804356</v>
      </c>
      <c r="G46" s="7"/>
      <c r="H46" s="11">
        <f t="shared" si="9"/>
        <v>1.95E-2</v>
      </c>
      <c r="I46" s="12" t="s">
        <v>19</v>
      </c>
    </row>
    <row r="47" spans="1:13" x14ac:dyDescent="0.35">
      <c r="A47" s="6">
        <v>38</v>
      </c>
      <c r="B47" s="7">
        <f t="shared" si="6"/>
        <v>2244.2312274868455</v>
      </c>
      <c r="C47" s="7">
        <f t="shared" si="7"/>
        <v>465.00845317557076</v>
      </c>
      <c r="D47" s="7">
        <f t="shared" si="8"/>
        <v>1779.2227743112746</v>
      </c>
      <c r="E47" s="7">
        <f t="shared" si="4"/>
        <v>65620.174666267674</v>
      </c>
      <c r="F47" s="7">
        <f t="shared" si="5"/>
        <v>284379.8253337323</v>
      </c>
      <c r="G47" s="7"/>
      <c r="H47" s="11">
        <f t="shared" si="9"/>
        <v>1.95E-2</v>
      </c>
      <c r="I47" s="12" t="s">
        <v>19</v>
      </c>
    </row>
    <row r="48" spans="1:13" x14ac:dyDescent="0.35">
      <c r="A48" s="6">
        <v>39</v>
      </c>
      <c r="B48" s="7">
        <f t="shared" si="6"/>
        <v>2244.2312274868455</v>
      </c>
      <c r="C48" s="7">
        <f t="shared" si="7"/>
        <v>462.11721616731501</v>
      </c>
      <c r="D48" s="7">
        <f t="shared" si="8"/>
        <v>1782.1140113195304</v>
      </c>
      <c r="E48" s="7">
        <f t="shared" si="4"/>
        <v>67402.288677587203</v>
      </c>
      <c r="F48" s="7">
        <f t="shared" si="5"/>
        <v>282597.71132241277</v>
      </c>
      <c r="G48" s="7"/>
      <c r="H48" s="11">
        <f t="shared" si="9"/>
        <v>1.95E-2</v>
      </c>
      <c r="I48" s="12" t="s">
        <v>19</v>
      </c>
    </row>
    <row r="49" spans="1:9" x14ac:dyDescent="0.35">
      <c r="A49" s="6">
        <v>40</v>
      </c>
      <c r="B49" s="7">
        <f t="shared" si="6"/>
        <v>2244.2312274868455</v>
      </c>
      <c r="C49" s="7">
        <f t="shared" si="7"/>
        <v>459.22128089892072</v>
      </c>
      <c r="D49" s="7">
        <f t="shared" si="8"/>
        <v>1785.0099465879248</v>
      </c>
      <c r="E49" s="7">
        <f t="shared" si="4"/>
        <v>69187.298624175135</v>
      </c>
      <c r="F49" s="7">
        <f t="shared" si="5"/>
        <v>280812.70137582486</v>
      </c>
      <c r="G49" s="7"/>
      <c r="H49" s="11">
        <f t="shared" si="9"/>
        <v>1.95E-2</v>
      </c>
      <c r="I49" s="12" t="s">
        <v>19</v>
      </c>
    </row>
    <row r="50" spans="1:9" x14ac:dyDescent="0.35">
      <c r="A50" s="6">
        <v>41</v>
      </c>
      <c r="B50" s="7">
        <f t="shared" si="6"/>
        <v>2244.2312274868455</v>
      </c>
      <c r="C50" s="7">
        <f t="shared" si="7"/>
        <v>456.32063973571536</v>
      </c>
      <c r="D50" s="7">
        <f t="shared" si="8"/>
        <v>1787.9105877511302</v>
      </c>
      <c r="E50" s="7">
        <f t="shared" si="4"/>
        <v>70975.209211926267</v>
      </c>
      <c r="F50" s="7">
        <f t="shared" si="5"/>
        <v>279024.79078807373</v>
      </c>
      <c r="G50" s="7"/>
      <c r="H50" s="11">
        <f t="shared" si="9"/>
        <v>1.95E-2</v>
      </c>
      <c r="I50" s="12" t="s">
        <v>19</v>
      </c>
    </row>
    <row r="51" spans="1:9" x14ac:dyDescent="0.35">
      <c r="A51" s="6">
        <v>42</v>
      </c>
      <c r="B51" s="7">
        <f t="shared" si="6"/>
        <v>2244.2312274868455</v>
      </c>
      <c r="C51" s="7">
        <f t="shared" si="7"/>
        <v>453.41528503061983</v>
      </c>
      <c r="D51" s="7">
        <f t="shared" si="8"/>
        <v>1790.8159424562257</v>
      </c>
      <c r="E51" s="7">
        <f t="shared" si="4"/>
        <v>72766.0251543825</v>
      </c>
      <c r="F51" s="7">
        <f t="shared" si="5"/>
        <v>277233.97484561749</v>
      </c>
      <c r="G51" s="7"/>
      <c r="H51" s="11">
        <f t="shared" si="9"/>
        <v>1.95E-2</v>
      </c>
      <c r="I51" s="12" t="s">
        <v>19</v>
      </c>
    </row>
    <row r="52" spans="1:9" x14ac:dyDescent="0.35">
      <c r="A52" s="6">
        <v>43</v>
      </c>
      <c r="B52" s="7">
        <f t="shared" si="6"/>
        <v>2244.2312274868455</v>
      </c>
      <c r="C52" s="7">
        <f t="shared" si="7"/>
        <v>450.50520912412844</v>
      </c>
      <c r="D52" s="7">
        <f t="shared" si="8"/>
        <v>1793.726018362717</v>
      </c>
      <c r="E52" s="7">
        <f t="shared" si="4"/>
        <v>74559.751172745222</v>
      </c>
      <c r="F52" s="7">
        <f t="shared" si="5"/>
        <v>275440.24882725475</v>
      </c>
      <c r="G52" s="7"/>
      <c r="H52" s="11">
        <f t="shared" si="9"/>
        <v>1.95E-2</v>
      </c>
      <c r="I52" s="12" t="s">
        <v>19</v>
      </c>
    </row>
    <row r="53" spans="1:9" x14ac:dyDescent="0.35">
      <c r="A53" s="6">
        <v>44</v>
      </c>
      <c r="B53" s="7">
        <f t="shared" si="6"/>
        <v>2244.2312274868455</v>
      </c>
      <c r="C53" s="7">
        <f t="shared" si="7"/>
        <v>447.59040434428897</v>
      </c>
      <c r="D53" s="7">
        <f t="shared" si="8"/>
        <v>1796.6408231425564</v>
      </c>
      <c r="E53" s="7">
        <f t="shared" si="4"/>
        <v>76356.391995887781</v>
      </c>
      <c r="F53" s="7">
        <f t="shared" si="5"/>
        <v>273643.6080041122</v>
      </c>
      <c r="G53" s="7"/>
      <c r="H53" s="11">
        <f t="shared" si="9"/>
        <v>1.95E-2</v>
      </c>
      <c r="I53" s="12" t="s">
        <v>19</v>
      </c>
    </row>
    <row r="54" spans="1:9" x14ac:dyDescent="0.35">
      <c r="A54" s="6">
        <v>45</v>
      </c>
      <c r="B54" s="7">
        <f t="shared" si="6"/>
        <v>2244.2312274868455</v>
      </c>
      <c r="C54" s="7">
        <f t="shared" si="7"/>
        <v>444.67086300668234</v>
      </c>
      <c r="D54" s="7">
        <f t="shared" si="8"/>
        <v>1799.5603644801631</v>
      </c>
      <c r="E54" s="7">
        <f t="shared" si="4"/>
        <v>78155.952360367941</v>
      </c>
      <c r="F54" s="7">
        <f t="shared" si="5"/>
        <v>271844.04763963202</v>
      </c>
      <c r="G54" s="7"/>
      <c r="H54" s="11">
        <f t="shared" si="9"/>
        <v>1.95E-2</v>
      </c>
      <c r="I54" s="12" t="s">
        <v>19</v>
      </c>
    </row>
    <row r="55" spans="1:9" x14ac:dyDescent="0.35">
      <c r="A55" s="6">
        <v>46</v>
      </c>
      <c r="B55" s="7">
        <f t="shared" si="6"/>
        <v>2244.2312274868455</v>
      </c>
      <c r="C55" s="7">
        <f t="shared" si="7"/>
        <v>441.74657741440205</v>
      </c>
      <c r="D55" s="7">
        <f t="shared" si="8"/>
        <v>1802.4846500724434</v>
      </c>
      <c r="E55" s="7">
        <f t="shared" si="4"/>
        <v>79958.437010440379</v>
      </c>
      <c r="F55" s="7">
        <f t="shared" si="5"/>
        <v>270041.56298955955</v>
      </c>
      <c r="G55" s="7"/>
      <c r="H55" s="11">
        <f t="shared" si="9"/>
        <v>1.95E-2</v>
      </c>
      <c r="I55" s="12" t="s">
        <v>19</v>
      </c>
    </row>
    <row r="56" spans="1:9" x14ac:dyDescent="0.35">
      <c r="A56" s="6">
        <v>47</v>
      </c>
      <c r="B56" s="7">
        <f t="shared" si="6"/>
        <v>2244.2312274868455</v>
      </c>
      <c r="C56" s="7">
        <f t="shared" si="7"/>
        <v>438.81753985803425</v>
      </c>
      <c r="D56" s="7">
        <f t="shared" si="8"/>
        <v>1805.4136876288112</v>
      </c>
      <c r="E56" s="7">
        <f t="shared" si="4"/>
        <v>81763.850698069189</v>
      </c>
      <c r="F56" s="7">
        <f t="shared" si="5"/>
        <v>268236.14930193074</v>
      </c>
      <c r="G56" s="7"/>
      <c r="H56" s="11">
        <f t="shared" si="9"/>
        <v>1.95E-2</v>
      </c>
      <c r="I56" s="12" t="s">
        <v>19</v>
      </c>
    </row>
    <row r="57" spans="1:9" x14ac:dyDescent="0.35">
      <c r="A57" s="6">
        <v>48</v>
      </c>
      <c r="B57" s="7">
        <f t="shared" si="6"/>
        <v>2244.2312274868455</v>
      </c>
      <c r="C57" s="7">
        <f t="shared" si="7"/>
        <v>435.88374261563746</v>
      </c>
      <c r="D57" s="7">
        <f t="shared" si="8"/>
        <v>1808.3474848712081</v>
      </c>
      <c r="E57" s="7">
        <f t="shared" si="4"/>
        <v>83572.198182940396</v>
      </c>
      <c r="F57" s="7">
        <f t="shared" si="5"/>
        <v>266427.80181705952</v>
      </c>
      <c r="G57" s="7"/>
      <c r="H57" s="11">
        <f t="shared" si="9"/>
        <v>1.95E-2</v>
      </c>
      <c r="I57" s="12" t="s">
        <v>19</v>
      </c>
    </row>
    <row r="58" spans="1:9" x14ac:dyDescent="0.35">
      <c r="A58" s="6">
        <v>49</v>
      </c>
      <c r="B58" s="7">
        <f t="shared" si="6"/>
        <v>2244.2312274868455</v>
      </c>
      <c r="C58" s="7">
        <f t="shared" si="7"/>
        <v>432.94517795272168</v>
      </c>
      <c r="D58" s="7">
        <f t="shared" si="8"/>
        <v>1811.2860495341238</v>
      </c>
      <c r="E58" s="7">
        <f t="shared" si="4"/>
        <v>85383.484232474526</v>
      </c>
      <c r="F58" s="7">
        <f t="shared" si="5"/>
        <v>264616.51576752542</v>
      </c>
      <c r="G58" s="7"/>
      <c r="H58" s="11">
        <f t="shared" si="9"/>
        <v>1.95E-2</v>
      </c>
      <c r="I58" s="12" t="s">
        <v>19</v>
      </c>
    </row>
    <row r="59" spans="1:9" x14ac:dyDescent="0.35">
      <c r="A59" s="6">
        <v>50</v>
      </c>
      <c r="B59" s="7">
        <f t="shared" si="6"/>
        <v>2244.2312274868455</v>
      </c>
      <c r="C59" s="7">
        <f t="shared" si="7"/>
        <v>430.00183812222878</v>
      </c>
      <c r="D59" s="7">
        <f t="shared" si="8"/>
        <v>1814.2293893646167</v>
      </c>
      <c r="E59" s="7">
        <f t="shared" si="4"/>
        <v>87197.713621839139</v>
      </c>
      <c r="F59" s="7">
        <f t="shared" si="5"/>
        <v>262802.28637816082</v>
      </c>
      <c r="G59" s="7"/>
      <c r="H59" s="11">
        <f t="shared" si="9"/>
        <v>1.95E-2</v>
      </c>
      <c r="I59" s="12" t="s">
        <v>19</v>
      </c>
    </row>
    <row r="60" spans="1:9" x14ac:dyDescent="0.35">
      <c r="A60" s="6">
        <v>51</v>
      </c>
      <c r="B60" s="7">
        <f t="shared" si="6"/>
        <v>2244.2312274868455</v>
      </c>
      <c r="C60" s="7">
        <f t="shared" si="7"/>
        <v>427.05371536451133</v>
      </c>
      <c r="D60" s="7">
        <f t="shared" si="8"/>
        <v>1817.1775121223341</v>
      </c>
      <c r="E60" s="7">
        <f t="shared" si="4"/>
        <v>89014.891133961471</v>
      </c>
      <c r="F60" s="7">
        <f t="shared" si="5"/>
        <v>260985.10886603847</v>
      </c>
      <c r="G60" s="7"/>
      <c r="H60" s="11">
        <f t="shared" si="9"/>
        <v>1.95E-2</v>
      </c>
      <c r="I60" s="12" t="s">
        <v>19</v>
      </c>
    </row>
    <row r="61" spans="1:9" x14ac:dyDescent="0.35">
      <c r="A61" s="6">
        <v>52</v>
      </c>
      <c r="B61" s="7">
        <f t="shared" si="6"/>
        <v>2244.2312274868455</v>
      </c>
      <c r="C61" s="7">
        <f t="shared" si="7"/>
        <v>424.10080190731247</v>
      </c>
      <c r="D61" s="7">
        <f t="shared" si="8"/>
        <v>1820.130425579533</v>
      </c>
      <c r="E61" s="7">
        <f t="shared" si="4"/>
        <v>90835.021559540997</v>
      </c>
      <c r="F61" s="7">
        <f t="shared" si="5"/>
        <v>259164.97844045894</v>
      </c>
      <c r="G61" s="7"/>
      <c r="H61" s="11">
        <f t="shared" si="9"/>
        <v>1.95E-2</v>
      </c>
      <c r="I61" s="12" t="s">
        <v>19</v>
      </c>
    </row>
    <row r="62" spans="1:9" x14ac:dyDescent="0.35">
      <c r="A62" s="6">
        <v>53</v>
      </c>
      <c r="B62" s="7">
        <f t="shared" si="6"/>
        <v>2244.2312274868455</v>
      </c>
      <c r="C62" s="7">
        <f t="shared" si="7"/>
        <v>421.14308996574579</v>
      </c>
      <c r="D62" s="7">
        <f t="shared" si="8"/>
        <v>1823.0881375210997</v>
      </c>
      <c r="E62" s="7">
        <f t="shared" si="4"/>
        <v>92658.1096970621</v>
      </c>
      <c r="F62" s="7">
        <f t="shared" si="5"/>
        <v>257341.89030293786</v>
      </c>
      <c r="G62" s="7"/>
      <c r="H62" s="11">
        <f t="shared" si="9"/>
        <v>1.95E-2</v>
      </c>
      <c r="I62" s="12" t="s">
        <v>19</v>
      </c>
    </row>
    <row r="63" spans="1:9" x14ac:dyDescent="0.35">
      <c r="A63" s="6">
        <v>54</v>
      </c>
      <c r="B63" s="7">
        <f t="shared" si="6"/>
        <v>2244.2312274868455</v>
      </c>
      <c r="C63" s="7">
        <f t="shared" si="7"/>
        <v>418.18057174227403</v>
      </c>
      <c r="D63" s="7">
        <f t="shared" si="8"/>
        <v>1826.0506557445715</v>
      </c>
      <c r="E63" s="7">
        <f t="shared" si="4"/>
        <v>94484.160352806677</v>
      </c>
      <c r="F63" s="7">
        <f t="shared" si="5"/>
        <v>255515.83964719329</v>
      </c>
      <c r="G63" s="7"/>
      <c r="H63" s="11">
        <f t="shared" si="9"/>
        <v>1.95E-2</v>
      </c>
      <c r="I63" s="12" t="s">
        <v>19</v>
      </c>
    </row>
    <row r="64" spans="1:9" x14ac:dyDescent="0.35">
      <c r="A64" s="6">
        <v>55</v>
      </c>
      <c r="B64" s="7">
        <f t="shared" si="6"/>
        <v>2244.2312274868455</v>
      </c>
      <c r="C64" s="7">
        <f t="shared" si="7"/>
        <v>415.21323942668909</v>
      </c>
      <c r="D64" s="7">
        <f t="shared" si="8"/>
        <v>1829.0179880601563</v>
      </c>
      <c r="E64" s="7">
        <f t="shared" si="4"/>
        <v>96313.178340866827</v>
      </c>
      <c r="F64" s="7">
        <f t="shared" si="5"/>
        <v>253686.82165913313</v>
      </c>
      <c r="G64" s="7"/>
      <c r="H64" s="11">
        <f t="shared" si="9"/>
        <v>1.95E-2</v>
      </c>
      <c r="I64" s="12" t="s">
        <v>19</v>
      </c>
    </row>
    <row r="65" spans="1:9" x14ac:dyDescent="0.35">
      <c r="A65" s="6">
        <v>56</v>
      </c>
      <c r="B65" s="7">
        <f t="shared" si="6"/>
        <v>2244.2312274868455</v>
      </c>
      <c r="C65" s="7">
        <f t="shared" si="7"/>
        <v>412.24108519609132</v>
      </c>
      <c r="D65" s="7">
        <f t="shared" si="8"/>
        <v>1831.9901422907542</v>
      </c>
      <c r="E65" s="7">
        <f t="shared" si="4"/>
        <v>98145.168483157584</v>
      </c>
      <c r="F65" s="7">
        <f t="shared" si="5"/>
        <v>251854.83151684239</v>
      </c>
      <c r="G65" s="7"/>
      <c r="H65" s="11">
        <f t="shared" si="9"/>
        <v>1.95E-2</v>
      </c>
      <c r="I65" s="12" t="s">
        <v>19</v>
      </c>
    </row>
    <row r="66" spans="1:9" x14ac:dyDescent="0.35">
      <c r="A66" s="6">
        <v>57</v>
      </c>
      <c r="B66" s="7">
        <f t="shared" si="6"/>
        <v>2244.2312274868455</v>
      </c>
      <c r="C66" s="7">
        <f t="shared" si="7"/>
        <v>409.26410121486884</v>
      </c>
      <c r="D66" s="7">
        <f t="shared" si="8"/>
        <v>1834.9671262719767</v>
      </c>
      <c r="E66" s="7">
        <f t="shared" si="4"/>
        <v>99980.135609429562</v>
      </c>
      <c r="F66" s="7">
        <f t="shared" si="5"/>
        <v>250019.86439057041</v>
      </c>
      <c r="G66" s="7"/>
      <c r="H66" s="11">
        <f t="shared" si="9"/>
        <v>1.95E-2</v>
      </c>
      <c r="I66" s="12" t="s">
        <v>19</v>
      </c>
    </row>
    <row r="67" spans="1:9" x14ac:dyDescent="0.35">
      <c r="A67" s="6">
        <v>58</v>
      </c>
      <c r="B67" s="7">
        <f t="shared" si="6"/>
        <v>2244.2312274868455</v>
      </c>
      <c r="C67" s="7">
        <f t="shared" si="7"/>
        <v>406.28227963467697</v>
      </c>
      <c r="D67" s="7">
        <f t="shared" si="8"/>
        <v>1837.9489478521684</v>
      </c>
      <c r="E67" s="7">
        <f t="shared" si="4"/>
        <v>101818.08455728173</v>
      </c>
      <c r="F67" s="7">
        <f t="shared" si="5"/>
        <v>248181.91544271825</v>
      </c>
      <c r="G67" s="7"/>
      <c r="H67" s="11">
        <f t="shared" si="9"/>
        <v>1.95E-2</v>
      </c>
      <c r="I67" s="12" t="s">
        <v>19</v>
      </c>
    </row>
    <row r="68" spans="1:9" x14ac:dyDescent="0.35">
      <c r="A68" s="6">
        <v>59</v>
      </c>
      <c r="B68" s="7">
        <f t="shared" si="6"/>
        <v>2244.2312274868455</v>
      </c>
      <c r="C68" s="7">
        <f t="shared" si="7"/>
        <v>403.29561259441715</v>
      </c>
      <c r="D68" s="7">
        <f t="shared" si="8"/>
        <v>1840.9356148924282</v>
      </c>
      <c r="E68" s="7">
        <f t="shared" si="4"/>
        <v>103659.02017217416</v>
      </c>
      <c r="F68" s="7">
        <f t="shared" si="5"/>
        <v>246340.97982782582</v>
      </c>
      <c r="G68" s="7"/>
      <c r="H68" s="11">
        <f t="shared" si="9"/>
        <v>1.95E-2</v>
      </c>
      <c r="I68" s="12" t="s">
        <v>19</v>
      </c>
    </row>
    <row r="69" spans="1:9" x14ac:dyDescent="0.35">
      <c r="A69" s="6">
        <v>60</v>
      </c>
      <c r="B69" s="7">
        <f t="shared" si="6"/>
        <v>2244.2312274868455</v>
      </c>
      <c r="C69" s="7">
        <f t="shared" si="7"/>
        <v>400.30409222021694</v>
      </c>
      <c r="D69" s="7">
        <f t="shared" si="8"/>
        <v>1843.9271352666285</v>
      </c>
      <c r="E69" s="7">
        <f t="shared" si="4"/>
        <v>105502.94730744079</v>
      </c>
      <c r="F69" s="7">
        <f t="shared" si="5"/>
        <v>244497.0526925592</v>
      </c>
      <c r="G69" s="7"/>
      <c r="H69" s="11">
        <f t="shared" si="9"/>
        <v>1.95E-2</v>
      </c>
      <c r="I69" s="12" t="s">
        <v>19</v>
      </c>
    </row>
    <row r="70" spans="1:9" x14ac:dyDescent="0.35">
      <c r="A70" s="6">
        <v>61</v>
      </c>
      <c r="B70" s="7">
        <f t="shared" si="6"/>
        <v>2244.2312274868455</v>
      </c>
      <c r="C70" s="7">
        <f t="shared" si="7"/>
        <v>397.30771062540867</v>
      </c>
      <c r="D70" s="7">
        <f t="shared" si="8"/>
        <v>1846.9235168614368</v>
      </c>
      <c r="E70" s="7">
        <f t="shared" si="4"/>
        <v>107349.87082430223</v>
      </c>
      <c r="F70" s="7">
        <f t="shared" si="5"/>
        <v>242650.12917569777</v>
      </c>
      <c r="G70" s="7"/>
      <c r="H70" s="11">
        <f t="shared" si="9"/>
        <v>1.95E-2</v>
      </c>
      <c r="I70" s="12" t="s">
        <v>19</v>
      </c>
    </row>
    <row r="71" spans="1:9" x14ac:dyDescent="0.35">
      <c r="A71" s="6">
        <v>62</v>
      </c>
      <c r="B71" s="7">
        <f t="shared" si="6"/>
        <v>2244.2312274868455</v>
      </c>
      <c r="C71" s="7">
        <f t="shared" si="7"/>
        <v>394.30645991050886</v>
      </c>
      <c r="D71" s="7">
        <f t="shared" si="8"/>
        <v>1849.9247675763365</v>
      </c>
      <c r="E71" s="7">
        <f t="shared" si="4"/>
        <v>109199.79559187856</v>
      </c>
      <c r="F71" s="7">
        <f t="shared" si="5"/>
        <v>240800.20440812144</v>
      </c>
      <c r="G71" s="7"/>
      <c r="H71" s="11">
        <f t="shared" si="9"/>
        <v>1.95E-2</v>
      </c>
      <c r="I71" s="12" t="s">
        <v>19</v>
      </c>
    </row>
    <row r="72" spans="1:9" x14ac:dyDescent="0.35">
      <c r="A72" s="6">
        <v>63</v>
      </c>
      <c r="B72" s="7">
        <f t="shared" si="6"/>
        <v>2244.2312274868455</v>
      </c>
      <c r="C72" s="7">
        <f t="shared" si="7"/>
        <v>391.30033216319731</v>
      </c>
      <c r="D72" s="7">
        <f t="shared" si="8"/>
        <v>1852.9308953236482</v>
      </c>
      <c r="E72" s="7">
        <f t="shared" si="4"/>
        <v>111052.72648720221</v>
      </c>
      <c r="F72" s="7">
        <f t="shared" si="5"/>
        <v>238947.27351279778</v>
      </c>
      <c r="G72" s="7"/>
      <c r="H72" s="11">
        <f t="shared" si="9"/>
        <v>1.95E-2</v>
      </c>
      <c r="I72" s="12" t="s">
        <v>19</v>
      </c>
    </row>
    <row r="73" spans="1:9" x14ac:dyDescent="0.35">
      <c r="A73" s="6">
        <v>64</v>
      </c>
      <c r="B73" s="7">
        <f t="shared" si="6"/>
        <v>2244.2312274868455</v>
      </c>
      <c r="C73" s="7">
        <f t="shared" si="7"/>
        <v>388.2893194582964</v>
      </c>
      <c r="D73" s="7">
        <f t="shared" si="8"/>
        <v>1855.9419080285491</v>
      </c>
      <c r="E73" s="7">
        <f t="shared" si="4"/>
        <v>112908.66839523075</v>
      </c>
      <c r="F73" s="7">
        <f t="shared" si="5"/>
        <v>237091.33160476922</v>
      </c>
      <c r="G73" s="7"/>
      <c r="H73" s="11">
        <f t="shared" si="9"/>
        <v>1.95E-2</v>
      </c>
      <c r="I73" s="12" t="s">
        <v>19</v>
      </c>
    </row>
    <row r="74" spans="1:9" x14ac:dyDescent="0.35">
      <c r="A74" s="6">
        <v>65</v>
      </c>
      <c r="B74" s="7">
        <f t="shared" si="6"/>
        <v>2244.2312274868455</v>
      </c>
      <c r="C74" s="7">
        <f t="shared" si="7"/>
        <v>385.27341385774997</v>
      </c>
      <c r="D74" s="7">
        <f t="shared" si="8"/>
        <v>1858.9578136290954</v>
      </c>
      <c r="E74" s="7">
        <f t="shared" si="4"/>
        <v>114767.62620885985</v>
      </c>
      <c r="F74" s="7">
        <f t="shared" si="5"/>
        <v>235232.37379114013</v>
      </c>
      <c r="G74" s="7"/>
      <c r="H74" s="11">
        <f t="shared" si="9"/>
        <v>1.95E-2</v>
      </c>
      <c r="I74" s="12" t="s">
        <v>19</v>
      </c>
    </row>
    <row r="75" spans="1:9" x14ac:dyDescent="0.35">
      <c r="A75" s="6">
        <v>66</v>
      </c>
      <c r="B75" s="7">
        <f t="shared" si="6"/>
        <v>2244.2312274868455</v>
      </c>
      <c r="C75" s="7">
        <f t="shared" si="7"/>
        <v>382.25260741060271</v>
      </c>
      <c r="D75" s="7">
        <f t="shared" si="8"/>
        <v>1861.9786200762428</v>
      </c>
      <c r="E75" s="7">
        <f t="shared" ref="E75:E138" si="12">IF(B75&lt;0.01,0,E74+D75)</f>
        <v>116629.60482893609</v>
      </c>
      <c r="F75" s="7">
        <f t="shared" ref="F75:F138" si="13">+F74-D75</f>
        <v>233370.39517106389</v>
      </c>
      <c r="G75" s="7"/>
      <c r="H75" s="11">
        <f t="shared" si="9"/>
        <v>1.95E-2</v>
      </c>
      <c r="I75" s="12" t="s">
        <v>19</v>
      </c>
    </row>
    <row r="76" spans="1:9" x14ac:dyDescent="0.35">
      <c r="A76" s="6">
        <v>67</v>
      </c>
      <c r="B76" s="7">
        <f t="shared" ref="B76:B139" si="14">+IF(B75&gt;F75+C76,C76+F75,IF(I76="P",B75,ABS(IF(OR(G76&lt;&gt;0,H76&lt;&gt;H75),PMT(H76/12,$C$3*12-A75,F75-G76),B75))))</f>
        <v>2244.2312274868455</v>
      </c>
      <c r="C76" s="7">
        <f t="shared" ref="C76:C139" si="15">+(F75-G76)*H76/12</f>
        <v>379.22689215297879</v>
      </c>
      <c r="D76" s="7">
        <f t="shared" ref="D76:D139" si="16">+B76-C76+G76</f>
        <v>1865.0043353338667</v>
      </c>
      <c r="E76" s="7">
        <f t="shared" si="12"/>
        <v>118494.60916426996</v>
      </c>
      <c r="F76" s="7">
        <f t="shared" si="13"/>
        <v>231505.39083573004</v>
      </c>
      <c r="G76" s="7"/>
      <c r="H76" s="11">
        <f t="shared" ref="H76:H139" si="17">+H75</f>
        <v>1.95E-2</v>
      </c>
      <c r="I76" s="12" t="s">
        <v>19</v>
      </c>
    </row>
    <row r="77" spans="1:9" x14ac:dyDescent="0.35">
      <c r="A77" s="6">
        <v>68</v>
      </c>
      <c r="B77" s="7">
        <f t="shared" si="14"/>
        <v>2244.2312274868455</v>
      </c>
      <c r="C77" s="7">
        <f t="shared" si="15"/>
        <v>376.19626010806132</v>
      </c>
      <c r="D77" s="7">
        <f t="shared" si="16"/>
        <v>1868.0349673787841</v>
      </c>
      <c r="E77" s="7">
        <f t="shared" si="12"/>
        <v>120362.64413164875</v>
      </c>
      <c r="F77" s="7">
        <f t="shared" si="13"/>
        <v>229637.35586835127</v>
      </c>
      <c r="G77" s="7"/>
      <c r="H77" s="11">
        <f t="shared" si="17"/>
        <v>1.95E-2</v>
      </c>
      <c r="I77" s="12" t="s">
        <v>19</v>
      </c>
    </row>
    <row r="78" spans="1:9" x14ac:dyDescent="0.35">
      <c r="A78" s="6">
        <v>69</v>
      </c>
      <c r="B78" s="7">
        <f t="shared" si="14"/>
        <v>2244.2312274868455</v>
      </c>
      <c r="C78" s="7">
        <f t="shared" si="15"/>
        <v>373.16070328607083</v>
      </c>
      <c r="D78" s="7">
        <f t="shared" si="16"/>
        <v>1871.0705242007746</v>
      </c>
      <c r="E78" s="7">
        <f t="shared" si="12"/>
        <v>122233.71465584952</v>
      </c>
      <c r="F78" s="7">
        <f t="shared" si="13"/>
        <v>227766.2853441505</v>
      </c>
      <c r="G78" s="7"/>
      <c r="H78" s="11">
        <f t="shared" si="17"/>
        <v>1.95E-2</v>
      </c>
      <c r="I78" s="12" t="s">
        <v>19</v>
      </c>
    </row>
    <row r="79" spans="1:9" x14ac:dyDescent="0.35">
      <c r="A79" s="6">
        <v>70</v>
      </c>
      <c r="B79" s="7">
        <f t="shared" si="14"/>
        <v>2244.2312274868455</v>
      </c>
      <c r="C79" s="7">
        <f t="shared" si="15"/>
        <v>370.12021368424456</v>
      </c>
      <c r="D79" s="7">
        <f t="shared" si="16"/>
        <v>1874.1110138026008</v>
      </c>
      <c r="E79" s="7">
        <f t="shared" si="12"/>
        <v>124107.82566965211</v>
      </c>
      <c r="F79" s="7">
        <f t="shared" si="13"/>
        <v>225892.17433034789</v>
      </c>
      <c r="G79" s="7"/>
      <c r="H79" s="11">
        <f t="shared" si="17"/>
        <v>1.95E-2</v>
      </c>
      <c r="I79" s="12" t="s">
        <v>19</v>
      </c>
    </row>
    <row r="80" spans="1:9" x14ac:dyDescent="0.35">
      <c r="A80" s="6">
        <v>71</v>
      </c>
      <c r="B80" s="7">
        <f t="shared" si="14"/>
        <v>2244.2312274868455</v>
      </c>
      <c r="C80" s="7">
        <f t="shared" si="15"/>
        <v>367.07478328681532</v>
      </c>
      <c r="D80" s="7">
        <f t="shared" si="16"/>
        <v>1877.1564442000301</v>
      </c>
      <c r="E80" s="7">
        <f t="shared" si="12"/>
        <v>125984.98211385214</v>
      </c>
      <c r="F80" s="7">
        <f t="shared" si="13"/>
        <v>224015.01788614786</v>
      </c>
      <c r="G80" s="7"/>
      <c r="H80" s="11">
        <f t="shared" si="17"/>
        <v>1.95E-2</v>
      </c>
      <c r="I80" s="12" t="s">
        <v>19</v>
      </c>
    </row>
    <row r="81" spans="1:9" x14ac:dyDescent="0.35">
      <c r="A81" s="6">
        <v>72</v>
      </c>
      <c r="B81" s="7">
        <f t="shared" si="14"/>
        <v>2244.2312274868455</v>
      </c>
      <c r="C81" s="7">
        <f t="shared" si="15"/>
        <v>364.02440406499028</v>
      </c>
      <c r="D81" s="7">
        <f t="shared" si="16"/>
        <v>1880.2068234218552</v>
      </c>
      <c r="E81" s="7">
        <f t="shared" si="12"/>
        <v>127865.188937274</v>
      </c>
      <c r="F81" s="7">
        <f t="shared" si="13"/>
        <v>222134.81106272602</v>
      </c>
      <c r="G81" s="7"/>
      <c r="H81" s="11">
        <f t="shared" si="17"/>
        <v>1.95E-2</v>
      </c>
      <c r="I81" s="12" t="s">
        <v>19</v>
      </c>
    </row>
    <row r="82" spans="1:9" x14ac:dyDescent="0.35">
      <c r="A82" s="6">
        <v>73</v>
      </c>
      <c r="B82" s="7">
        <f t="shared" si="14"/>
        <v>2244.2312274868455</v>
      </c>
      <c r="C82" s="7">
        <f t="shared" si="15"/>
        <v>360.96906797692981</v>
      </c>
      <c r="D82" s="7">
        <f t="shared" si="16"/>
        <v>1883.2621595099156</v>
      </c>
      <c r="E82" s="7">
        <f t="shared" si="12"/>
        <v>129748.45109678392</v>
      </c>
      <c r="F82" s="7">
        <f t="shared" si="13"/>
        <v>220251.54890321611</v>
      </c>
      <c r="G82" s="7"/>
      <c r="H82" s="11">
        <f t="shared" si="17"/>
        <v>1.95E-2</v>
      </c>
      <c r="I82" s="12" t="s">
        <v>19</v>
      </c>
    </row>
    <row r="83" spans="1:9" x14ac:dyDescent="0.35">
      <c r="A83" s="6">
        <v>74</v>
      </c>
      <c r="B83" s="7">
        <f t="shared" si="14"/>
        <v>2244.2312274868455</v>
      </c>
      <c r="C83" s="7">
        <f t="shared" si="15"/>
        <v>357.90876696772619</v>
      </c>
      <c r="D83" s="7">
        <f t="shared" si="16"/>
        <v>1886.3224605191192</v>
      </c>
      <c r="E83" s="7">
        <f t="shared" si="12"/>
        <v>131634.77355730304</v>
      </c>
      <c r="F83" s="7">
        <f t="shared" si="13"/>
        <v>218365.22644269699</v>
      </c>
      <c r="G83" s="7"/>
      <c r="H83" s="11">
        <f t="shared" si="17"/>
        <v>1.95E-2</v>
      </c>
      <c r="I83" s="12" t="s">
        <v>19</v>
      </c>
    </row>
    <row r="84" spans="1:9" x14ac:dyDescent="0.35">
      <c r="A84" s="6">
        <v>75</v>
      </c>
      <c r="B84" s="7">
        <f t="shared" si="14"/>
        <v>2244.2312274868455</v>
      </c>
      <c r="C84" s="7">
        <f t="shared" si="15"/>
        <v>354.84349296938262</v>
      </c>
      <c r="D84" s="7">
        <f t="shared" si="16"/>
        <v>1889.3877345174628</v>
      </c>
      <c r="E84" s="7">
        <f t="shared" si="12"/>
        <v>133524.16129182049</v>
      </c>
      <c r="F84" s="7">
        <f t="shared" si="13"/>
        <v>216475.83870817954</v>
      </c>
      <c r="G84" s="7"/>
      <c r="H84" s="11">
        <f t="shared" si="17"/>
        <v>1.95E-2</v>
      </c>
      <c r="I84" s="12" t="s">
        <v>19</v>
      </c>
    </row>
    <row r="85" spans="1:9" x14ac:dyDescent="0.35">
      <c r="A85" s="6">
        <v>76</v>
      </c>
      <c r="B85" s="7">
        <f t="shared" si="14"/>
        <v>2244.2312274868455</v>
      </c>
      <c r="C85" s="7">
        <f t="shared" si="15"/>
        <v>351.7732379007918</v>
      </c>
      <c r="D85" s="7">
        <f t="shared" si="16"/>
        <v>1892.4579895860536</v>
      </c>
      <c r="E85" s="7">
        <f t="shared" si="12"/>
        <v>135416.61928140654</v>
      </c>
      <c r="F85" s="7">
        <f t="shared" si="13"/>
        <v>214583.38071859349</v>
      </c>
      <c r="G85" s="7"/>
      <c r="H85" s="11">
        <f t="shared" si="17"/>
        <v>1.95E-2</v>
      </c>
      <c r="I85" s="12" t="s">
        <v>19</v>
      </c>
    </row>
    <row r="86" spans="1:9" x14ac:dyDescent="0.35">
      <c r="A86" s="6">
        <v>77</v>
      </c>
      <c r="B86" s="7">
        <f t="shared" si="14"/>
        <v>2244.2312274868455</v>
      </c>
      <c r="C86" s="7">
        <f t="shared" si="15"/>
        <v>348.6979936677144</v>
      </c>
      <c r="D86" s="7">
        <f t="shared" si="16"/>
        <v>1895.5332338191311</v>
      </c>
      <c r="E86" s="7">
        <f t="shared" si="12"/>
        <v>137312.15251522567</v>
      </c>
      <c r="F86" s="7">
        <f t="shared" si="13"/>
        <v>212687.84748477436</v>
      </c>
      <c r="G86" s="7"/>
      <c r="H86" s="11">
        <f t="shared" si="17"/>
        <v>1.95E-2</v>
      </c>
      <c r="I86" s="12" t="s">
        <v>19</v>
      </c>
    </row>
    <row r="87" spans="1:9" x14ac:dyDescent="0.35">
      <c r="A87" s="6">
        <v>78</v>
      </c>
      <c r="B87" s="7">
        <f t="shared" si="14"/>
        <v>2244.2312274868455</v>
      </c>
      <c r="C87" s="7">
        <f t="shared" si="15"/>
        <v>345.61775216275834</v>
      </c>
      <c r="D87" s="7">
        <f t="shared" si="16"/>
        <v>1898.6134753240872</v>
      </c>
      <c r="E87" s="7">
        <f t="shared" si="12"/>
        <v>139210.76599054976</v>
      </c>
      <c r="F87" s="7">
        <f t="shared" si="13"/>
        <v>210789.23400945027</v>
      </c>
      <c r="G87" s="7"/>
      <c r="H87" s="11">
        <f t="shared" si="17"/>
        <v>1.95E-2</v>
      </c>
      <c r="I87" s="12" t="s">
        <v>19</v>
      </c>
    </row>
    <row r="88" spans="1:9" x14ac:dyDescent="0.35">
      <c r="A88" s="6">
        <v>79</v>
      </c>
      <c r="B88" s="7">
        <f t="shared" si="14"/>
        <v>2244.2312274868455</v>
      </c>
      <c r="C88" s="7">
        <f t="shared" si="15"/>
        <v>342.53250526535675</v>
      </c>
      <c r="D88" s="7">
        <f t="shared" si="16"/>
        <v>1901.6987222214887</v>
      </c>
      <c r="E88" s="7">
        <f t="shared" si="12"/>
        <v>141112.46471277124</v>
      </c>
      <c r="F88" s="7">
        <f t="shared" si="13"/>
        <v>208887.53528722879</v>
      </c>
      <c r="G88" s="7"/>
      <c r="H88" s="11">
        <f t="shared" si="17"/>
        <v>1.95E-2</v>
      </c>
      <c r="I88" s="12" t="s">
        <v>19</v>
      </c>
    </row>
    <row r="89" spans="1:9" x14ac:dyDescent="0.35">
      <c r="A89" s="6">
        <v>80</v>
      </c>
      <c r="B89" s="7">
        <f t="shared" si="14"/>
        <v>2244.2312274868455</v>
      </c>
      <c r="C89" s="7">
        <f t="shared" si="15"/>
        <v>339.4422448417468</v>
      </c>
      <c r="D89" s="7">
        <f t="shared" si="16"/>
        <v>1904.7889826450987</v>
      </c>
      <c r="E89" s="7">
        <f t="shared" si="12"/>
        <v>143017.25369541632</v>
      </c>
      <c r="F89" s="7">
        <f t="shared" si="13"/>
        <v>206982.74630458371</v>
      </c>
      <c r="G89" s="7"/>
      <c r="H89" s="11">
        <f t="shared" si="17"/>
        <v>1.95E-2</v>
      </c>
      <c r="I89" s="12" t="s">
        <v>19</v>
      </c>
    </row>
    <row r="90" spans="1:9" x14ac:dyDescent="0.35">
      <c r="A90" s="6">
        <v>81</v>
      </c>
      <c r="B90" s="7">
        <f t="shared" si="14"/>
        <v>2244.2312274868455</v>
      </c>
      <c r="C90" s="7">
        <f t="shared" si="15"/>
        <v>336.34696274494854</v>
      </c>
      <c r="D90" s="7">
        <f t="shared" si="16"/>
        <v>1907.8842647418969</v>
      </c>
      <c r="E90" s="7">
        <f t="shared" si="12"/>
        <v>144925.13796015823</v>
      </c>
      <c r="F90" s="7">
        <f t="shared" si="13"/>
        <v>205074.8620398418</v>
      </c>
      <c r="G90" s="7"/>
      <c r="H90" s="11">
        <f t="shared" si="17"/>
        <v>1.95E-2</v>
      </c>
      <c r="I90" s="12" t="s">
        <v>19</v>
      </c>
    </row>
    <row r="91" spans="1:9" x14ac:dyDescent="0.35">
      <c r="A91" s="6">
        <v>82</v>
      </c>
      <c r="B91" s="7">
        <f t="shared" si="14"/>
        <v>2244.2312274868455</v>
      </c>
      <c r="C91" s="7">
        <f t="shared" si="15"/>
        <v>333.24665081474291</v>
      </c>
      <c r="D91" s="7">
        <f t="shared" si="16"/>
        <v>1910.9845766721025</v>
      </c>
      <c r="E91" s="7">
        <f t="shared" si="12"/>
        <v>146836.12253683034</v>
      </c>
      <c r="F91" s="7">
        <f t="shared" si="13"/>
        <v>203163.87746316969</v>
      </c>
      <c r="G91" s="7"/>
      <c r="H91" s="11">
        <f t="shared" si="17"/>
        <v>1.95E-2</v>
      </c>
      <c r="I91" s="12" t="s">
        <v>19</v>
      </c>
    </row>
    <row r="92" spans="1:9" x14ac:dyDescent="0.35">
      <c r="A92" s="6">
        <v>83</v>
      </c>
      <c r="B92" s="7">
        <f t="shared" si="14"/>
        <v>2244.2312274868455</v>
      </c>
      <c r="C92" s="7">
        <f t="shared" si="15"/>
        <v>330.14130087765074</v>
      </c>
      <c r="D92" s="7">
        <f t="shared" si="16"/>
        <v>1914.0899266091947</v>
      </c>
      <c r="E92" s="7">
        <f t="shared" si="12"/>
        <v>148750.21246343953</v>
      </c>
      <c r="F92" s="7">
        <f t="shared" si="13"/>
        <v>201249.7875365605</v>
      </c>
      <c r="G92" s="7"/>
      <c r="H92" s="11">
        <f t="shared" si="17"/>
        <v>1.95E-2</v>
      </c>
      <c r="I92" s="12" t="s">
        <v>19</v>
      </c>
    </row>
    <row r="93" spans="1:9" x14ac:dyDescent="0.35">
      <c r="A93" s="6">
        <v>84</v>
      </c>
      <c r="B93" s="7">
        <f t="shared" si="14"/>
        <v>2244.2312274868455</v>
      </c>
      <c r="C93" s="7">
        <f t="shared" si="15"/>
        <v>327.03090474691084</v>
      </c>
      <c r="D93" s="7">
        <f t="shared" si="16"/>
        <v>1917.2003227399346</v>
      </c>
      <c r="E93" s="7">
        <f t="shared" si="12"/>
        <v>150667.41278617945</v>
      </c>
      <c r="F93" s="7">
        <f t="shared" si="13"/>
        <v>199332.58721382057</v>
      </c>
      <c r="G93" s="7"/>
      <c r="H93" s="11">
        <f t="shared" si="17"/>
        <v>1.95E-2</v>
      </c>
      <c r="I93" s="12" t="s">
        <v>19</v>
      </c>
    </row>
    <row r="94" spans="1:9" x14ac:dyDescent="0.35">
      <c r="A94" s="6">
        <v>85</v>
      </c>
      <c r="B94" s="7">
        <f t="shared" si="14"/>
        <v>2244.2312274868455</v>
      </c>
      <c r="C94" s="7">
        <f t="shared" si="15"/>
        <v>323.91545422245844</v>
      </c>
      <c r="D94" s="7">
        <f t="shared" si="16"/>
        <v>1920.315773264387</v>
      </c>
      <c r="E94" s="7">
        <f t="shared" si="12"/>
        <v>152587.72855944384</v>
      </c>
      <c r="F94" s="7">
        <f t="shared" si="13"/>
        <v>197412.27144055619</v>
      </c>
      <c r="G94" s="7"/>
      <c r="H94" s="11">
        <f t="shared" si="17"/>
        <v>1.95E-2</v>
      </c>
      <c r="I94" s="12" t="s">
        <v>19</v>
      </c>
    </row>
    <row r="95" spans="1:9" x14ac:dyDescent="0.35">
      <c r="A95" s="6">
        <v>86</v>
      </c>
      <c r="B95" s="7">
        <f t="shared" si="14"/>
        <v>2244.2312274868455</v>
      </c>
      <c r="C95" s="7">
        <f t="shared" si="15"/>
        <v>320.79494109090382</v>
      </c>
      <c r="D95" s="7">
        <f t="shared" si="16"/>
        <v>1923.4362863959416</v>
      </c>
      <c r="E95" s="7">
        <f t="shared" si="12"/>
        <v>154511.16484583978</v>
      </c>
      <c r="F95" s="7">
        <f t="shared" si="13"/>
        <v>195488.83515416025</v>
      </c>
      <c r="G95" s="7"/>
      <c r="H95" s="11">
        <f t="shared" si="17"/>
        <v>1.95E-2</v>
      </c>
      <c r="I95" s="12" t="s">
        <v>19</v>
      </c>
    </row>
    <row r="96" spans="1:9" x14ac:dyDescent="0.35">
      <c r="A96" s="6">
        <v>87</v>
      </c>
      <c r="B96" s="7">
        <f t="shared" si="14"/>
        <v>2244.2312274868455</v>
      </c>
      <c r="C96" s="7">
        <f t="shared" si="15"/>
        <v>317.66935712551043</v>
      </c>
      <c r="D96" s="7">
        <f t="shared" si="16"/>
        <v>1926.561870361335</v>
      </c>
      <c r="E96" s="7">
        <f t="shared" si="12"/>
        <v>156437.72671620111</v>
      </c>
      <c r="F96" s="7">
        <f t="shared" si="13"/>
        <v>193562.27328379892</v>
      </c>
      <c r="G96" s="7"/>
      <c r="H96" s="11">
        <f t="shared" si="17"/>
        <v>1.95E-2</v>
      </c>
      <c r="I96" s="12" t="s">
        <v>19</v>
      </c>
    </row>
    <row r="97" spans="1:9" x14ac:dyDescent="0.35">
      <c r="A97" s="6">
        <v>88</v>
      </c>
      <c r="B97" s="7">
        <f t="shared" si="14"/>
        <v>2244.2312274868455</v>
      </c>
      <c r="C97" s="7">
        <f t="shared" si="15"/>
        <v>314.53869408617322</v>
      </c>
      <c r="D97" s="7">
        <f t="shared" si="16"/>
        <v>1929.6925334006723</v>
      </c>
      <c r="E97" s="7">
        <f t="shared" si="12"/>
        <v>158367.41924960178</v>
      </c>
      <c r="F97" s="7">
        <f t="shared" si="13"/>
        <v>191632.58075039825</v>
      </c>
      <c r="G97" s="7"/>
      <c r="H97" s="11">
        <f t="shared" si="17"/>
        <v>1.95E-2</v>
      </c>
      <c r="I97" s="12" t="s">
        <v>19</v>
      </c>
    </row>
    <row r="98" spans="1:9" x14ac:dyDescent="0.35">
      <c r="A98" s="6">
        <v>89</v>
      </c>
      <c r="B98" s="7">
        <f t="shared" si="14"/>
        <v>2244.2312274868455</v>
      </c>
      <c r="C98" s="7">
        <f t="shared" si="15"/>
        <v>311.40294371939717</v>
      </c>
      <c r="D98" s="7">
        <f t="shared" si="16"/>
        <v>1932.8282837674483</v>
      </c>
      <c r="E98" s="7">
        <f t="shared" si="12"/>
        <v>160300.24753336923</v>
      </c>
      <c r="F98" s="7">
        <f t="shared" si="13"/>
        <v>189699.7524666308</v>
      </c>
      <c r="G98" s="7"/>
      <c r="H98" s="11">
        <f t="shared" si="17"/>
        <v>1.95E-2</v>
      </c>
      <c r="I98" s="12" t="s">
        <v>19</v>
      </c>
    </row>
    <row r="99" spans="1:9" x14ac:dyDescent="0.35">
      <c r="A99" s="6">
        <v>90</v>
      </c>
      <c r="B99" s="7">
        <f t="shared" si="14"/>
        <v>2244.2312274868455</v>
      </c>
      <c r="C99" s="7">
        <f t="shared" si="15"/>
        <v>308.26209775827505</v>
      </c>
      <c r="D99" s="7">
        <f t="shared" si="16"/>
        <v>1935.9691297285704</v>
      </c>
      <c r="E99" s="7">
        <f t="shared" si="12"/>
        <v>162236.21666309779</v>
      </c>
      <c r="F99" s="7">
        <f t="shared" si="13"/>
        <v>187763.78333690224</v>
      </c>
      <c r="G99" s="7"/>
      <c r="H99" s="11">
        <f t="shared" si="17"/>
        <v>1.95E-2</v>
      </c>
      <c r="I99" s="12" t="s">
        <v>19</v>
      </c>
    </row>
    <row r="100" spans="1:9" x14ac:dyDescent="0.35">
      <c r="A100" s="6">
        <v>91</v>
      </c>
      <c r="B100" s="7">
        <f t="shared" si="14"/>
        <v>2244.2312274868455</v>
      </c>
      <c r="C100" s="7">
        <f t="shared" si="15"/>
        <v>305.11614792246615</v>
      </c>
      <c r="D100" s="7">
        <f t="shared" si="16"/>
        <v>1939.1150795643794</v>
      </c>
      <c r="E100" s="7">
        <f t="shared" si="12"/>
        <v>164175.33174266218</v>
      </c>
      <c r="F100" s="7">
        <f t="shared" si="13"/>
        <v>185824.66825733785</v>
      </c>
      <c r="G100" s="7"/>
      <c r="H100" s="11">
        <f t="shared" si="17"/>
        <v>1.95E-2</v>
      </c>
      <c r="I100" s="12" t="s">
        <v>19</v>
      </c>
    </row>
    <row r="101" spans="1:9" x14ac:dyDescent="0.35">
      <c r="A101" s="6">
        <v>92</v>
      </c>
      <c r="B101" s="7">
        <f t="shared" si="14"/>
        <v>2244.2312274868455</v>
      </c>
      <c r="C101" s="7">
        <f t="shared" si="15"/>
        <v>301.965085918174</v>
      </c>
      <c r="D101" s="7">
        <f t="shared" si="16"/>
        <v>1942.2661415686714</v>
      </c>
      <c r="E101" s="7">
        <f t="shared" si="12"/>
        <v>166117.59788423084</v>
      </c>
      <c r="F101" s="7">
        <f t="shared" si="13"/>
        <v>183882.40211576919</v>
      </c>
      <c r="G101" s="7"/>
      <c r="H101" s="11">
        <f t="shared" si="17"/>
        <v>1.95E-2</v>
      </c>
      <c r="I101" s="12" t="s">
        <v>19</v>
      </c>
    </row>
    <row r="102" spans="1:9" x14ac:dyDescent="0.35">
      <c r="A102" s="6">
        <v>93</v>
      </c>
      <c r="B102" s="7">
        <f t="shared" si="14"/>
        <v>2244.2312274868455</v>
      </c>
      <c r="C102" s="7">
        <f t="shared" si="15"/>
        <v>298.8089034381249</v>
      </c>
      <c r="D102" s="7">
        <f t="shared" si="16"/>
        <v>1945.4223240487206</v>
      </c>
      <c r="E102" s="7">
        <f t="shared" si="12"/>
        <v>168063.02020827957</v>
      </c>
      <c r="F102" s="7">
        <f t="shared" si="13"/>
        <v>181936.97979172046</v>
      </c>
      <c r="G102" s="7"/>
      <c r="H102" s="11">
        <f t="shared" si="17"/>
        <v>1.95E-2</v>
      </c>
      <c r="I102" s="12" t="s">
        <v>19</v>
      </c>
    </row>
    <row r="103" spans="1:9" x14ac:dyDescent="0.35">
      <c r="A103" s="6">
        <v>94</v>
      </c>
      <c r="B103" s="7">
        <f t="shared" si="14"/>
        <v>2244.2312274868455</v>
      </c>
      <c r="C103" s="7">
        <f t="shared" si="15"/>
        <v>295.64759216154573</v>
      </c>
      <c r="D103" s="7">
        <f t="shared" si="16"/>
        <v>1948.5836353252998</v>
      </c>
      <c r="E103" s="7">
        <f t="shared" si="12"/>
        <v>170011.60384360488</v>
      </c>
      <c r="F103" s="7">
        <f t="shared" si="13"/>
        <v>179988.39615639515</v>
      </c>
      <c r="G103" s="7"/>
      <c r="H103" s="11">
        <f t="shared" si="17"/>
        <v>1.95E-2</v>
      </c>
      <c r="I103" s="12" t="s">
        <v>19</v>
      </c>
    </row>
    <row r="104" spans="1:9" x14ac:dyDescent="0.35">
      <c r="A104" s="6">
        <v>95</v>
      </c>
      <c r="B104" s="7">
        <f t="shared" si="14"/>
        <v>2244.2312274868455</v>
      </c>
      <c r="C104" s="7">
        <f t="shared" si="15"/>
        <v>292.48114375414212</v>
      </c>
      <c r="D104" s="7">
        <f t="shared" si="16"/>
        <v>1951.7500837327034</v>
      </c>
      <c r="E104" s="7">
        <f t="shared" si="12"/>
        <v>171963.35392733759</v>
      </c>
      <c r="F104" s="7">
        <f t="shared" si="13"/>
        <v>178036.64607266244</v>
      </c>
      <c r="G104" s="7"/>
      <c r="H104" s="11">
        <f t="shared" si="17"/>
        <v>1.95E-2</v>
      </c>
      <c r="I104" s="12" t="s">
        <v>19</v>
      </c>
    </row>
    <row r="105" spans="1:9" x14ac:dyDescent="0.35">
      <c r="A105" s="6">
        <v>96</v>
      </c>
      <c r="B105" s="7">
        <f t="shared" si="14"/>
        <v>2244.2312274868455</v>
      </c>
      <c r="C105" s="7">
        <f t="shared" si="15"/>
        <v>289.30954986807643</v>
      </c>
      <c r="D105" s="7">
        <f t="shared" si="16"/>
        <v>1954.9216776187691</v>
      </c>
      <c r="E105" s="7">
        <f t="shared" si="12"/>
        <v>173918.27560495638</v>
      </c>
      <c r="F105" s="7">
        <f t="shared" si="13"/>
        <v>176081.72439504365</v>
      </c>
      <c r="G105" s="7"/>
      <c r="H105" s="11">
        <f t="shared" si="17"/>
        <v>1.95E-2</v>
      </c>
      <c r="I105" s="12" t="s">
        <v>19</v>
      </c>
    </row>
    <row r="106" spans="1:9" x14ac:dyDescent="0.35">
      <c r="A106" s="6">
        <v>97</v>
      </c>
      <c r="B106" s="7">
        <f t="shared" si="14"/>
        <v>2244.2312274868455</v>
      </c>
      <c r="C106" s="7">
        <f t="shared" si="15"/>
        <v>286.13280214194594</v>
      </c>
      <c r="D106" s="7">
        <f t="shared" si="16"/>
        <v>1958.0984253448996</v>
      </c>
      <c r="E106" s="7">
        <f t="shared" si="12"/>
        <v>175876.37403030129</v>
      </c>
      <c r="F106" s="7">
        <f t="shared" si="13"/>
        <v>174123.62596969874</v>
      </c>
      <c r="G106" s="7"/>
      <c r="H106" s="11">
        <f t="shared" si="17"/>
        <v>1.95E-2</v>
      </c>
      <c r="I106" s="12" t="s">
        <v>19</v>
      </c>
    </row>
    <row r="107" spans="1:9" x14ac:dyDescent="0.35">
      <c r="A107" s="6">
        <v>98</v>
      </c>
      <c r="B107" s="7">
        <f t="shared" si="14"/>
        <v>2244.2312274868455</v>
      </c>
      <c r="C107" s="7">
        <f t="shared" si="15"/>
        <v>282.95089220076045</v>
      </c>
      <c r="D107" s="7">
        <f t="shared" si="16"/>
        <v>1961.2803352860851</v>
      </c>
      <c r="E107" s="7">
        <f t="shared" si="12"/>
        <v>177837.65436558737</v>
      </c>
      <c r="F107" s="7">
        <f t="shared" si="13"/>
        <v>172162.34563441266</v>
      </c>
      <c r="G107" s="7"/>
      <c r="H107" s="11">
        <f t="shared" si="17"/>
        <v>1.95E-2</v>
      </c>
      <c r="I107" s="12" t="s">
        <v>19</v>
      </c>
    </row>
    <row r="108" spans="1:9" x14ac:dyDescent="0.35">
      <c r="A108" s="6">
        <v>99</v>
      </c>
      <c r="B108" s="7">
        <f t="shared" si="14"/>
        <v>2244.2312274868455</v>
      </c>
      <c r="C108" s="7">
        <f t="shared" si="15"/>
        <v>279.76381165592056</v>
      </c>
      <c r="D108" s="7">
        <f t="shared" si="16"/>
        <v>1964.4674158309249</v>
      </c>
      <c r="E108" s="7">
        <f t="shared" si="12"/>
        <v>179802.1217814183</v>
      </c>
      <c r="F108" s="7">
        <f t="shared" si="13"/>
        <v>170197.87821858173</v>
      </c>
      <c r="G108" s="7"/>
      <c r="H108" s="11">
        <f t="shared" si="17"/>
        <v>1.95E-2</v>
      </c>
      <c r="I108" s="12" t="s">
        <v>19</v>
      </c>
    </row>
    <row r="109" spans="1:9" x14ac:dyDescent="0.35">
      <c r="A109" s="6">
        <v>100</v>
      </c>
      <c r="B109" s="7">
        <f t="shared" si="14"/>
        <v>2244.2312274868455</v>
      </c>
      <c r="C109" s="7">
        <f t="shared" si="15"/>
        <v>276.57155210519528</v>
      </c>
      <c r="D109" s="7">
        <f t="shared" si="16"/>
        <v>1967.6596753816502</v>
      </c>
      <c r="E109" s="7">
        <f t="shared" si="12"/>
        <v>181769.78145679994</v>
      </c>
      <c r="F109" s="7">
        <f t="shared" si="13"/>
        <v>168230.21854320008</v>
      </c>
      <c r="G109" s="7"/>
      <c r="H109" s="11">
        <f t="shared" si="17"/>
        <v>1.95E-2</v>
      </c>
      <c r="I109" s="12" t="s">
        <v>19</v>
      </c>
    </row>
    <row r="110" spans="1:9" x14ac:dyDescent="0.35">
      <c r="A110" s="6">
        <v>101</v>
      </c>
      <c r="B110" s="7">
        <f t="shared" si="14"/>
        <v>2244.2312274868455</v>
      </c>
      <c r="C110" s="7">
        <f t="shared" si="15"/>
        <v>273.37410513270015</v>
      </c>
      <c r="D110" s="7">
        <f t="shared" si="16"/>
        <v>1970.8571223541453</v>
      </c>
      <c r="E110" s="7">
        <f t="shared" si="12"/>
        <v>183740.6385791541</v>
      </c>
      <c r="F110" s="7">
        <f t="shared" si="13"/>
        <v>166259.36142084593</v>
      </c>
      <c r="G110" s="7"/>
      <c r="H110" s="11">
        <f t="shared" si="17"/>
        <v>1.95E-2</v>
      </c>
      <c r="I110" s="12" t="s">
        <v>19</v>
      </c>
    </row>
    <row r="111" spans="1:9" x14ac:dyDescent="0.35">
      <c r="A111" s="6">
        <v>102</v>
      </c>
      <c r="B111" s="7">
        <f t="shared" si="14"/>
        <v>2244.2312274868455</v>
      </c>
      <c r="C111" s="7">
        <f t="shared" si="15"/>
        <v>270.17146230887465</v>
      </c>
      <c r="D111" s="7">
        <f t="shared" si="16"/>
        <v>1974.0597651779708</v>
      </c>
      <c r="E111" s="7">
        <f t="shared" si="12"/>
        <v>185714.69834433208</v>
      </c>
      <c r="F111" s="7">
        <f t="shared" si="13"/>
        <v>164285.30165566795</v>
      </c>
      <c r="G111" s="7"/>
      <c r="H111" s="11">
        <f t="shared" si="17"/>
        <v>1.95E-2</v>
      </c>
      <c r="I111" s="12" t="s">
        <v>19</v>
      </c>
    </row>
    <row r="112" spans="1:9" x14ac:dyDescent="0.35">
      <c r="A112" s="6">
        <v>103</v>
      </c>
      <c r="B112" s="7">
        <f t="shared" si="14"/>
        <v>2244.2312274868455</v>
      </c>
      <c r="C112" s="7">
        <f t="shared" si="15"/>
        <v>266.96361519046042</v>
      </c>
      <c r="D112" s="7">
        <f t="shared" si="16"/>
        <v>1977.2676122963851</v>
      </c>
      <c r="E112" s="7">
        <f t="shared" si="12"/>
        <v>187691.96595662847</v>
      </c>
      <c r="F112" s="7">
        <f t="shared" si="13"/>
        <v>162308.03404337156</v>
      </c>
      <c r="G112" s="7"/>
      <c r="H112" s="11">
        <f t="shared" si="17"/>
        <v>1.95E-2</v>
      </c>
      <c r="I112" s="12" t="s">
        <v>19</v>
      </c>
    </row>
    <row r="113" spans="1:9" x14ac:dyDescent="0.35">
      <c r="A113" s="6">
        <v>104</v>
      </c>
      <c r="B113" s="7">
        <f t="shared" si="14"/>
        <v>2244.2312274868455</v>
      </c>
      <c r="C113" s="7">
        <f t="shared" si="15"/>
        <v>263.75055532047878</v>
      </c>
      <c r="D113" s="7">
        <f t="shared" si="16"/>
        <v>1980.4806721663667</v>
      </c>
      <c r="E113" s="7">
        <f t="shared" si="12"/>
        <v>189672.44662879483</v>
      </c>
      <c r="F113" s="7">
        <f t="shared" si="13"/>
        <v>160327.5533712052</v>
      </c>
      <c r="G113" s="7"/>
      <c r="H113" s="11">
        <f t="shared" si="17"/>
        <v>1.95E-2</v>
      </c>
      <c r="I113" s="12" t="s">
        <v>19</v>
      </c>
    </row>
    <row r="114" spans="1:9" x14ac:dyDescent="0.35">
      <c r="A114" s="6">
        <v>105</v>
      </c>
      <c r="B114" s="7">
        <f t="shared" si="14"/>
        <v>2244.2312274868455</v>
      </c>
      <c r="C114" s="7">
        <f t="shared" si="15"/>
        <v>260.53227422820845</v>
      </c>
      <c r="D114" s="7">
        <f t="shared" si="16"/>
        <v>1983.6989532586369</v>
      </c>
      <c r="E114" s="7">
        <f t="shared" si="12"/>
        <v>191656.14558205346</v>
      </c>
      <c r="F114" s="7">
        <f t="shared" si="13"/>
        <v>158343.85441794657</v>
      </c>
      <c r="G114" s="7"/>
      <c r="H114" s="11">
        <f t="shared" si="17"/>
        <v>1.95E-2</v>
      </c>
      <c r="I114" s="12" t="s">
        <v>19</v>
      </c>
    </row>
    <row r="115" spans="1:9" x14ac:dyDescent="0.35">
      <c r="A115" s="6">
        <v>106</v>
      </c>
      <c r="B115" s="7">
        <f t="shared" si="14"/>
        <v>2244.2312274868455</v>
      </c>
      <c r="C115" s="7">
        <f t="shared" si="15"/>
        <v>257.30876342916321</v>
      </c>
      <c r="D115" s="7">
        <f t="shared" si="16"/>
        <v>1986.9224640576822</v>
      </c>
      <c r="E115" s="7">
        <f t="shared" si="12"/>
        <v>193643.06804611115</v>
      </c>
      <c r="F115" s="7">
        <f t="shared" si="13"/>
        <v>156356.93195388888</v>
      </c>
      <c r="G115" s="7"/>
      <c r="H115" s="11">
        <f t="shared" si="17"/>
        <v>1.95E-2</v>
      </c>
      <c r="I115" s="12" t="s">
        <v>19</v>
      </c>
    </row>
    <row r="116" spans="1:9" x14ac:dyDescent="0.35">
      <c r="A116" s="6">
        <v>107</v>
      </c>
      <c r="B116" s="7">
        <f t="shared" si="14"/>
        <v>2244.2312274868455</v>
      </c>
      <c r="C116" s="7">
        <f t="shared" si="15"/>
        <v>254.08001442506944</v>
      </c>
      <c r="D116" s="7">
        <f t="shared" si="16"/>
        <v>1990.1512130617759</v>
      </c>
      <c r="E116" s="7">
        <f t="shared" si="12"/>
        <v>195633.21925917291</v>
      </c>
      <c r="F116" s="7">
        <f t="shared" si="13"/>
        <v>154366.78074082712</v>
      </c>
      <c r="G116" s="7"/>
      <c r="H116" s="11">
        <f t="shared" si="17"/>
        <v>1.95E-2</v>
      </c>
      <c r="I116" s="12" t="s">
        <v>19</v>
      </c>
    </row>
    <row r="117" spans="1:9" x14ac:dyDescent="0.35">
      <c r="A117" s="6">
        <v>108</v>
      </c>
      <c r="B117" s="7">
        <f t="shared" si="14"/>
        <v>2244.2312274868455</v>
      </c>
      <c r="C117" s="7">
        <f t="shared" si="15"/>
        <v>250.84601870384407</v>
      </c>
      <c r="D117" s="7">
        <f t="shared" si="16"/>
        <v>1993.3852087830014</v>
      </c>
      <c r="E117" s="7">
        <f t="shared" si="12"/>
        <v>197626.60446795591</v>
      </c>
      <c r="F117" s="7">
        <f t="shared" si="13"/>
        <v>152373.39553204412</v>
      </c>
      <c r="G117" s="7"/>
      <c r="H117" s="11">
        <f t="shared" si="17"/>
        <v>1.95E-2</v>
      </c>
      <c r="I117" s="12" t="s">
        <v>19</v>
      </c>
    </row>
    <row r="118" spans="1:9" x14ac:dyDescent="0.35">
      <c r="A118" s="6">
        <v>109</v>
      </c>
      <c r="B118" s="7">
        <f t="shared" si="14"/>
        <v>2244.2312274868455</v>
      </c>
      <c r="C118" s="7">
        <f t="shared" si="15"/>
        <v>247.60676773957167</v>
      </c>
      <c r="D118" s="7">
        <f t="shared" si="16"/>
        <v>1996.6244597472737</v>
      </c>
      <c r="E118" s="7">
        <f t="shared" si="12"/>
        <v>199623.2289277032</v>
      </c>
      <c r="F118" s="7">
        <f t="shared" si="13"/>
        <v>150376.77107229683</v>
      </c>
      <c r="G118" s="7"/>
      <c r="H118" s="11">
        <f t="shared" si="17"/>
        <v>1.95E-2</v>
      </c>
      <c r="I118" s="12" t="s">
        <v>19</v>
      </c>
    </row>
    <row r="119" spans="1:9" x14ac:dyDescent="0.35">
      <c r="A119" s="6">
        <v>110</v>
      </c>
      <c r="B119" s="7">
        <f t="shared" si="14"/>
        <v>2244.2312274868455</v>
      </c>
      <c r="C119" s="7">
        <f t="shared" si="15"/>
        <v>244.36225299248235</v>
      </c>
      <c r="D119" s="7">
        <f t="shared" si="16"/>
        <v>1999.8689744943631</v>
      </c>
      <c r="E119" s="7">
        <f t="shared" si="12"/>
        <v>201623.09790219757</v>
      </c>
      <c r="F119" s="7">
        <f t="shared" si="13"/>
        <v>148376.90209780246</v>
      </c>
      <c r="G119" s="7"/>
      <c r="H119" s="11">
        <f t="shared" si="17"/>
        <v>1.95E-2</v>
      </c>
      <c r="I119" s="12" t="s">
        <v>19</v>
      </c>
    </row>
    <row r="120" spans="1:9" x14ac:dyDescent="0.35">
      <c r="A120" s="6">
        <v>111</v>
      </c>
      <c r="B120" s="7">
        <f t="shared" si="14"/>
        <v>2244.2312274868455</v>
      </c>
      <c r="C120" s="7">
        <f t="shared" si="15"/>
        <v>241.11246590892901</v>
      </c>
      <c r="D120" s="7">
        <f t="shared" si="16"/>
        <v>2003.1187615779165</v>
      </c>
      <c r="E120" s="7">
        <f t="shared" si="12"/>
        <v>203626.21666377547</v>
      </c>
      <c r="F120" s="7">
        <f t="shared" si="13"/>
        <v>146373.78333622456</v>
      </c>
      <c r="G120" s="7"/>
      <c r="H120" s="11">
        <f t="shared" si="17"/>
        <v>1.95E-2</v>
      </c>
      <c r="I120" s="12" t="s">
        <v>19</v>
      </c>
    </row>
    <row r="121" spans="1:9" x14ac:dyDescent="0.35">
      <c r="A121" s="6">
        <v>112</v>
      </c>
      <c r="B121" s="7">
        <f t="shared" si="14"/>
        <v>2244.2312274868455</v>
      </c>
      <c r="C121" s="7">
        <f t="shared" si="15"/>
        <v>237.85739792136494</v>
      </c>
      <c r="D121" s="7">
        <f t="shared" si="16"/>
        <v>2006.3738295654805</v>
      </c>
      <c r="E121" s="7">
        <f t="shared" si="12"/>
        <v>205632.59049334095</v>
      </c>
      <c r="F121" s="7">
        <f t="shared" si="13"/>
        <v>144367.40950665908</v>
      </c>
      <c r="G121" s="7"/>
      <c r="H121" s="11">
        <f t="shared" si="17"/>
        <v>1.95E-2</v>
      </c>
      <c r="I121" s="12" t="s">
        <v>19</v>
      </c>
    </row>
    <row r="122" spans="1:9" x14ac:dyDescent="0.35">
      <c r="A122" s="6">
        <v>113</v>
      </c>
      <c r="B122" s="7">
        <f t="shared" si="14"/>
        <v>2244.2312274868455</v>
      </c>
      <c r="C122" s="7">
        <f t="shared" si="15"/>
        <v>234.597040448321</v>
      </c>
      <c r="D122" s="7">
        <f t="shared" si="16"/>
        <v>2009.6341870385245</v>
      </c>
      <c r="E122" s="7">
        <f t="shared" si="12"/>
        <v>207642.22468037947</v>
      </c>
      <c r="F122" s="7">
        <f t="shared" si="13"/>
        <v>142357.77531962056</v>
      </c>
      <c r="G122" s="7"/>
      <c r="H122" s="11">
        <f t="shared" si="17"/>
        <v>1.95E-2</v>
      </c>
      <c r="I122" s="12" t="s">
        <v>19</v>
      </c>
    </row>
    <row r="123" spans="1:9" x14ac:dyDescent="0.35">
      <c r="A123" s="6">
        <v>114</v>
      </c>
      <c r="B123" s="7">
        <f t="shared" si="14"/>
        <v>2244.2312274868455</v>
      </c>
      <c r="C123" s="7">
        <f t="shared" si="15"/>
        <v>231.3313848943834</v>
      </c>
      <c r="D123" s="7">
        <f t="shared" si="16"/>
        <v>2012.8998425924619</v>
      </c>
      <c r="E123" s="7">
        <f t="shared" si="12"/>
        <v>209655.12452297192</v>
      </c>
      <c r="F123" s="7">
        <f t="shared" si="13"/>
        <v>140344.87547702811</v>
      </c>
      <c r="G123" s="7"/>
      <c r="H123" s="11">
        <f t="shared" si="17"/>
        <v>1.95E-2</v>
      </c>
      <c r="I123" s="12" t="s">
        <v>19</v>
      </c>
    </row>
    <row r="124" spans="1:9" x14ac:dyDescent="0.35">
      <c r="A124" s="6">
        <v>115</v>
      </c>
      <c r="B124" s="7">
        <f t="shared" si="14"/>
        <v>2244.2312274868455</v>
      </c>
      <c r="C124" s="7">
        <f t="shared" si="15"/>
        <v>228.06042265017069</v>
      </c>
      <c r="D124" s="7">
        <f t="shared" si="16"/>
        <v>2016.1708048366747</v>
      </c>
      <c r="E124" s="7">
        <f t="shared" si="12"/>
        <v>211671.29532780859</v>
      </c>
      <c r="F124" s="7">
        <f t="shared" si="13"/>
        <v>138328.70467219144</v>
      </c>
      <c r="G124" s="7"/>
      <c r="H124" s="11">
        <f t="shared" si="17"/>
        <v>1.95E-2</v>
      </c>
      <c r="I124" s="12" t="s">
        <v>19</v>
      </c>
    </row>
    <row r="125" spans="1:9" x14ac:dyDescent="0.35">
      <c r="A125" s="6">
        <v>116</v>
      </c>
      <c r="B125" s="7">
        <f t="shared" si="14"/>
        <v>2244.2312274868455</v>
      </c>
      <c r="C125" s="7">
        <f t="shared" si="15"/>
        <v>224.78414509231109</v>
      </c>
      <c r="D125" s="7">
        <f t="shared" si="16"/>
        <v>2019.4470823945344</v>
      </c>
      <c r="E125" s="7">
        <f t="shared" si="12"/>
        <v>213690.74241020312</v>
      </c>
      <c r="F125" s="7">
        <f t="shared" si="13"/>
        <v>136309.25758979691</v>
      </c>
      <c r="G125" s="7"/>
      <c r="H125" s="11">
        <f t="shared" si="17"/>
        <v>1.95E-2</v>
      </c>
      <c r="I125" s="12" t="s">
        <v>19</v>
      </c>
    </row>
    <row r="126" spans="1:9" x14ac:dyDescent="0.35">
      <c r="A126" s="6">
        <v>117</v>
      </c>
      <c r="B126" s="7">
        <f t="shared" si="14"/>
        <v>2244.2312274868455</v>
      </c>
      <c r="C126" s="7">
        <f t="shared" si="15"/>
        <v>221.50254358341999</v>
      </c>
      <c r="D126" s="7">
        <f t="shared" si="16"/>
        <v>2022.7286839034255</v>
      </c>
      <c r="E126" s="7">
        <f t="shared" si="12"/>
        <v>215713.47109410656</v>
      </c>
      <c r="F126" s="7">
        <f t="shared" si="13"/>
        <v>134286.52890589347</v>
      </c>
      <c r="G126" s="7"/>
      <c r="H126" s="11">
        <f t="shared" si="17"/>
        <v>1.95E-2</v>
      </c>
      <c r="I126" s="12" t="s">
        <v>19</v>
      </c>
    </row>
    <row r="127" spans="1:9" x14ac:dyDescent="0.35">
      <c r="A127" s="6">
        <v>118</v>
      </c>
      <c r="B127" s="7">
        <f t="shared" si="14"/>
        <v>2244.2312274868455</v>
      </c>
      <c r="C127" s="7">
        <f t="shared" si="15"/>
        <v>218.21560947207692</v>
      </c>
      <c r="D127" s="7">
        <f t="shared" si="16"/>
        <v>2026.0156180147685</v>
      </c>
      <c r="E127" s="7">
        <f t="shared" si="12"/>
        <v>217739.48671212132</v>
      </c>
      <c r="F127" s="7">
        <f t="shared" si="13"/>
        <v>132260.51328787871</v>
      </c>
      <c r="G127" s="7"/>
      <c r="H127" s="11">
        <f t="shared" si="17"/>
        <v>1.95E-2</v>
      </c>
      <c r="I127" s="12" t="s">
        <v>19</v>
      </c>
    </row>
    <row r="128" spans="1:9" x14ac:dyDescent="0.35">
      <c r="A128" s="6">
        <v>119</v>
      </c>
      <c r="B128" s="7">
        <f t="shared" si="14"/>
        <v>2244.2312274868455</v>
      </c>
      <c r="C128" s="7">
        <f t="shared" si="15"/>
        <v>214.92333409280289</v>
      </c>
      <c r="D128" s="7">
        <f t="shared" si="16"/>
        <v>2029.3078933940426</v>
      </c>
      <c r="E128" s="7">
        <f t="shared" si="12"/>
        <v>219768.79460551537</v>
      </c>
      <c r="F128" s="7">
        <f t="shared" si="13"/>
        <v>130231.20539448467</v>
      </c>
      <c r="G128" s="7"/>
      <c r="H128" s="11">
        <f t="shared" si="17"/>
        <v>1.95E-2</v>
      </c>
      <c r="I128" s="12" t="s">
        <v>19</v>
      </c>
    </row>
    <row r="129" spans="1:9" x14ac:dyDescent="0.35">
      <c r="A129" s="6">
        <v>120</v>
      </c>
      <c r="B129" s="7">
        <f t="shared" si="14"/>
        <v>2244.2312274868455</v>
      </c>
      <c r="C129" s="7">
        <f t="shared" si="15"/>
        <v>211.6257087660376</v>
      </c>
      <c r="D129" s="7">
        <f t="shared" si="16"/>
        <v>2032.6055187208078</v>
      </c>
      <c r="E129" s="7">
        <f t="shared" si="12"/>
        <v>221801.40012423618</v>
      </c>
      <c r="F129" s="7">
        <f t="shared" si="13"/>
        <v>128198.59987576386</v>
      </c>
      <c r="G129" s="7"/>
      <c r="H129" s="11">
        <f t="shared" si="17"/>
        <v>1.95E-2</v>
      </c>
      <c r="I129" s="12" t="s">
        <v>19</v>
      </c>
    </row>
    <row r="130" spans="1:9" x14ac:dyDescent="0.35">
      <c r="A130" s="6">
        <v>121</v>
      </c>
      <c r="B130" s="7">
        <f t="shared" si="14"/>
        <v>2244.2312274868455</v>
      </c>
      <c r="C130" s="7">
        <f t="shared" si="15"/>
        <v>208.32272479811627</v>
      </c>
      <c r="D130" s="7">
        <f t="shared" si="16"/>
        <v>2035.9085026887292</v>
      </c>
      <c r="E130" s="7">
        <f t="shared" si="12"/>
        <v>223837.3086269249</v>
      </c>
      <c r="F130" s="7">
        <f t="shared" si="13"/>
        <v>126162.69137307513</v>
      </c>
      <c r="G130" s="7"/>
      <c r="H130" s="11">
        <f t="shared" si="17"/>
        <v>1.95E-2</v>
      </c>
      <c r="I130" s="12" t="s">
        <v>19</v>
      </c>
    </row>
    <row r="131" spans="1:9" x14ac:dyDescent="0.35">
      <c r="A131" s="6">
        <v>122</v>
      </c>
      <c r="B131" s="7">
        <f t="shared" si="14"/>
        <v>2244.2312274868455</v>
      </c>
      <c r="C131" s="7">
        <f t="shared" si="15"/>
        <v>205.01437348124708</v>
      </c>
      <c r="D131" s="7">
        <f t="shared" si="16"/>
        <v>2039.2168540055984</v>
      </c>
      <c r="E131" s="7">
        <f t="shared" si="12"/>
        <v>225876.52548093049</v>
      </c>
      <c r="F131" s="7">
        <f t="shared" si="13"/>
        <v>124123.47451906952</v>
      </c>
      <c r="G131" s="7"/>
      <c r="H131" s="11">
        <f t="shared" si="17"/>
        <v>1.95E-2</v>
      </c>
      <c r="I131" s="12" t="s">
        <v>19</v>
      </c>
    </row>
    <row r="132" spans="1:9" x14ac:dyDescent="0.35">
      <c r="A132" s="6">
        <v>123</v>
      </c>
      <c r="B132" s="7">
        <f t="shared" si="14"/>
        <v>2244.2312274868455</v>
      </c>
      <c r="C132" s="7">
        <f t="shared" si="15"/>
        <v>201.70064609348799</v>
      </c>
      <c r="D132" s="7">
        <f t="shared" si="16"/>
        <v>2042.5305813933574</v>
      </c>
      <c r="E132" s="7">
        <f t="shared" si="12"/>
        <v>227919.05606232386</v>
      </c>
      <c r="F132" s="7">
        <f t="shared" si="13"/>
        <v>122080.94393767617</v>
      </c>
      <c r="G132" s="7"/>
      <c r="H132" s="11">
        <f t="shared" si="17"/>
        <v>1.95E-2</v>
      </c>
      <c r="I132" s="12" t="s">
        <v>19</v>
      </c>
    </row>
    <row r="133" spans="1:9" x14ac:dyDescent="0.35">
      <c r="A133" s="6">
        <v>124</v>
      </c>
      <c r="B133" s="7">
        <f t="shared" si="14"/>
        <v>2244.2312274868455</v>
      </c>
      <c r="C133" s="7">
        <f t="shared" si="15"/>
        <v>198.38153389872377</v>
      </c>
      <c r="D133" s="7">
        <f t="shared" si="16"/>
        <v>2045.8496935881217</v>
      </c>
      <c r="E133" s="7">
        <f t="shared" si="12"/>
        <v>229964.90575591198</v>
      </c>
      <c r="F133" s="7">
        <f t="shared" si="13"/>
        <v>120035.09424408805</v>
      </c>
      <c r="G133" s="7"/>
      <c r="H133" s="11">
        <f t="shared" si="17"/>
        <v>1.95E-2</v>
      </c>
      <c r="I133" s="12" t="s">
        <v>19</v>
      </c>
    </row>
    <row r="134" spans="1:9" x14ac:dyDescent="0.35">
      <c r="A134" s="6">
        <v>125</v>
      </c>
      <c r="B134" s="7">
        <f t="shared" si="14"/>
        <v>2244.2312274868455</v>
      </c>
      <c r="C134" s="7">
        <f t="shared" si="15"/>
        <v>195.05702814664309</v>
      </c>
      <c r="D134" s="7">
        <f t="shared" si="16"/>
        <v>2049.1741993402024</v>
      </c>
      <c r="E134" s="7">
        <f t="shared" si="12"/>
        <v>232014.07995525218</v>
      </c>
      <c r="F134" s="7">
        <f t="shared" si="13"/>
        <v>117985.92004474785</v>
      </c>
      <c r="G134" s="7"/>
      <c r="H134" s="11">
        <f t="shared" si="17"/>
        <v>1.95E-2</v>
      </c>
      <c r="I134" s="12" t="s">
        <v>19</v>
      </c>
    </row>
    <row r="135" spans="1:9" x14ac:dyDescent="0.35">
      <c r="A135" s="6">
        <v>126</v>
      </c>
      <c r="B135" s="7">
        <f t="shared" si="14"/>
        <v>2244.2312274868455</v>
      </c>
      <c r="C135" s="7">
        <f t="shared" si="15"/>
        <v>191.72712007271525</v>
      </c>
      <c r="D135" s="7">
        <f t="shared" si="16"/>
        <v>2052.50410741413</v>
      </c>
      <c r="E135" s="7">
        <f t="shared" si="12"/>
        <v>234066.58406266631</v>
      </c>
      <c r="F135" s="7">
        <f t="shared" si="13"/>
        <v>115933.41593733372</v>
      </c>
      <c r="G135" s="7"/>
      <c r="H135" s="11">
        <f t="shared" si="17"/>
        <v>1.95E-2</v>
      </c>
      <c r="I135" s="12" t="s">
        <v>19</v>
      </c>
    </row>
    <row r="136" spans="1:9" x14ac:dyDescent="0.35">
      <c r="A136" s="6">
        <v>127</v>
      </c>
      <c r="B136" s="7">
        <f t="shared" si="14"/>
        <v>2244.2312274868455</v>
      </c>
      <c r="C136" s="7">
        <f t="shared" si="15"/>
        <v>188.39180089816728</v>
      </c>
      <c r="D136" s="7">
        <f t="shared" si="16"/>
        <v>2055.8394265886782</v>
      </c>
      <c r="E136" s="7">
        <f t="shared" si="12"/>
        <v>236122.42348925499</v>
      </c>
      <c r="F136" s="7">
        <f t="shared" si="13"/>
        <v>113877.57651074504</v>
      </c>
      <c r="G136" s="7"/>
      <c r="H136" s="11">
        <f t="shared" si="17"/>
        <v>1.95E-2</v>
      </c>
      <c r="I136" s="12" t="s">
        <v>19</v>
      </c>
    </row>
    <row r="137" spans="1:9" x14ac:dyDescent="0.35">
      <c r="A137" s="6">
        <v>128</v>
      </c>
      <c r="B137" s="7">
        <f t="shared" si="14"/>
        <v>2244.2312274868455</v>
      </c>
      <c r="C137" s="7">
        <f t="shared" si="15"/>
        <v>185.05106182996067</v>
      </c>
      <c r="D137" s="7">
        <f t="shared" si="16"/>
        <v>2059.1801656568846</v>
      </c>
      <c r="E137" s="7">
        <f t="shared" si="12"/>
        <v>238181.60365491186</v>
      </c>
      <c r="F137" s="7">
        <f t="shared" si="13"/>
        <v>111818.39634508816</v>
      </c>
      <c r="G137" s="7"/>
      <c r="H137" s="11">
        <f t="shared" si="17"/>
        <v>1.95E-2</v>
      </c>
      <c r="I137" s="12" t="s">
        <v>19</v>
      </c>
    </row>
    <row r="138" spans="1:9" x14ac:dyDescent="0.35">
      <c r="A138" s="6">
        <v>129</v>
      </c>
      <c r="B138" s="7">
        <f t="shared" si="14"/>
        <v>2244.2312274868455</v>
      </c>
      <c r="C138" s="7">
        <f t="shared" si="15"/>
        <v>181.70489406076828</v>
      </c>
      <c r="D138" s="7">
        <f t="shared" si="16"/>
        <v>2062.5263334260771</v>
      </c>
      <c r="E138" s="7">
        <f t="shared" si="12"/>
        <v>240244.12998833793</v>
      </c>
      <c r="F138" s="7">
        <f t="shared" si="13"/>
        <v>109755.87001166207</v>
      </c>
      <c r="G138" s="7"/>
      <c r="H138" s="11">
        <f t="shared" si="17"/>
        <v>1.95E-2</v>
      </c>
      <c r="I138" s="12" t="s">
        <v>19</v>
      </c>
    </row>
    <row r="139" spans="1:9" x14ac:dyDescent="0.35">
      <c r="A139" s="6">
        <v>130</v>
      </c>
      <c r="B139" s="7">
        <f t="shared" si="14"/>
        <v>2244.2312274868455</v>
      </c>
      <c r="C139" s="7">
        <f t="shared" si="15"/>
        <v>178.35328876895088</v>
      </c>
      <c r="D139" s="7">
        <f t="shared" si="16"/>
        <v>2065.8779387178947</v>
      </c>
      <c r="E139" s="7">
        <f t="shared" ref="E139:E202" si="18">IF(B139&lt;0.01,0,E138+D139)</f>
        <v>242310.00792705582</v>
      </c>
      <c r="F139" s="7">
        <f t="shared" ref="F139:F202" si="19">+F138-D139</f>
        <v>107689.99207294418</v>
      </c>
      <c r="G139" s="7"/>
      <c r="H139" s="11">
        <f t="shared" si="17"/>
        <v>1.95E-2</v>
      </c>
      <c r="I139" s="12" t="s">
        <v>19</v>
      </c>
    </row>
    <row r="140" spans="1:9" x14ac:dyDescent="0.35">
      <c r="A140" s="6">
        <v>131</v>
      </c>
      <c r="B140" s="7">
        <f t="shared" ref="B140:B203" si="20">+IF(B139&gt;F139+C140,C140+F139,IF(I140="P",B139,ABS(IF(OR(G140&lt;&gt;0,H140&lt;&gt;H139),PMT(H140/12,$C$3*12-A139,F139-G140),B139))))</f>
        <v>2244.2312274868455</v>
      </c>
      <c r="C140" s="7">
        <f t="shared" ref="C140:C203" si="21">+(F139-G140)*H140/12</f>
        <v>174.99623711853428</v>
      </c>
      <c r="D140" s="7">
        <f t="shared" ref="D140:D203" si="22">+B140-C140+G140</f>
        <v>2069.2349903683112</v>
      </c>
      <c r="E140" s="7">
        <f t="shared" si="18"/>
        <v>244379.24291742413</v>
      </c>
      <c r="F140" s="7">
        <f t="shared" si="19"/>
        <v>105620.75708257587</v>
      </c>
      <c r="G140" s="7"/>
      <c r="H140" s="11">
        <f t="shared" ref="H140:H203" si="23">+H139</f>
        <v>1.95E-2</v>
      </c>
      <c r="I140" s="12" t="s">
        <v>19</v>
      </c>
    </row>
    <row r="141" spans="1:9" x14ac:dyDescent="0.35">
      <c r="A141" s="6">
        <v>132</v>
      </c>
      <c r="B141" s="7">
        <f t="shared" si="20"/>
        <v>2244.2312274868455</v>
      </c>
      <c r="C141" s="7">
        <f t="shared" si="21"/>
        <v>171.6337302591858</v>
      </c>
      <c r="D141" s="7">
        <f t="shared" si="22"/>
        <v>2072.5974972276595</v>
      </c>
      <c r="E141" s="7">
        <f t="shared" si="18"/>
        <v>246451.84041465179</v>
      </c>
      <c r="F141" s="7">
        <f t="shared" si="19"/>
        <v>103548.15958534821</v>
      </c>
      <c r="G141" s="7"/>
      <c r="H141" s="11">
        <f t="shared" si="23"/>
        <v>1.95E-2</v>
      </c>
      <c r="I141" s="12" t="s">
        <v>19</v>
      </c>
    </row>
    <row r="142" spans="1:9" x14ac:dyDescent="0.35">
      <c r="A142" s="6">
        <v>133</v>
      </c>
      <c r="B142" s="7">
        <f t="shared" si="20"/>
        <v>2244.2312274868455</v>
      </c>
      <c r="C142" s="7">
        <f t="shared" si="21"/>
        <v>168.26575932619085</v>
      </c>
      <c r="D142" s="7">
        <f t="shared" si="22"/>
        <v>2075.9654681606544</v>
      </c>
      <c r="E142" s="7">
        <f t="shared" si="18"/>
        <v>248527.80588281245</v>
      </c>
      <c r="F142" s="7">
        <f t="shared" si="19"/>
        <v>101472.19411718757</v>
      </c>
      <c r="G142" s="7"/>
      <c r="H142" s="11">
        <f t="shared" si="23"/>
        <v>1.95E-2</v>
      </c>
      <c r="I142" s="12" t="s">
        <v>19</v>
      </c>
    </row>
    <row r="143" spans="1:9" x14ac:dyDescent="0.35">
      <c r="A143" s="6">
        <v>134</v>
      </c>
      <c r="B143" s="7">
        <f t="shared" si="20"/>
        <v>2244.2312274868455</v>
      </c>
      <c r="C143" s="7">
        <f t="shared" si="21"/>
        <v>164.8923154404298</v>
      </c>
      <c r="D143" s="7">
        <f t="shared" si="22"/>
        <v>2079.3389120464158</v>
      </c>
      <c r="E143" s="7">
        <f t="shared" si="18"/>
        <v>250607.14479485888</v>
      </c>
      <c r="F143" s="7">
        <f t="shared" si="19"/>
        <v>99392.855205141153</v>
      </c>
      <c r="G143" s="7"/>
      <c r="H143" s="11">
        <f t="shared" si="23"/>
        <v>1.95E-2</v>
      </c>
      <c r="I143" s="12" t="s">
        <v>19</v>
      </c>
    </row>
    <row r="144" spans="1:9" x14ac:dyDescent="0.35">
      <c r="A144" s="6">
        <v>135</v>
      </c>
      <c r="B144" s="7">
        <f t="shared" si="20"/>
        <v>2244.2312274868455</v>
      </c>
      <c r="C144" s="7">
        <f t="shared" si="21"/>
        <v>161.51338970835437</v>
      </c>
      <c r="D144" s="7">
        <f t="shared" si="22"/>
        <v>2082.7178377784912</v>
      </c>
      <c r="E144" s="7">
        <f t="shared" si="18"/>
        <v>252689.86263263738</v>
      </c>
      <c r="F144" s="7">
        <f t="shared" si="19"/>
        <v>97310.137367362666</v>
      </c>
      <c r="G144" s="7"/>
      <c r="H144" s="11">
        <f t="shared" si="23"/>
        <v>1.95E-2</v>
      </c>
      <c r="I144" s="12" t="s">
        <v>19</v>
      </c>
    </row>
    <row r="145" spans="1:9" x14ac:dyDescent="0.35">
      <c r="A145" s="6">
        <v>136</v>
      </c>
      <c r="B145" s="7">
        <f t="shared" si="20"/>
        <v>2244.2312274868455</v>
      </c>
      <c r="C145" s="7">
        <f t="shared" si="21"/>
        <v>158.12897322196434</v>
      </c>
      <c r="D145" s="7">
        <f t="shared" si="22"/>
        <v>2086.1022542648811</v>
      </c>
      <c r="E145" s="7">
        <f t="shared" si="18"/>
        <v>254775.96488690225</v>
      </c>
      <c r="F145" s="7">
        <f t="shared" si="19"/>
        <v>95224.03511309778</v>
      </c>
      <c r="G145" s="7"/>
      <c r="H145" s="11">
        <f t="shared" si="23"/>
        <v>1.95E-2</v>
      </c>
      <c r="I145" s="12" t="s">
        <v>19</v>
      </c>
    </row>
    <row r="146" spans="1:9" x14ac:dyDescent="0.35">
      <c r="A146" s="6">
        <v>137</v>
      </c>
      <c r="B146" s="7">
        <f t="shared" si="20"/>
        <v>2244.2312274868455</v>
      </c>
      <c r="C146" s="7">
        <f t="shared" si="21"/>
        <v>154.73905705878389</v>
      </c>
      <c r="D146" s="7">
        <f t="shared" si="22"/>
        <v>2089.4921704280614</v>
      </c>
      <c r="E146" s="7">
        <f t="shared" si="18"/>
        <v>256865.45705733032</v>
      </c>
      <c r="F146" s="7">
        <f t="shared" si="19"/>
        <v>93134.542942669723</v>
      </c>
      <c r="G146" s="7"/>
      <c r="H146" s="11">
        <f t="shared" si="23"/>
        <v>1.95E-2</v>
      </c>
      <c r="I146" s="12" t="s">
        <v>19</v>
      </c>
    </row>
    <row r="147" spans="1:9" x14ac:dyDescent="0.35">
      <c r="A147" s="6">
        <v>138</v>
      </c>
      <c r="B147" s="7">
        <f t="shared" si="20"/>
        <v>2244.2312274868455</v>
      </c>
      <c r="C147" s="7">
        <f t="shared" si="21"/>
        <v>151.3436322818383</v>
      </c>
      <c r="D147" s="7">
        <f t="shared" si="22"/>
        <v>2092.8875952050071</v>
      </c>
      <c r="E147" s="7">
        <f t="shared" si="18"/>
        <v>258958.34465253534</v>
      </c>
      <c r="F147" s="7">
        <f t="shared" si="19"/>
        <v>91041.655347464723</v>
      </c>
      <c r="G147" s="7"/>
      <c r="H147" s="11">
        <f t="shared" si="23"/>
        <v>1.95E-2</v>
      </c>
      <c r="I147" s="12" t="s">
        <v>19</v>
      </c>
    </row>
    <row r="148" spans="1:9" x14ac:dyDescent="0.35">
      <c r="A148" s="6">
        <v>139</v>
      </c>
      <c r="B148" s="7">
        <f t="shared" si="20"/>
        <v>2244.2312274868455</v>
      </c>
      <c r="C148" s="7">
        <f t="shared" si="21"/>
        <v>147.94268993963018</v>
      </c>
      <c r="D148" s="7">
        <f t="shared" si="22"/>
        <v>2096.2885375472151</v>
      </c>
      <c r="E148" s="7">
        <f t="shared" si="18"/>
        <v>261054.63319008256</v>
      </c>
      <c r="F148" s="7">
        <f t="shared" si="19"/>
        <v>88945.366809917512</v>
      </c>
      <c r="G148" s="7"/>
      <c r="H148" s="11">
        <f t="shared" si="23"/>
        <v>1.95E-2</v>
      </c>
      <c r="I148" s="12" t="s">
        <v>19</v>
      </c>
    </row>
    <row r="149" spans="1:9" x14ac:dyDescent="0.35">
      <c r="A149" s="6">
        <v>140</v>
      </c>
      <c r="B149" s="7">
        <f t="shared" si="20"/>
        <v>2244.2312274868455</v>
      </c>
      <c r="C149" s="7">
        <f t="shared" si="21"/>
        <v>144.53622106611596</v>
      </c>
      <c r="D149" s="7">
        <f t="shared" si="22"/>
        <v>2099.6950064207294</v>
      </c>
      <c r="E149" s="7">
        <f t="shared" si="18"/>
        <v>263154.32819650328</v>
      </c>
      <c r="F149" s="7">
        <f t="shared" si="19"/>
        <v>86845.671803496778</v>
      </c>
      <c r="G149" s="7"/>
      <c r="H149" s="11">
        <f t="shared" si="23"/>
        <v>1.95E-2</v>
      </c>
      <c r="I149" s="12" t="s">
        <v>19</v>
      </c>
    </row>
    <row r="150" spans="1:9" x14ac:dyDescent="0.35">
      <c r="A150" s="6">
        <v>141</v>
      </c>
      <c r="B150" s="7">
        <f t="shared" si="20"/>
        <v>2244.2312274868455</v>
      </c>
      <c r="C150" s="7">
        <f t="shared" si="21"/>
        <v>141.12421668068228</v>
      </c>
      <c r="D150" s="7">
        <f t="shared" si="22"/>
        <v>2103.1070108061631</v>
      </c>
      <c r="E150" s="7">
        <f t="shared" si="18"/>
        <v>265257.43520730943</v>
      </c>
      <c r="F150" s="7">
        <f t="shared" si="19"/>
        <v>84742.564792690609</v>
      </c>
      <c r="G150" s="7"/>
      <c r="H150" s="11">
        <f t="shared" si="23"/>
        <v>1.95E-2</v>
      </c>
      <c r="I150" s="12" t="s">
        <v>19</v>
      </c>
    </row>
    <row r="151" spans="1:9" x14ac:dyDescent="0.35">
      <c r="A151" s="6">
        <v>142</v>
      </c>
      <c r="B151" s="7">
        <f t="shared" si="20"/>
        <v>2244.2312274868455</v>
      </c>
      <c r="C151" s="7">
        <f t="shared" si="21"/>
        <v>137.70666778812225</v>
      </c>
      <c r="D151" s="7">
        <f t="shared" si="22"/>
        <v>2106.5245596987234</v>
      </c>
      <c r="E151" s="7">
        <f t="shared" si="18"/>
        <v>267363.95976700814</v>
      </c>
      <c r="F151" s="7">
        <f t="shared" si="19"/>
        <v>82636.040232991887</v>
      </c>
      <c r="G151" s="7"/>
      <c r="H151" s="11">
        <f t="shared" si="23"/>
        <v>1.95E-2</v>
      </c>
      <c r="I151" s="12" t="s">
        <v>19</v>
      </c>
    </row>
    <row r="152" spans="1:9" x14ac:dyDescent="0.35">
      <c r="A152" s="6">
        <v>143</v>
      </c>
      <c r="B152" s="7">
        <f t="shared" si="20"/>
        <v>2244.2312274868455</v>
      </c>
      <c r="C152" s="7">
        <f t="shared" si="21"/>
        <v>134.28356537861183</v>
      </c>
      <c r="D152" s="7">
        <f t="shared" si="22"/>
        <v>2109.9476621082335</v>
      </c>
      <c r="E152" s="7">
        <f t="shared" si="18"/>
        <v>269473.90742911637</v>
      </c>
      <c r="F152" s="7">
        <f t="shared" si="19"/>
        <v>80526.092570883658</v>
      </c>
      <c r="G152" s="7"/>
      <c r="H152" s="11">
        <f t="shared" si="23"/>
        <v>1.95E-2</v>
      </c>
      <c r="I152" s="12" t="s">
        <v>19</v>
      </c>
    </row>
    <row r="153" spans="1:9" x14ac:dyDescent="0.35">
      <c r="A153" s="6">
        <v>144</v>
      </c>
      <c r="B153" s="7">
        <f t="shared" si="20"/>
        <v>2244.2312274868455</v>
      </c>
      <c r="C153" s="7">
        <f t="shared" si="21"/>
        <v>130.85490042768595</v>
      </c>
      <c r="D153" s="7">
        <f t="shared" si="22"/>
        <v>2113.3763270591594</v>
      </c>
      <c r="E153" s="7">
        <f t="shared" si="18"/>
        <v>271587.28375617554</v>
      </c>
      <c r="F153" s="7">
        <f t="shared" si="19"/>
        <v>78412.7162438245</v>
      </c>
      <c r="G153" s="7"/>
      <c r="H153" s="11">
        <f t="shared" si="23"/>
        <v>1.95E-2</v>
      </c>
      <c r="I153" s="12" t="s">
        <v>19</v>
      </c>
    </row>
    <row r="154" spans="1:9" x14ac:dyDescent="0.35">
      <c r="A154" s="6">
        <v>145</v>
      </c>
      <c r="B154" s="7">
        <f t="shared" si="20"/>
        <v>2244.2312274868455</v>
      </c>
      <c r="C154" s="7">
        <f t="shared" si="21"/>
        <v>127.42066389621482</v>
      </c>
      <c r="D154" s="7">
        <f t="shared" si="22"/>
        <v>2116.8105635906304</v>
      </c>
      <c r="E154" s="7">
        <f t="shared" si="18"/>
        <v>273704.09431976615</v>
      </c>
      <c r="F154" s="7">
        <f t="shared" si="19"/>
        <v>76295.905680233875</v>
      </c>
      <c r="G154" s="7"/>
      <c r="H154" s="11">
        <f t="shared" si="23"/>
        <v>1.95E-2</v>
      </c>
      <c r="I154" s="12" t="s">
        <v>19</v>
      </c>
    </row>
    <row r="155" spans="1:9" x14ac:dyDescent="0.35">
      <c r="A155" s="6">
        <v>146</v>
      </c>
      <c r="B155" s="7">
        <f t="shared" si="20"/>
        <v>2244.2312274868455</v>
      </c>
      <c r="C155" s="7">
        <f t="shared" si="21"/>
        <v>123.98084673038005</v>
      </c>
      <c r="D155" s="7">
        <f t="shared" si="22"/>
        <v>2120.2503807564653</v>
      </c>
      <c r="E155" s="7">
        <f t="shared" si="18"/>
        <v>275824.3447005226</v>
      </c>
      <c r="F155" s="7">
        <f t="shared" si="19"/>
        <v>74175.65529947741</v>
      </c>
      <c r="G155" s="7"/>
      <c r="H155" s="11">
        <f t="shared" si="23"/>
        <v>1.95E-2</v>
      </c>
      <c r="I155" s="12" t="s">
        <v>19</v>
      </c>
    </row>
    <row r="156" spans="1:9" x14ac:dyDescent="0.35">
      <c r="A156" s="6">
        <v>147</v>
      </c>
      <c r="B156" s="7">
        <f t="shared" si="20"/>
        <v>2244.2312274868455</v>
      </c>
      <c r="C156" s="7">
        <f t="shared" si="21"/>
        <v>120.53543986165079</v>
      </c>
      <c r="D156" s="7">
        <f t="shared" si="22"/>
        <v>2123.6957876251945</v>
      </c>
      <c r="E156" s="7">
        <f t="shared" si="18"/>
        <v>277948.04048814782</v>
      </c>
      <c r="F156" s="7">
        <f t="shared" si="19"/>
        <v>72051.959511852212</v>
      </c>
      <c r="G156" s="7"/>
      <c r="H156" s="11">
        <f t="shared" si="23"/>
        <v>1.95E-2</v>
      </c>
      <c r="I156" s="12" t="s">
        <v>19</v>
      </c>
    </row>
    <row r="157" spans="1:9" x14ac:dyDescent="0.35">
      <c r="A157" s="6">
        <v>148</v>
      </c>
      <c r="B157" s="7">
        <f t="shared" si="20"/>
        <v>2244.2312274868455</v>
      </c>
      <c r="C157" s="7">
        <f t="shared" si="21"/>
        <v>117.08443420675985</v>
      </c>
      <c r="D157" s="7">
        <f t="shared" si="22"/>
        <v>2127.1467932800856</v>
      </c>
      <c r="E157" s="7">
        <f t="shared" si="18"/>
        <v>280075.1872814279</v>
      </c>
      <c r="F157" s="7">
        <f t="shared" si="19"/>
        <v>69924.812718572124</v>
      </c>
      <c r="G157" s="7"/>
      <c r="H157" s="11">
        <f t="shared" si="23"/>
        <v>1.95E-2</v>
      </c>
      <c r="I157" s="12" t="s">
        <v>19</v>
      </c>
    </row>
    <row r="158" spans="1:9" x14ac:dyDescent="0.35">
      <c r="A158" s="6">
        <v>149</v>
      </c>
      <c r="B158" s="7">
        <f t="shared" si="20"/>
        <v>2244.2312274868455</v>
      </c>
      <c r="C158" s="7">
        <f t="shared" si="21"/>
        <v>113.6278206676797</v>
      </c>
      <c r="D158" s="7">
        <f t="shared" si="22"/>
        <v>2130.6034068191657</v>
      </c>
      <c r="E158" s="7">
        <f t="shared" si="18"/>
        <v>282205.79068824707</v>
      </c>
      <c r="F158" s="7">
        <f t="shared" si="19"/>
        <v>67794.209311752958</v>
      </c>
      <c r="G158" s="7"/>
      <c r="H158" s="11">
        <f t="shared" si="23"/>
        <v>1.95E-2</v>
      </c>
      <c r="I158" s="12" t="s">
        <v>19</v>
      </c>
    </row>
    <row r="159" spans="1:9" x14ac:dyDescent="0.35">
      <c r="A159" s="6">
        <v>150</v>
      </c>
      <c r="B159" s="7">
        <f t="shared" si="20"/>
        <v>2244.2312274868455</v>
      </c>
      <c r="C159" s="7">
        <f t="shared" si="21"/>
        <v>110.16559013159855</v>
      </c>
      <c r="D159" s="7">
        <f t="shared" si="22"/>
        <v>2134.065637355247</v>
      </c>
      <c r="E159" s="7">
        <f t="shared" si="18"/>
        <v>284339.85632560233</v>
      </c>
      <c r="F159" s="7">
        <f t="shared" si="19"/>
        <v>65660.14367439771</v>
      </c>
      <c r="G159" s="7"/>
      <c r="H159" s="11">
        <f t="shared" si="23"/>
        <v>1.95E-2</v>
      </c>
      <c r="I159" s="12" t="s">
        <v>19</v>
      </c>
    </row>
    <row r="160" spans="1:9" x14ac:dyDescent="0.35">
      <c r="A160" s="6">
        <v>151</v>
      </c>
      <c r="B160" s="7">
        <f t="shared" si="20"/>
        <v>2244.2312274868455</v>
      </c>
      <c r="C160" s="7">
        <f t="shared" si="21"/>
        <v>106.69773347089627</v>
      </c>
      <c r="D160" s="7">
        <f t="shared" si="22"/>
        <v>2137.5334940159491</v>
      </c>
      <c r="E160" s="7">
        <f t="shared" si="18"/>
        <v>286477.38981961826</v>
      </c>
      <c r="F160" s="7">
        <f t="shared" si="19"/>
        <v>63522.610180381758</v>
      </c>
      <c r="G160" s="7"/>
      <c r="H160" s="11">
        <f t="shared" si="23"/>
        <v>1.95E-2</v>
      </c>
      <c r="I160" s="12" t="s">
        <v>19</v>
      </c>
    </row>
    <row r="161" spans="1:9" x14ac:dyDescent="0.35">
      <c r="A161" s="6">
        <v>152</v>
      </c>
      <c r="B161" s="7">
        <f t="shared" si="20"/>
        <v>2244.2312274868455</v>
      </c>
      <c r="C161" s="7">
        <f t="shared" si="21"/>
        <v>103.22424154312036</v>
      </c>
      <c r="D161" s="7">
        <f t="shared" si="22"/>
        <v>2141.0069859437249</v>
      </c>
      <c r="E161" s="7">
        <f t="shared" si="18"/>
        <v>288618.39680556196</v>
      </c>
      <c r="F161" s="7">
        <f t="shared" si="19"/>
        <v>61381.60319443803</v>
      </c>
      <c r="G161" s="7"/>
      <c r="H161" s="11">
        <f t="shared" si="23"/>
        <v>1.95E-2</v>
      </c>
      <c r="I161" s="12" t="s">
        <v>19</v>
      </c>
    </row>
    <row r="162" spans="1:9" x14ac:dyDescent="0.35">
      <c r="A162" s="6">
        <v>153</v>
      </c>
      <c r="B162" s="7">
        <f t="shared" si="20"/>
        <v>2244.2312274868455</v>
      </c>
      <c r="C162" s="7">
        <f t="shared" si="21"/>
        <v>99.745105190961795</v>
      </c>
      <c r="D162" s="7">
        <f t="shared" si="22"/>
        <v>2144.4861222958834</v>
      </c>
      <c r="E162" s="7">
        <f t="shared" si="18"/>
        <v>290762.88292785786</v>
      </c>
      <c r="F162" s="7">
        <f t="shared" si="19"/>
        <v>59237.117072142144</v>
      </c>
      <c r="G162" s="7"/>
      <c r="H162" s="11">
        <f t="shared" si="23"/>
        <v>1.95E-2</v>
      </c>
      <c r="I162" s="12" t="s">
        <v>19</v>
      </c>
    </row>
    <row r="163" spans="1:9" x14ac:dyDescent="0.35">
      <c r="A163" s="6">
        <v>154</v>
      </c>
      <c r="B163" s="7">
        <f t="shared" si="20"/>
        <v>2244.2312274868455</v>
      </c>
      <c r="C163" s="7">
        <f t="shared" si="21"/>
        <v>96.260315242230988</v>
      </c>
      <c r="D163" s="7">
        <f t="shared" si="22"/>
        <v>2147.9709122446143</v>
      </c>
      <c r="E163" s="7">
        <f t="shared" si="18"/>
        <v>292910.8538401025</v>
      </c>
      <c r="F163" s="7">
        <f t="shared" si="19"/>
        <v>57089.146159897529</v>
      </c>
      <c r="G163" s="7"/>
      <c r="H163" s="11">
        <f t="shared" si="23"/>
        <v>1.95E-2</v>
      </c>
      <c r="I163" s="12" t="s">
        <v>19</v>
      </c>
    </row>
    <row r="164" spans="1:9" x14ac:dyDescent="0.35">
      <c r="A164" s="6">
        <v>155</v>
      </c>
      <c r="B164" s="7">
        <f t="shared" si="20"/>
        <v>2244.2312274868455</v>
      </c>
      <c r="C164" s="7">
        <f t="shared" si="21"/>
        <v>92.769862509833487</v>
      </c>
      <c r="D164" s="7">
        <f t="shared" si="22"/>
        <v>2151.4613649770122</v>
      </c>
      <c r="E164" s="7">
        <f t="shared" si="18"/>
        <v>295062.3152050795</v>
      </c>
      <c r="F164" s="7">
        <f t="shared" si="19"/>
        <v>54937.684794920518</v>
      </c>
      <c r="G164" s="7"/>
      <c r="H164" s="11">
        <f t="shared" si="23"/>
        <v>1.95E-2</v>
      </c>
      <c r="I164" s="12" t="s">
        <v>19</v>
      </c>
    </row>
    <row r="165" spans="1:9" x14ac:dyDescent="0.35">
      <c r="A165" s="6">
        <v>156</v>
      </c>
      <c r="B165" s="7">
        <f t="shared" si="20"/>
        <v>2244.2312274868455</v>
      </c>
      <c r="C165" s="7">
        <f t="shared" si="21"/>
        <v>89.27373779174583</v>
      </c>
      <c r="D165" s="7">
        <f t="shared" si="22"/>
        <v>2154.9574896950994</v>
      </c>
      <c r="E165" s="7">
        <f t="shared" si="18"/>
        <v>297217.27269477461</v>
      </c>
      <c r="F165" s="7">
        <f t="shared" si="19"/>
        <v>52782.727305225417</v>
      </c>
      <c r="G165" s="7"/>
      <c r="H165" s="11">
        <f t="shared" si="23"/>
        <v>1.95E-2</v>
      </c>
      <c r="I165" s="12" t="s">
        <v>19</v>
      </c>
    </row>
    <row r="166" spans="1:9" x14ac:dyDescent="0.35">
      <c r="A166" s="6">
        <v>157</v>
      </c>
      <c r="B166" s="7">
        <f t="shared" si="20"/>
        <v>2244.2312274868455</v>
      </c>
      <c r="C166" s="7">
        <f t="shared" si="21"/>
        <v>85.771931870991295</v>
      </c>
      <c r="D166" s="7">
        <f t="shared" si="22"/>
        <v>2158.459295615854</v>
      </c>
      <c r="E166" s="7">
        <f t="shared" si="18"/>
        <v>299375.73199039046</v>
      </c>
      <c r="F166" s="7">
        <f t="shared" si="19"/>
        <v>50624.268009609565</v>
      </c>
      <c r="G166" s="7"/>
      <c r="H166" s="11">
        <f t="shared" si="23"/>
        <v>1.95E-2</v>
      </c>
      <c r="I166" s="12" t="s">
        <v>19</v>
      </c>
    </row>
    <row r="167" spans="1:9" x14ac:dyDescent="0.35">
      <c r="A167" s="6">
        <v>158</v>
      </c>
      <c r="B167" s="7">
        <f t="shared" si="20"/>
        <v>2244.2312274868455</v>
      </c>
      <c r="C167" s="7">
        <f t="shared" si="21"/>
        <v>82.264435515615546</v>
      </c>
      <c r="D167" s="7">
        <f t="shared" si="22"/>
        <v>2161.9667919712301</v>
      </c>
      <c r="E167" s="7">
        <f t="shared" si="18"/>
        <v>301537.69878236169</v>
      </c>
      <c r="F167" s="7">
        <f t="shared" si="19"/>
        <v>48462.301217638334</v>
      </c>
      <c r="G167" s="7"/>
      <c r="H167" s="11">
        <f t="shared" si="23"/>
        <v>1.95E-2</v>
      </c>
      <c r="I167" s="12" t="s">
        <v>19</v>
      </c>
    </row>
    <row r="168" spans="1:9" x14ac:dyDescent="0.35">
      <c r="A168" s="6">
        <v>159</v>
      </c>
      <c r="B168" s="7">
        <f t="shared" si="20"/>
        <v>2244.2312274868455</v>
      </c>
      <c r="C168" s="7">
        <f t="shared" si="21"/>
        <v>78.751239478662299</v>
      </c>
      <c r="D168" s="7">
        <f t="shared" si="22"/>
        <v>2165.4799880081832</v>
      </c>
      <c r="E168" s="7">
        <f t="shared" si="18"/>
        <v>303703.17877036985</v>
      </c>
      <c r="F168" s="7">
        <f t="shared" si="19"/>
        <v>46296.82122963015</v>
      </c>
      <c r="G168" s="7"/>
      <c r="H168" s="11">
        <f t="shared" si="23"/>
        <v>1.95E-2</v>
      </c>
      <c r="I168" s="12" t="s">
        <v>19</v>
      </c>
    </row>
    <row r="169" spans="1:9" x14ac:dyDescent="0.35">
      <c r="A169" s="6">
        <v>160</v>
      </c>
      <c r="B169" s="7">
        <f t="shared" si="20"/>
        <v>2244.2312274868455</v>
      </c>
      <c r="C169" s="7">
        <f t="shared" si="21"/>
        <v>75.232334498149001</v>
      </c>
      <c r="D169" s="7">
        <f t="shared" si="22"/>
        <v>2168.9988929886963</v>
      </c>
      <c r="E169" s="7">
        <f t="shared" si="18"/>
        <v>305872.17766335857</v>
      </c>
      <c r="F169" s="7">
        <f t="shared" si="19"/>
        <v>44127.822336641453</v>
      </c>
      <c r="G169" s="7"/>
      <c r="H169" s="11">
        <f t="shared" si="23"/>
        <v>1.95E-2</v>
      </c>
      <c r="I169" s="12" t="s">
        <v>19</v>
      </c>
    </row>
    <row r="170" spans="1:9" x14ac:dyDescent="0.35">
      <c r="A170" s="6">
        <v>161</v>
      </c>
      <c r="B170" s="7">
        <f t="shared" si="20"/>
        <v>2244.2312274868455</v>
      </c>
      <c r="C170" s="7">
        <f t="shared" si="21"/>
        <v>71.707711297042366</v>
      </c>
      <c r="D170" s="7">
        <f t="shared" si="22"/>
        <v>2172.5235161898031</v>
      </c>
      <c r="E170" s="7">
        <f t="shared" si="18"/>
        <v>308044.7011795484</v>
      </c>
      <c r="F170" s="7">
        <f t="shared" si="19"/>
        <v>41955.298820451651</v>
      </c>
      <c r="G170" s="7"/>
      <c r="H170" s="11">
        <f t="shared" si="23"/>
        <v>1.95E-2</v>
      </c>
      <c r="I170" s="12" t="s">
        <v>19</v>
      </c>
    </row>
    <row r="171" spans="1:9" x14ac:dyDescent="0.35">
      <c r="A171" s="6">
        <v>162</v>
      </c>
      <c r="B171" s="7">
        <f t="shared" si="20"/>
        <v>2244.2312274868455</v>
      </c>
      <c r="C171" s="7">
        <f t="shared" si="21"/>
        <v>68.177360583233934</v>
      </c>
      <c r="D171" s="7">
        <f t="shared" si="22"/>
        <v>2176.0538669036114</v>
      </c>
      <c r="E171" s="7">
        <f t="shared" si="18"/>
        <v>310220.75504645199</v>
      </c>
      <c r="F171" s="7">
        <f t="shared" si="19"/>
        <v>39779.244953548041</v>
      </c>
      <c r="G171" s="7"/>
      <c r="H171" s="11">
        <f t="shared" si="23"/>
        <v>1.95E-2</v>
      </c>
      <c r="I171" s="12" t="s">
        <v>19</v>
      </c>
    </row>
    <row r="172" spans="1:9" x14ac:dyDescent="0.35">
      <c r="A172" s="6">
        <v>163</v>
      </c>
      <c r="B172" s="7">
        <f t="shared" si="20"/>
        <v>2244.2312274868455</v>
      </c>
      <c r="C172" s="7">
        <f t="shared" si="21"/>
        <v>64.641273049515561</v>
      </c>
      <c r="D172" s="7">
        <f t="shared" si="22"/>
        <v>2179.5899544373301</v>
      </c>
      <c r="E172" s="7">
        <f t="shared" si="18"/>
        <v>312400.34500088933</v>
      </c>
      <c r="F172" s="7">
        <f t="shared" si="19"/>
        <v>37599.654999110709</v>
      </c>
      <c r="G172" s="7"/>
      <c r="H172" s="11">
        <f t="shared" si="23"/>
        <v>1.95E-2</v>
      </c>
      <c r="I172" s="12" t="s">
        <v>19</v>
      </c>
    </row>
    <row r="173" spans="1:9" x14ac:dyDescent="0.35">
      <c r="A173" s="6">
        <v>164</v>
      </c>
      <c r="B173" s="7">
        <f t="shared" si="20"/>
        <v>2244.2312274868455</v>
      </c>
      <c r="C173" s="7">
        <f t="shared" si="21"/>
        <v>61.099439373554901</v>
      </c>
      <c r="D173" s="7">
        <f t="shared" si="22"/>
        <v>2183.1317881132904</v>
      </c>
      <c r="E173" s="7">
        <f t="shared" si="18"/>
        <v>314583.4767890026</v>
      </c>
      <c r="F173" s="7">
        <f t="shared" si="19"/>
        <v>35416.523210997417</v>
      </c>
      <c r="G173" s="7"/>
      <c r="H173" s="11">
        <f t="shared" si="23"/>
        <v>1.95E-2</v>
      </c>
      <c r="I173" s="12" t="s">
        <v>19</v>
      </c>
    </row>
    <row r="174" spans="1:9" x14ac:dyDescent="0.35">
      <c r="A174" s="6">
        <v>165</v>
      </c>
      <c r="B174" s="7">
        <f t="shared" si="20"/>
        <v>2244.2312274868455</v>
      </c>
      <c r="C174" s="7">
        <f t="shared" si="21"/>
        <v>57.5518502178708</v>
      </c>
      <c r="D174" s="7">
        <f t="shared" si="22"/>
        <v>2186.6793772689748</v>
      </c>
      <c r="E174" s="7">
        <f t="shared" si="18"/>
        <v>316770.1561662716</v>
      </c>
      <c r="F174" s="7">
        <f t="shared" si="19"/>
        <v>33229.843833728439</v>
      </c>
      <c r="G174" s="7"/>
      <c r="H174" s="11">
        <f t="shared" si="23"/>
        <v>1.95E-2</v>
      </c>
      <c r="I174" s="12" t="s">
        <v>19</v>
      </c>
    </row>
    <row r="175" spans="1:9" x14ac:dyDescent="0.35">
      <c r="A175" s="6">
        <v>166</v>
      </c>
      <c r="B175" s="7">
        <f t="shared" si="20"/>
        <v>2244.2312274868455</v>
      </c>
      <c r="C175" s="7">
        <f t="shared" si="21"/>
        <v>53.998496229808715</v>
      </c>
      <c r="D175" s="7">
        <f t="shared" si="22"/>
        <v>2190.2327312570369</v>
      </c>
      <c r="E175" s="7">
        <f t="shared" si="18"/>
        <v>318960.38889752864</v>
      </c>
      <c r="F175" s="7">
        <f t="shared" si="19"/>
        <v>31039.611102471401</v>
      </c>
      <c r="G175" s="7"/>
      <c r="H175" s="11">
        <f t="shared" si="23"/>
        <v>1.95E-2</v>
      </c>
      <c r="I175" s="12" t="s">
        <v>19</v>
      </c>
    </row>
    <row r="176" spans="1:9" x14ac:dyDescent="0.35">
      <c r="A176" s="6">
        <v>167</v>
      </c>
      <c r="B176" s="7">
        <f t="shared" si="20"/>
        <v>2244.2312274868455</v>
      </c>
      <c r="C176" s="7">
        <f t="shared" si="21"/>
        <v>50.439368041516026</v>
      </c>
      <c r="D176" s="7">
        <f t="shared" si="22"/>
        <v>2193.7918594453295</v>
      </c>
      <c r="E176" s="7">
        <f t="shared" si="18"/>
        <v>321154.18075697398</v>
      </c>
      <c r="F176" s="7">
        <f t="shared" si="19"/>
        <v>28845.819243026071</v>
      </c>
      <c r="G176" s="7"/>
      <c r="H176" s="11">
        <f t="shared" si="23"/>
        <v>1.95E-2</v>
      </c>
      <c r="I176" s="12" t="s">
        <v>19</v>
      </c>
    </row>
    <row r="177" spans="1:9" x14ac:dyDescent="0.35">
      <c r="A177" s="6">
        <v>168</v>
      </c>
      <c r="B177" s="7">
        <f t="shared" si="20"/>
        <v>2244.2312274868455</v>
      </c>
      <c r="C177" s="7">
        <f t="shared" si="21"/>
        <v>46.874456269917367</v>
      </c>
      <c r="D177" s="7">
        <f t="shared" si="22"/>
        <v>2197.3567712169279</v>
      </c>
      <c r="E177" s="7">
        <f t="shared" si="18"/>
        <v>323351.53752819088</v>
      </c>
      <c r="F177" s="7">
        <f t="shared" si="19"/>
        <v>26648.462471809144</v>
      </c>
      <c r="G177" s="7"/>
      <c r="H177" s="11">
        <f t="shared" si="23"/>
        <v>1.95E-2</v>
      </c>
      <c r="I177" s="12" t="s">
        <v>19</v>
      </c>
    </row>
    <row r="178" spans="1:9" x14ac:dyDescent="0.35">
      <c r="A178" s="6">
        <v>169</v>
      </c>
      <c r="B178" s="7">
        <f t="shared" si="20"/>
        <v>2244.2312274868455</v>
      </c>
      <c r="C178" s="7">
        <f t="shared" si="21"/>
        <v>43.303751516689857</v>
      </c>
      <c r="D178" s="7">
        <f t="shared" si="22"/>
        <v>2200.9274759701557</v>
      </c>
      <c r="E178" s="7">
        <f t="shared" si="18"/>
        <v>325552.46500416106</v>
      </c>
      <c r="F178" s="7">
        <f t="shared" si="19"/>
        <v>24447.534995838989</v>
      </c>
      <c r="G178" s="7"/>
      <c r="H178" s="11">
        <f t="shared" si="23"/>
        <v>1.95E-2</v>
      </c>
      <c r="I178" s="12" t="s">
        <v>19</v>
      </c>
    </row>
    <row r="179" spans="1:9" x14ac:dyDescent="0.35">
      <c r="A179" s="6">
        <v>170</v>
      </c>
      <c r="B179" s="7">
        <f t="shared" si="20"/>
        <v>2244.2312274868455</v>
      </c>
      <c r="C179" s="7">
        <f t="shared" si="21"/>
        <v>39.727244368238352</v>
      </c>
      <c r="D179" s="7">
        <f t="shared" si="22"/>
        <v>2204.5039831186073</v>
      </c>
      <c r="E179" s="7">
        <f t="shared" si="18"/>
        <v>327756.96898727969</v>
      </c>
      <c r="F179" s="7">
        <f t="shared" si="19"/>
        <v>22243.031012720381</v>
      </c>
      <c r="G179" s="7"/>
      <c r="H179" s="11">
        <f t="shared" si="23"/>
        <v>1.95E-2</v>
      </c>
      <c r="I179" s="12" t="s">
        <v>19</v>
      </c>
    </row>
    <row r="180" spans="1:9" x14ac:dyDescent="0.35">
      <c r="A180" s="6">
        <v>171</v>
      </c>
      <c r="B180" s="7">
        <f t="shared" si="20"/>
        <v>2244.2312274868455</v>
      </c>
      <c r="C180" s="7">
        <f t="shared" si="21"/>
        <v>36.144925395670619</v>
      </c>
      <c r="D180" s="7">
        <f t="shared" si="22"/>
        <v>2208.0863020911747</v>
      </c>
      <c r="E180" s="7">
        <f t="shared" si="18"/>
        <v>329965.05528937088</v>
      </c>
      <c r="F180" s="7">
        <f t="shared" si="19"/>
        <v>20034.944710629206</v>
      </c>
      <c r="G180" s="7"/>
      <c r="H180" s="11">
        <f t="shared" si="23"/>
        <v>1.95E-2</v>
      </c>
      <c r="I180" s="12" t="s">
        <v>19</v>
      </c>
    </row>
    <row r="181" spans="1:9" x14ac:dyDescent="0.35">
      <c r="A181" s="6">
        <v>172</v>
      </c>
      <c r="B181" s="7">
        <f t="shared" si="20"/>
        <v>2244.2312274868455</v>
      </c>
      <c r="C181" s="7">
        <f t="shared" si="21"/>
        <v>32.556785154772463</v>
      </c>
      <c r="D181" s="7">
        <f t="shared" si="22"/>
        <v>2211.6744423320729</v>
      </c>
      <c r="E181" s="7">
        <f t="shared" si="18"/>
        <v>332176.72973170294</v>
      </c>
      <c r="F181" s="7">
        <f t="shared" si="19"/>
        <v>17823.270268297132</v>
      </c>
      <c r="G181" s="7"/>
      <c r="H181" s="11">
        <f t="shared" si="23"/>
        <v>1.95E-2</v>
      </c>
      <c r="I181" s="12" t="s">
        <v>19</v>
      </c>
    </row>
    <row r="182" spans="1:9" x14ac:dyDescent="0.35">
      <c r="A182" s="6">
        <v>173</v>
      </c>
      <c r="B182" s="7">
        <f t="shared" si="20"/>
        <v>2244.2312274868455</v>
      </c>
      <c r="C182" s="7">
        <f t="shared" si="21"/>
        <v>28.96281418598284</v>
      </c>
      <c r="D182" s="7">
        <f t="shared" si="22"/>
        <v>2215.2684133008624</v>
      </c>
      <c r="E182" s="7">
        <f t="shared" si="18"/>
        <v>334391.9981450038</v>
      </c>
      <c r="F182" s="7">
        <f t="shared" si="19"/>
        <v>15608.00185499627</v>
      </c>
      <c r="G182" s="7"/>
      <c r="H182" s="11">
        <f t="shared" si="23"/>
        <v>1.95E-2</v>
      </c>
      <c r="I182" s="12" t="s">
        <v>19</v>
      </c>
    </row>
    <row r="183" spans="1:9" x14ac:dyDescent="0.35">
      <c r="A183" s="6">
        <v>174</v>
      </c>
      <c r="B183" s="7">
        <f t="shared" si="20"/>
        <v>2244.2312274868455</v>
      </c>
      <c r="C183" s="7">
        <f t="shared" si="21"/>
        <v>25.363003014368939</v>
      </c>
      <c r="D183" s="7">
        <f t="shared" si="22"/>
        <v>2218.8682244724764</v>
      </c>
      <c r="E183" s="7">
        <f t="shared" si="18"/>
        <v>336610.86636947625</v>
      </c>
      <c r="F183" s="7">
        <f t="shared" si="19"/>
        <v>13389.133630523793</v>
      </c>
      <c r="G183" s="7"/>
      <c r="H183" s="11">
        <f t="shared" si="23"/>
        <v>1.95E-2</v>
      </c>
      <c r="I183" s="12" t="s">
        <v>19</v>
      </c>
    </row>
    <row r="184" spans="1:9" x14ac:dyDescent="0.35">
      <c r="A184" s="6">
        <v>175</v>
      </c>
      <c r="B184" s="7">
        <f t="shared" si="20"/>
        <v>2244.2312274868455</v>
      </c>
      <c r="C184" s="7">
        <f t="shared" si="21"/>
        <v>21.757342149601161</v>
      </c>
      <c r="D184" s="7">
        <f t="shared" si="22"/>
        <v>2222.4738853372442</v>
      </c>
      <c r="E184" s="7">
        <f t="shared" si="18"/>
        <v>338833.34025481349</v>
      </c>
      <c r="F184" s="7">
        <f t="shared" si="19"/>
        <v>11166.659745186549</v>
      </c>
      <c r="G184" s="7"/>
      <c r="H184" s="11">
        <f t="shared" si="23"/>
        <v>1.95E-2</v>
      </c>
      <c r="I184" s="12" t="s">
        <v>19</v>
      </c>
    </row>
    <row r="185" spans="1:9" x14ac:dyDescent="0.35">
      <c r="A185" s="6">
        <v>176</v>
      </c>
      <c r="B185" s="7">
        <f t="shared" si="20"/>
        <v>2244.2312274868455</v>
      </c>
      <c r="C185" s="7">
        <f t="shared" si="21"/>
        <v>18.145822085928142</v>
      </c>
      <c r="D185" s="7">
        <f t="shared" si="22"/>
        <v>2226.0854054009174</v>
      </c>
      <c r="E185" s="7">
        <f t="shared" si="18"/>
        <v>341059.42566021439</v>
      </c>
      <c r="F185" s="7">
        <f t="shared" si="19"/>
        <v>8940.5743397856313</v>
      </c>
      <c r="G185" s="7"/>
      <c r="H185" s="11">
        <f t="shared" si="23"/>
        <v>1.95E-2</v>
      </c>
      <c r="I185" s="12" t="s">
        <v>19</v>
      </c>
    </row>
    <row r="186" spans="1:9" x14ac:dyDescent="0.35">
      <c r="A186" s="6">
        <v>177</v>
      </c>
      <c r="B186" s="7">
        <f t="shared" si="20"/>
        <v>2244.2312274868455</v>
      </c>
      <c r="C186" s="7">
        <f t="shared" si="21"/>
        <v>14.528433302151649</v>
      </c>
      <c r="D186" s="7">
        <f t="shared" si="22"/>
        <v>2229.7027941846936</v>
      </c>
      <c r="E186" s="7">
        <f t="shared" si="18"/>
        <v>343289.12845439906</v>
      </c>
      <c r="F186" s="7">
        <f t="shared" si="19"/>
        <v>6710.8715456009377</v>
      </c>
      <c r="G186" s="7"/>
      <c r="H186" s="11">
        <f t="shared" si="23"/>
        <v>1.95E-2</v>
      </c>
      <c r="I186" s="12" t="s">
        <v>19</v>
      </c>
    </row>
    <row r="187" spans="1:9" x14ac:dyDescent="0.35">
      <c r="A187" s="6">
        <v>178</v>
      </c>
      <c r="B187" s="7">
        <f t="shared" si="20"/>
        <v>2244.2312274868455</v>
      </c>
      <c r="C187" s="7">
        <f t="shared" si="21"/>
        <v>10.905166261601524</v>
      </c>
      <c r="D187" s="7">
        <f t="shared" si="22"/>
        <v>2233.3260612252438</v>
      </c>
      <c r="E187" s="7">
        <f t="shared" si="18"/>
        <v>345522.45451562433</v>
      </c>
      <c r="F187" s="7">
        <f t="shared" si="19"/>
        <v>4477.5454843756943</v>
      </c>
      <c r="G187" s="7"/>
      <c r="H187" s="11">
        <f t="shared" si="23"/>
        <v>1.95E-2</v>
      </c>
      <c r="I187" s="12" t="s">
        <v>19</v>
      </c>
    </row>
    <row r="188" spans="1:9" x14ac:dyDescent="0.35">
      <c r="A188" s="6">
        <v>179</v>
      </c>
      <c r="B188" s="7">
        <f t="shared" si="20"/>
        <v>2244.2312274868455</v>
      </c>
      <c r="C188" s="7">
        <f t="shared" si="21"/>
        <v>7.2760114121105026</v>
      </c>
      <c r="D188" s="7">
        <f t="shared" si="22"/>
        <v>2236.9552160747348</v>
      </c>
      <c r="E188" s="7">
        <f t="shared" si="18"/>
        <v>347759.40973169904</v>
      </c>
      <c r="F188" s="7">
        <f t="shared" si="19"/>
        <v>2240.5902683009595</v>
      </c>
      <c r="G188" s="7"/>
      <c r="H188" s="11">
        <f t="shared" si="23"/>
        <v>1.95E-2</v>
      </c>
      <c r="I188" s="12" t="s">
        <v>19</v>
      </c>
    </row>
    <row r="189" spans="1:9" x14ac:dyDescent="0.35">
      <c r="A189" s="6">
        <v>180</v>
      </c>
      <c r="B189" s="7">
        <f t="shared" si="20"/>
        <v>2244.2312274868455</v>
      </c>
      <c r="C189" s="7">
        <f t="shared" si="21"/>
        <v>3.6409591859890593</v>
      </c>
      <c r="D189" s="7">
        <f t="shared" si="22"/>
        <v>2240.5902683008562</v>
      </c>
      <c r="E189" s="7">
        <f t="shared" si="18"/>
        <v>349999.99999999988</v>
      </c>
      <c r="F189" s="7">
        <f t="shared" si="19"/>
        <v>1.0322764865122736E-10</v>
      </c>
      <c r="G189" s="7"/>
      <c r="H189" s="11">
        <f t="shared" si="23"/>
        <v>1.95E-2</v>
      </c>
      <c r="I189" s="12" t="s">
        <v>19</v>
      </c>
    </row>
    <row r="190" spans="1:9" x14ac:dyDescent="0.35">
      <c r="A190" s="6">
        <v>181</v>
      </c>
      <c r="B190" s="7">
        <f t="shared" si="20"/>
        <v>1.033953935802856E-10</v>
      </c>
      <c r="C190" s="7">
        <f t="shared" si="21"/>
        <v>1.6774492905824446E-13</v>
      </c>
      <c r="D190" s="7">
        <f t="shared" si="22"/>
        <v>1.0322764865122736E-10</v>
      </c>
      <c r="E190" s="7">
        <f t="shared" si="18"/>
        <v>0</v>
      </c>
      <c r="F190" s="7">
        <f t="shared" si="19"/>
        <v>0</v>
      </c>
      <c r="G190" s="7"/>
      <c r="H190" s="11">
        <f t="shared" si="23"/>
        <v>1.95E-2</v>
      </c>
      <c r="I190" s="12" t="s">
        <v>19</v>
      </c>
    </row>
    <row r="191" spans="1:9" x14ac:dyDescent="0.35">
      <c r="A191" s="6">
        <v>182</v>
      </c>
      <c r="B191" s="7">
        <f t="shared" si="20"/>
        <v>0</v>
      </c>
      <c r="C191" s="7">
        <f t="shared" si="21"/>
        <v>0</v>
      </c>
      <c r="D191" s="7">
        <f t="shared" si="22"/>
        <v>0</v>
      </c>
      <c r="E191" s="7">
        <f t="shared" si="18"/>
        <v>0</v>
      </c>
      <c r="F191" s="7">
        <f t="shared" si="19"/>
        <v>0</v>
      </c>
      <c r="G191" s="7"/>
      <c r="H191" s="11">
        <f t="shared" si="23"/>
        <v>1.95E-2</v>
      </c>
      <c r="I191" s="12" t="s">
        <v>19</v>
      </c>
    </row>
    <row r="192" spans="1:9" x14ac:dyDescent="0.35">
      <c r="A192" s="6">
        <v>183</v>
      </c>
      <c r="B192" s="7">
        <f t="shared" si="20"/>
        <v>0</v>
      </c>
      <c r="C192" s="7">
        <f t="shared" si="21"/>
        <v>0</v>
      </c>
      <c r="D192" s="7">
        <f t="shared" si="22"/>
        <v>0</v>
      </c>
      <c r="E192" s="7">
        <f t="shared" si="18"/>
        <v>0</v>
      </c>
      <c r="F192" s="7">
        <f t="shared" si="19"/>
        <v>0</v>
      </c>
      <c r="G192" s="7"/>
      <c r="H192" s="11">
        <f t="shared" si="23"/>
        <v>1.95E-2</v>
      </c>
      <c r="I192" s="12" t="s">
        <v>19</v>
      </c>
    </row>
    <row r="193" spans="1:9" x14ac:dyDescent="0.35">
      <c r="A193" s="6">
        <v>184</v>
      </c>
      <c r="B193" s="7">
        <f t="shared" si="20"/>
        <v>0</v>
      </c>
      <c r="C193" s="7">
        <f t="shared" si="21"/>
        <v>0</v>
      </c>
      <c r="D193" s="7">
        <f t="shared" si="22"/>
        <v>0</v>
      </c>
      <c r="E193" s="7">
        <f t="shared" si="18"/>
        <v>0</v>
      </c>
      <c r="F193" s="7">
        <f t="shared" si="19"/>
        <v>0</v>
      </c>
      <c r="G193" s="7"/>
      <c r="H193" s="11">
        <f t="shared" si="23"/>
        <v>1.95E-2</v>
      </c>
      <c r="I193" s="12" t="s">
        <v>19</v>
      </c>
    </row>
    <row r="194" spans="1:9" x14ac:dyDescent="0.35">
      <c r="A194" s="6">
        <v>185</v>
      </c>
      <c r="B194" s="7">
        <f t="shared" si="20"/>
        <v>0</v>
      </c>
      <c r="C194" s="7">
        <f t="shared" si="21"/>
        <v>0</v>
      </c>
      <c r="D194" s="7">
        <f t="shared" si="22"/>
        <v>0</v>
      </c>
      <c r="E194" s="7">
        <f t="shared" si="18"/>
        <v>0</v>
      </c>
      <c r="F194" s="7">
        <f t="shared" si="19"/>
        <v>0</v>
      </c>
      <c r="G194" s="7"/>
      <c r="H194" s="11">
        <f t="shared" si="23"/>
        <v>1.95E-2</v>
      </c>
      <c r="I194" s="12" t="s">
        <v>19</v>
      </c>
    </row>
    <row r="195" spans="1:9" x14ac:dyDescent="0.35">
      <c r="A195" s="6">
        <v>186</v>
      </c>
      <c r="B195" s="7">
        <f t="shared" si="20"/>
        <v>0</v>
      </c>
      <c r="C195" s="7">
        <f t="shared" si="21"/>
        <v>0</v>
      </c>
      <c r="D195" s="7">
        <f t="shared" si="22"/>
        <v>0</v>
      </c>
      <c r="E195" s="7">
        <f t="shared" si="18"/>
        <v>0</v>
      </c>
      <c r="F195" s="7">
        <f t="shared" si="19"/>
        <v>0</v>
      </c>
      <c r="G195" s="7"/>
      <c r="H195" s="11">
        <f t="shared" si="23"/>
        <v>1.95E-2</v>
      </c>
      <c r="I195" s="12" t="s">
        <v>19</v>
      </c>
    </row>
    <row r="196" spans="1:9" x14ac:dyDescent="0.35">
      <c r="A196" s="6">
        <v>187</v>
      </c>
      <c r="B196" s="7">
        <f t="shared" si="20"/>
        <v>0</v>
      </c>
      <c r="C196" s="7">
        <f t="shared" si="21"/>
        <v>0</v>
      </c>
      <c r="D196" s="7">
        <f t="shared" si="22"/>
        <v>0</v>
      </c>
      <c r="E196" s="7">
        <f t="shared" si="18"/>
        <v>0</v>
      </c>
      <c r="F196" s="7">
        <f t="shared" si="19"/>
        <v>0</v>
      </c>
      <c r="G196" s="7"/>
      <c r="H196" s="11">
        <f t="shared" si="23"/>
        <v>1.95E-2</v>
      </c>
      <c r="I196" s="12" t="s">
        <v>19</v>
      </c>
    </row>
    <row r="197" spans="1:9" x14ac:dyDescent="0.35">
      <c r="A197" s="6">
        <v>188</v>
      </c>
      <c r="B197" s="7">
        <f t="shared" si="20"/>
        <v>0</v>
      </c>
      <c r="C197" s="7">
        <f t="shared" si="21"/>
        <v>0</v>
      </c>
      <c r="D197" s="7">
        <f t="shared" si="22"/>
        <v>0</v>
      </c>
      <c r="E197" s="7">
        <f t="shared" si="18"/>
        <v>0</v>
      </c>
      <c r="F197" s="7">
        <f t="shared" si="19"/>
        <v>0</v>
      </c>
      <c r="G197" s="7"/>
      <c r="H197" s="11">
        <f t="shared" si="23"/>
        <v>1.95E-2</v>
      </c>
      <c r="I197" s="12" t="s">
        <v>19</v>
      </c>
    </row>
    <row r="198" spans="1:9" x14ac:dyDescent="0.35">
      <c r="A198" s="6">
        <v>189</v>
      </c>
      <c r="B198" s="7">
        <f t="shared" si="20"/>
        <v>0</v>
      </c>
      <c r="C198" s="7">
        <f t="shared" si="21"/>
        <v>0</v>
      </c>
      <c r="D198" s="7">
        <f t="shared" si="22"/>
        <v>0</v>
      </c>
      <c r="E198" s="7">
        <f t="shared" si="18"/>
        <v>0</v>
      </c>
      <c r="F198" s="7">
        <f t="shared" si="19"/>
        <v>0</v>
      </c>
      <c r="G198" s="7"/>
      <c r="H198" s="11">
        <f t="shared" si="23"/>
        <v>1.95E-2</v>
      </c>
      <c r="I198" s="12" t="s">
        <v>19</v>
      </c>
    </row>
    <row r="199" spans="1:9" x14ac:dyDescent="0.35">
      <c r="A199" s="6">
        <v>190</v>
      </c>
      <c r="B199" s="7">
        <f t="shared" si="20"/>
        <v>0</v>
      </c>
      <c r="C199" s="7">
        <f t="shared" si="21"/>
        <v>0</v>
      </c>
      <c r="D199" s="7">
        <f t="shared" si="22"/>
        <v>0</v>
      </c>
      <c r="E199" s="7">
        <f t="shared" si="18"/>
        <v>0</v>
      </c>
      <c r="F199" s="7">
        <f t="shared" si="19"/>
        <v>0</v>
      </c>
      <c r="G199" s="7"/>
      <c r="H199" s="11">
        <f t="shared" si="23"/>
        <v>1.95E-2</v>
      </c>
      <c r="I199" s="12" t="s">
        <v>19</v>
      </c>
    </row>
    <row r="200" spans="1:9" x14ac:dyDescent="0.35">
      <c r="A200" s="6">
        <v>191</v>
      </c>
      <c r="B200" s="7">
        <f t="shared" si="20"/>
        <v>0</v>
      </c>
      <c r="C200" s="7">
        <f t="shared" si="21"/>
        <v>0</v>
      </c>
      <c r="D200" s="7">
        <f t="shared" si="22"/>
        <v>0</v>
      </c>
      <c r="E200" s="7">
        <f t="shared" si="18"/>
        <v>0</v>
      </c>
      <c r="F200" s="7">
        <f t="shared" si="19"/>
        <v>0</v>
      </c>
      <c r="G200" s="7"/>
      <c r="H200" s="11">
        <f t="shared" si="23"/>
        <v>1.95E-2</v>
      </c>
      <c r="I200" s="12" t="s">
        <v>19</v>
      </c>
    </row>
    <row r="201" spans="1:9" x14ac:dyDescent="0.35">
      <c r="A201" s="6">
        <v>192</v>
      </c>
      <c r="B201" s="7">
        <f t="shared" si="20"/>
        <v>0</v>
      </c>
      <c r="C201" s="7">
        <f t="shared" si="21"/>
        <v>0</v>
      </c>
      <c r="D201" s="7">
        <f t="shared" si="22"/>
        <v>0</v>
      </c>
      <c r="E201" s="7">
        <f t="shared" si="18"/>
        <v>0</v>
      </c>
      <c r="F201" s="7">
        <f t="shared" si="19"/>
        <v>0</v>
      </c>
      <c r="G201" s="7"/>
      <c r="H201" s="11">
        <f t="shared" si="23"/>
        <v>1.95E-2</v>
      </c>
      <c r="I201" s="12" t="s">
        <v>19</v>
      </c>
    </row>
    <row r="202" spans="1:9" x14ac:dyDescent="0.35">
      <c r="A202" s="6">
        <v>193</v>
      </c>
      <c r="B202" s="7">
        <f t="shared" si="20"/>
        <v>0</v>
      </c>
      <c r="C202" s="7">
        <f t="shared" si="21"/>
        <v>0</v>
      </c>
      <c r="D202" s="7">
        <f t="shared" si="22"/>
        <v>0</v>
      </c>
      <c r="E202" s="7">
        <f t="shared" si="18"/>
        <v>0</v>
      </c>
      <c r="F202" s="7">
        <f t="shared" si="19"/>
        <v>0</v>
      </c>
      <c r="G202" s="7"/>
      <c r="H202" s="11">
        <f t="shared" si="23"/>
        <v>1.95E-2</v>
      </c>
      <c r="I202" s="12" t="s">
        <v>19</v>
      </c>
    </row>
    <row r="203" spans="1:9" x14ac:dyDescent="0.35">
      <c r="A203" s="6">
        <v>194</v>
      </c>
      <c r="B203" s="7">
        <f t="shared" si="20"/>
        <v>0</v>
      </c>
      <c r="C203" s="7">
        <f t="shared" si="21"/>
        <v>0</v>
      </c>
      <c r="D203" s="7">
        <f t="shared" si="22"/>
        <v>0</v>
      </c>
      <c r="E203" s="7">
        <f t="shared" ref="E203:E266" si="24">IF(B203&lt;0.01,0,E202+D203)</f>
        <v>0</v>
      </c>
      <c r="F203" s="7">
        <f t="shared" ref="F203:F266" si="25">+F202-D203</f>
        <v>0</v>
      </c>
      <c r="G203" s="7"/>
      <c r="H203" s="11">
        <f t="shared" si="23"/>
        <v>1.95E-2</v>
      </c>
      <c r="I203" s="12" t="s">
        <v>19</v>
      </c>
    </row>
    <row r="204" spans="1:9" x14ac:dyDescent="0.35">
      <c r="A204" s="6">
        <v>195</v>
      </c>
      <c r="B204" s="7">
        <f t="shared" ref="B204:B267" si="26">+IF(B203&gt;F203+C204,C204+F203,IF(I204="P",B203,ABS(IF(OR(G204&lt;&gt;0,H204&lt;&gt;H203),PMT(H204/12,$C$3*12-A203,F203-G204),B203))))</f>
        <v>0</v>
      </c>
      <c r="C204" s="7">
        <f t="shared" ref="C204:C267" si="27">+(F203-G204)*H204/12</f>
        <v>0</v>
      </c>
      <c r="D204" s="7">
        <f t="shared" ref="D204:D267" si="28">+B204-C204+G204</f>
        <v>0</v>
      </c>
      <c r="E204" s="7">
        <f t="shared" si="24"/>
        <v>0</v>
      </c>
      <c r="F204" s="7">
        <f t="shared" si="25"/>
        <v>0</v>
      </c>
      <c r="G204" s="7"/>
      <c r="H204" s="11">
        <f t="shared" ref="H204:H267" si="29">+H203</f>
        <v>1.95E-2</v>
      </c>
      <c r="I204" s="12" t="s">
        <v>19</v>
      </c>
    </row>
    <row r="205" spans="1:9" x14ac:dyDescent="0.35">
      <c r="A205" s="6">
        <v>196</v>
      </c>
      <c r="B205" s="7">
        <f t="shared" si="26"/>
        <v>0</v>
      </c>
      <c r="C205" s="7">
        <f t="shared" si="27"/>
        <v>0</v>
      </c>
      <c r="D205" s="7">
        <f t="shared" si="28"/>
        <v>0</v>
      </c>
      <c r="E205" s="7">
        <f t="shared" si="24"/>
        <v>0</v>
      </c>
      <c r="F205" s="7">
        <f t="shared" si="25"/>
        <v>0</v>
      </c>
      <c r="G205" s="7"/>
      <c r="H205" s="11">
        <f t="shared" si="29"/>
        <v>1.95E-2</v>
      </c>
      <c r="I205" s="12" t="s">
        <v>19</v>
      </c>
    </row>
    <row r="206" spans="1:9" x14ac:dyDescent="0.35">
      <c r="A206" s="6">
        <v>197</v>
      </c>
      <c r="B206" s="7">
        <f t="shared" si="26"/>
        <v>0</v>
      </c>
      <c r="C206" s="7">
        <f t="shared" si="27"/>
        <v>0</v>
      </c>
      <c r="D206" s="7">
        <f t="shared" si="28"/>
        <v>0</v>
      </c>
      <c r="E206" s="7">
        <f t="shared" si="24"/>
        <v>0</v>
      </c>
      <c r="F206" s="7">
        <f t="shared" si="25"/>
        <v>0</v>
      </c>
      <c r="G206" s="7"/>
      <c r="H206" s="11">
        <f t="shared" si="29"/>
        <v>1.95E-2</v>
      </c>
      <c r="I206" s="12" t="s">
        <v>19</v>
      </c>
    </row>
    <row r="207" spans="1:9" x14ac:dyDescent="0.35">
      <c r="A207" s="6">
        <v>198</v>
      </c>
      <c r="B207" s="7">
        <f t="shared" si="26"/>
        <v>0</v>
      </c>
      <c r="C207" s="7">
        <f t="shared" si="27"/>
        <v>0</v>
      </c>
      <c r="D207" s="7">
        <f t="shared" si="28"/>
        <v>0</v>
      </c>
      <c r="E207" s="7">
        <f t="shared" si="24"/>
        <v>0</v>
      </c>
      <c r="F207" s="7">
        <f t="shared" si="25"/>
        <v>0</v>
      </c>
      <c r="G207" s="7"/>
      <c r="H207" s="11">
        <f t="shared" si="29"/>
        <v>1.95E-2</v>
      </c>
      <c r="I207" s="12" t="s">
        <v>19</v>
      </c>
    </row>
    <row r="208" spans="1:9" x14ac:dyDescent="0.35">
      <c r="A208" s="6">
        <v>199</v>
      </c>
      <c r="B208" s="7">
        <f t="shared" si="26"/>
        <v>0</v>
      </c>
      <c r="C208" s="7">
        <f t="shared" si="27"/>
        <v>0</v>
      </c>
      <c r="D208" s="7">
        <f t="shared" si="28"/>
        <v>0</v>
      </c>
      <c r="E208" s="7">
        <f t="shared" si="24"/>
        <v>0</v>
      </c>
      <c r="F208" s="7">
        <f t="shared" si="25"/>
        <v>0</v>
      </c>
      <c r="G208" s="7"/>
      <c r="H208" s="11">
        <f t="shared" si="29"/>
        <v>1.95E-2</v>
      </c>
      <c r="I208" s="12" t="s">
        <v>19</v>
      </c>
    </row>
    <row r="209" spans="1:9" x14ac:dyDescent="0.35">
      <c r="A209" s="6">
        <v>200</v>
      </c>
      <c r="B209" s="7">
        <f t="shared" si="26"/>
        <v>0</v>
      </c>
      <c r="C209" s="7">
        <f t="shared" si="27"/>
        <v>0</v>
      </c>
      <c r="D209" s="7">
        <f t="shared" si="28"/>
        <v>0</v>
      </c>
      <c r="E209" s="7">
        <f t="shared" si="24"/>
        <v>0</v>
      </c>
      <c r="F209" s="7">
        <f t="shared" si="25"/>
        <v>0</v>
      </c>
      <c r="G209" s="7"/>
      <c r="H209" s="11">
        <f t="shared" si="29"/>
        <v>1.95E-2</v>
      </c>
      <c r="I209" s="12" t="s">
        <v>19</v>
      </c>
    </row>
    <row r="210" spans="1:9" x14ac:dyDescent="0.35">
      <c r="A210" s="6">
        <v>201</v>
      </c>
      <c r="B210" s="7">
        <f t="shared" si="26"/>
        <v>0</v>
      </c>
      <c r="C210" s="7">
        <f t="shared" si="27"/>
        <v>0</v>
      </c>
      <c r="D210" s="7">
        <f t="shared" si="28"/>
        <v>0</v>
      </c>
      <c r="E210" s="7">
        <f t="shared" si="24"/>
        <v>0</v>
      </c>
      <c r="F210" s="7">
        <f t="shared" si="25"/>
        <v>0</v>
      </c>
      <c r="G210" s="7"/>
      <c r="H210" s="11">
        <f t="shared" si="29"/>
        <v>1.95E-2</v>
      </c>
      <c r="I210" s="12" t="s">
        <v>19</v>
      </c>
    </row>
    <row r="211" spans="1:9" x14ac:dyDescent="0.35">
      <c r="A211" s="6">
        <v>202</v>
      </c>
      <c r="B211" s="7">
        <f t="shared" si="26"/>
        <v>0</v>
      </c>
      <c r="C211" s="7">
        <f t="shared" si="27"/>
        <v>0</v>
      </c>
      <c r="D211" s="7">
        <f t="shared" si="28"/>
        <v>0</v>
      </c>
      <c r="E211" s="7">
        <f t="shared" si="24"/>
        <v>0</v>
      </c>
      <c r="F211" s="7">
        <f t="shared" si="25"/>
        <v>0</v>
      </c>
      <c r="G211" s="7"/>
      <c r="H211" s="11">
        <f t="shared" si="29"/>
        <v>1.95E-2</v>
      </c>
      <c r="I211" s="12" t="s">
        <v>19</v>
      </c>
    </row>
    <row r="212" spans="1:9" x14ac:dyDescent="0.35">
      <c r="A212" s="6">
        <v>203</v>
      </c>
      <c r="B212" s="7">
        <f t="shared" si="26"/>
        <v>0</v>
      </c>
      <c r="C212" s="7">
        <f t="shared" si="27"/>
        <v>0</v>
      </c>
      <c r="D212" s="7">
        <f t="shared" si="28"/>
        <v>0</v>
      </c>
      <c r="E212" s="7">
        <f t="shared" si="24"/>
        <v>0</v>
      </c>
      <c r="F212" s="7">
        <f t="shared" si="25"/>
        <v>0</v>
      </c>
      <c r="G212" s="7"/>
      <c r="H212" s="11">
        <f t="shared" si="29"/>
        <v>1.95E-2</v>
      </c>
      <c r="I212" s="12" t="s">
        <v>19</v>
      </c>
    </row>
    <row r="213" spans="1:9" x14ac:dyDescent="0.35">
      <c r="A213" s="6">
        <v>204</v>
      </c>
      <c r="B213" s="7">
        <f t="shared" si="26"/>
        <v>0</v>
      </c>
      <c r="C213" s="7">
        <f t="shared" si="27"/>
        <v>0</v>
      </c>
      <c r="D213" s="7">
        <f t="shared" si="28"/>
        <v>0</v>
      </c>
      <c r="E213" s="7">
        <f t="shared" si="24"/>
        <v>0</v>
      </c>
      <c r="F213" s="7">
        <f t="shared" si="25"/>
        <v>0</v>
      </c>
      <c r="G213" s="7"/>
      <c r="H213" s="11">
        <f t="shared" si="29"/>
        <v>1.95E-2</v>
      </c>
      <c r="I213" s="12" t="s">
        <v>19</v>
      </c>
    </row>
    <row r="214" spans="1:9" x14ac:dyDescent="0.35">
      <c r="A214" s="6">
        <v>205</v>
      </c>
      <c r="B214" s="7">
        <f t="shared" si="26"/>
        <v>0</v>
      </c>
      <c r="C214" s="7">
        <f t="shared" si="27"/>
        <v>0</v>
      </c>
      <c r="D214" s="7">
        <f t="shared" si="28"/>
        <v>0</v>
      </c>
      <c r="E214" s="7">
        <f t="shared" si="24"/>
        <v>0</v>
      </c>
      <c r="F214" s="7">
        <f t="shared" si="25"/>
        <v>0</v>
      </c>
      <c r="G214" s="7"/>
      <c r="H214" s="11">
        <f t="shared" si="29"/>
        <v>1.95E-2</v>
      </c>
      <c r="I214" s="12" t="s">
        <v>19</v>
      </c>
    </row>
    <row r="215" spans="1:9" x14ac:dyDescent="0.35">
      <c r="A215" s="6">
        <v>206</v>
      </c>
      <c r="B215" s="7">
        <f t="shared" si="26"/>
        <v>0</v>
      </c>
      <c r="C215" s="7">
        <f t="shared" si="27"/>
        <v>0</v>
      </c>
      <c r="D215" s="7">
        <f t="shared" si="28"/>
        <v>0</v>
      </c>
      <c r="E215" s="7">
        <f t="shared" si="24"/>
        <v>0</v>
      </c>
      <c r="F215" s="7">
        <f t="shared" si="25"/>
        <v>0</v>
      </c>
      <c r="G215" s="7"/>
      <c r="H215" s="11">
        <f t="shared" si="29"/>
        <v>1.95E-2</v>
      </c>
      <c r="I215" s="12" t="s">
        <v>19</v>
      </c>
    </row>
    <row r="216" spans="1:9" x14ac:dyDescent="0.35">
      <c r="A216" s="6">
        <v>207</v>
      </c>
      <c r="B216" s="7">
        <f t="shared" si="26"/>
        <v>0</v>
      </c>
      <c r="C216" s="7">
        <f t="shared" si="27"/>
        <v>0</v>
      </c>
      <c r="D216" s="7">
        <f t="shared" si="28"/>
        <v>0</v>
      </c>
      <c r="E216" s="7">
        <f t="shared" si="24"/>
        <v>0</v>
      </c>
      <c r="F216" s="7">
        <f t="shared" si="25"/>
        <v>0</v>
      </c>
      <c r="G216" s="7"/>
      <c r="H216" s="11">
        <f t="shared" si="29"/>
        <v>1.95E-2</v>
      </c>
      <c r="I216" s="12" t="s">
        <v>19</v>
      </c>
    </row>
    <row r="217" spans="1:9" x14ac:dyDescent="0.35">
      <c r="A217" s="6">
        <v>208</v>
      </c>
      <c r="B217" s="7">
        <f t="shared" si="26"/>
        <v>0</v>
      </c>
      <c r="C217" s="7">
        <f t="shared" si="27"/>
        <v>0</v>
      </c>
      <c r="D217" s="7">
        <f t="shared" si="28"/>
        <v>0</v>
      </c>
      <c r="E217" s="7">
        <f t="shared" si="24"/>
        <v>0</v>
      </c>
      <c r="F217" s="7">
        <f t="shared" si="25"/>
        <v>0</v>
      </c>
      <c r="G217" s="7"/>
      <c r="H217" s="11">
        <f t="shared" si="29"/>
        <v>1.95E-2</v>
      </c>
      <c r="I217" s="12" t="s">
        <v>19</v>
      </c>
    </row>
    <row r="218" spans="1:9" x14ac:dyDescent="0.35">
      <c r="A218" s="6">
        <v>209</v>
      </c>
      <c r="B218" s="7">
        <f t="shared" si="26"/>
        <v>0</v>
      </c>
      <c r="C218" s="7">
        <f t="shared" si="27"/>
        <v>0</v>
      </c>
      <c r="D218" s="7">
        <f t="shared" si="28"/>
        <v>0</v>
      </c>
      <c r="E218" s="7">
        <f t="shared" si="24"/>
        <v>0</v>
      </c>
      <c r="F218" s="7">
        <f t="shared" si="25"/>
        <v>0</v>
      </c>
      <c r="G218" s="7"/>
      <c r="H218" s="11">
        <f t="shared" si="29"/>
        <v>1.95E-2</v>
      </c>
      <c r="I218" s="12" t="s">
        <v>19</v>
      </c>
    </row>
    <row r="219" spans="1:9" x14ac:dyDescent="0.35">
      <c r="A219" s="6">
        <v>210</v>
      </c>
      <c r="B219" s="7">
        <f t="shared" si="26"/>
        <v>0</v>
      </c>
      <c r="C219" s="7">
        <f t="shared" si="27"/>
        <v>0</v>
      </c>
      <c r="D219" s="7">
        <f t="shared" si="28"/>
        <v>0</v>
      </c>
      <c r="E219" s="7">
        <f t="shared" si="24"/>
        <v>0</v>
      </c>
      <c r="F219" s="7">
        <f t="shared" si="25"/>
        <v>0</v>
      </c>
      <c r="G219" s="7"/>
      <c r="H219" s="11">
        <f t="shared" si="29"/>
        <v>1.95E-2</v>
      </c>
      <c r="I219" s="12" t="s">
        <v>19</v>
      </c>
    </row>
    <row r="220" spans="1:9" x14ac:dyDescent="0.35">
      <c r="A220" s="6">
        <v>211</v>
      </c>
      <c r="B220" s="7">
        <f t="shared" si="26"/>
        <v>0</v>
      </c>
      <c r="C220" s="7">
        <f t="shared" si="27"/>
        <v>0</v>
      </c>
      <c r="D220" s="7">
        <f t="shared" si="28"/>
        <v>0</v>
      </c>
      <c r="E220" s="7">
        <f t="shared" si="24"/>
        <v>0</v>
      </c>
      <c r="F220" s="7">
        <f t="shared" si="25"/>
        <v>0</v>
      </c>
      <c r="G220" s="7"/>
      <c r="H220" s="11">
        <f t="shared" si="29"/>
        <v>1.95E-2</v>
      </c>
      <c r="I220" s="12" t="s">
        <v>19</v>
      </c>
    </row>
    <row r="221" spans="1:9" x14ac:dyDescent="0.35">
      <c r="A221" s="6">
        <v>212</v>
      </c>
      <c r="B221" s="7">
        <f t="shared" si="26"/>
        <v>0</v>
      </c>
      <c r="C221" s="7">
        <f t="shared" si="27"/>
        <v>0</v>
      </c>
      <c r="D221" s="7">
        <f t="shared" si="28"/>
        <v>0</v>
      </c>
      <c r="E221" s="7">
        <f t="shared" si="24"/>
        <v>0</v>
      </c>
      <c r="F221" s="7">
        <f t="shared" si="25"/>
        <v>0</v>
      </c>
      <c r="G221" s="7"/>
      <c r="H221" s="11">
        <f t="shared" si="29"/>
        <v>1.95E-2</v>
      </c>
      <c r="I221" s="12" t="s">
        <v>19</v>
      </c>
    </row>
    <row r="222" spans="1:9" x14ac:dyDescent="0.35">
      <c r="A222" s="6">
        <v>213</v>
      </c>
      <c r="B222" s="7">
        <f t="shared" si="26"/>
        <v>0</v>
      </c>
      <c r="C222" s="7">
        <f t="shared" si="27"/>
        <v>0</v>
      </c>
      <c r="D222" s="7">
        <f t="shared" si="28"/>
        <v>0</v>
      </c>
      <c r="E222" s="7">
        <f t="shared" si="24"/>
        <v>0</v>
      </c>
      <c r="F222" s="7">
        <f t="shared" si="25"/>
        <v>0</v>
      </c>
      <c r="G222" s="7"/>
      <c r="H222" s="11">
        <f t="shared" si="29"/>
        <v>1.95E-2</v>
      </c>
      <c r="I222" s="12" t="s">
        <v>19</v>
      </c>
    </row>
    <row r="223" spans="1:9" x14ac:dyDescent="0.35">
      <c r="A223" s="6">
        <v>214</v>
      </c>
      <c r="B223" s="7">
        <f t="shared" si="26"/>
        <v>0</v>
      </c>
      <c r="C223" s="7">
        <f t="shared" si="27"/>
        <v>0</v>
      </c>
      <c r="D223" s="7">
        <f t="shared" si="28"/>
        <v>0</v>
      </c>
      <c r="E223" s="7">
        <f t="shared" si="24"/>
        <v>0</v>
      </c>
      <c r="F223" s="7">
        <f t="shared" si="25"/>
        <v>0</v>
      </c>
      <c r="G223" s="7"/>
      <c r="H223" s="11">
        <f t="shared" si="29"/>
        <v>1.95E-2</v>
      </c>
      <c r="I223" s="12" t="s">
        <v>19</v>
      </c>
    </row>
    <row r="224" spans="1:9" x14ac:dyDescent="0.35">
      <c r="A224" s="6">
        <v>215</v>
      </c>
      <c r="B224" s="7">
        <f t="shared" si="26"/>
        <v>0</v>
      </c>
      <c r="C224" s="7">
        <f t="shared" si="27"/>
        <v>0</v>
      </c>
      <c r="D224" s="7">
        <f t="shared" si="28"/>
        <v>0</v>
      </c>
      <c r="E224" s="7">
        <f t="shared" si="24"/>
        <v>0</v>
      </c>
      <c r="F224" s="7">
        <f t="shared" si="25"/>
        <v>0</v>
      </c>
      <c r="G224" s="7"/>
      <c r="H224" s="11">
        <f t="shared" si="29"/>
        <v>1.95E-2</v>
      </c>
      <c r="I224" s="12" t="s">
        <v>19</v>
      </c>
    </row>
    <row r="225" spans="1:9" x14ac:dyDescent="0.35">
      <c r="A225" s="6">
        <v>216</v>
      </c>
      <c r="B225" s="7">
        <f t="shared" si="26"/>
        <v>0</v>
      </c>
      <c r="C225" s="7">
        <f t="shared" si="27"/>
        <v>0</v>
      </c>
      <c r="D225" s="7">
        <f t="shared" si="28"/>
        <v>0</v>
      </c>
      <c r="E225" s="7">
        <f t="shared" si="24"/>
        <v>0</v>
      </c>
      <c r="F225" s="7">
        <f t="shared" si="25"/>
        <v>0</v>
      </c>
      <c r="G225" s="7"/>
      <c r="H225" s="11">
        <f t="shared" si="29"/>
        <v>1.95E-2</v>
      </c>
      <c r="I225" s="12" t="s">
        <v>19</v>
      </c>
    </row>
    <row r="226" spans="1:9" x14ac:dyDescent="0.35">
      <c r="A226" s="6">
        <v>217</v>
      </c>
      <c r="B226" s="7">
        <f t="shared" si="26"/>
        <v>0</v>
      </c>
      <c r="C226" s="7">
        <f t="shared" si="27"/>
        <v>0</v>
      </c>
      <c r="D226" s="7">
        <f t="shared" si="28"/>
        <v>0</v>
      </c>
      <c r="E226" s="7">
        <f t="shared" si="24"/>
        <v>0</v>
      </c>
      <c r="F226" s="7">
        <f t="shared" si="25"/>
        <v>0</v>
      </c>
      <c r="G226" s="7"/>
      <c r="H226" s="11">
        <f t="shared" si="29"/>
        <v>1.95E-2</v>
      </c>
      <c r="I226" s="12" t="s">
        <v>19</v>
      </c>
    </row>
    <row r="227" spans="1:9" x14ac:dyDescent="0.35">
      <c r="A227" s="6">
        <v>218</v>
      </c>
      <c r="B227" s="7">
        <f t="shared" si="26"/>
        <v>0</v>
      </c>
      <c r="C227" s="7">
        <f t="shared" si="27"/>
        <v>0</v>
      </c>
      <c r="D227" s="7">
        <f t="shared" si="28"/>
        <v>0</v>
      </c>
      <c r="E227" s="7">
        <f t="shared" si="24"/>
        <v>0</v>
      </c>
      <c r="F227" s="7">
        <f t="shared" si="25"/>
        <v>0</v>
      </c>
      <c r="G227" s="7"/>
      <c r="H227" s="11">
        <f t="shared" si="29"/>
        <v>1.95E-2</v>
      </c>
      <c r="I227" s="12" t="s">
        <v>19</v>
      </c>
    </row>
    <row r="228" spans="1:9" x14ac:dyDescent="0.35">
      <c r="A228" s="6">
        <v>219</v>
      </c>
      <c r="B228" s="7">
        <f t="shared" si="26"/>
        <v>0</v>
      </c>
      <c r="C228" s="7">
        <f t="shared" si="27"/>
        <v>0</v>
      </c>
      <c r="D228" s="7">
        <f t="shared" si="28"/>
        <v>0</v>
      </c>
      <c r="E228" s="7">
        <f t="shared" si="24"/>
        <v>0</v>
      </c>
      <c r="F228" s="7">
        <f t="shared" si="25"/>
        <v>0</v>
      </c>
      <c r="G228" s="7"/>
      <c r="H228" s="11">
        <f t="shared" si="29"/>
        <v>1.95E-2</v>
      </c>
      <c r="I228" s="12" t="s">
        <v>19</v>
      </c>
    </row>
    <row r="229" spans="1:9" x14ac:dyDescent="0.35">
      <c r="A229" s="6">
        <v>220</v>
      </c>
      <c r="B229" s="7">
        <f t="shared" si="26"/>
        <v>0</v>
      </c>
      <c r="C229" s="7">
        <f t="shared" si="27"/>
        <v>0</v>
      </c>
      <c r="D229" s="7">
        <f t="shared" si="28"/>
        <v>0</v>
      </c>
      <c r="E229" s="7">
        <f t="shared" si="24"/>
        <v>0</v>
      </c>
      <c r="F229" s="7">
        <f t="shared" si="25"/>
        <v>0</v>
      </c>
      <c r="G229" s="7"/>
      <c r="H229" s="11">
        <f t="shared" si="29"/>
        <v>1.95E-2</v>
      </c>
      <c r="I229" s="12" t="s">
        <v>19</v>
      </c>
    </row>
    <row r="230" spans="1:9" x14ac:dyDescent="0.35">
      <c r="A230" s="6">
        <v>221</v>
      </c>
      <c r="B230" s="7">
        <f t="shared" si="26"/>
        <v>0</v>
      </c>
      <c r="C230" s="7">
        <f t="shared" si="27"/>
        <v>0</v>
      </c>
      <c r="D230" s="7">
        <f t="shared" si="28"/>
        <v>0</v>
      </c>
      <c r="E230" s="7">
        <f t="shared" si="24"/>
        <v>0</v>
      </c>
      <c r="F230" s="7">
        <f t="shared" si="25"/>
        <v>0</v>
      </c>
      <c r="G230" s="7"/>
      <c r="H230" s="11">
        <f t="shared" si="29"/>
        <v>1.95E-2</v>
      </c>
      <c r="I230" s="12" t="s">
        <v>19</v>
      </c>
    </row>
    <row r="231" spans="1:9" x14ac:dyDescent="0.35">
      <c r="A231" s="6">
        <v>222</v>
      </c>
      <c r="B231" s="7">
        <f t="shared" si="26"/>
        <v>0</v>
      </c>
      <c r="C231" s="7">
        <f t="shared" si="27"/>
        <v>0</v>
      </c>
      <c r="D231" s="7">
        <f t="shared" si="28"/>
        <v>0</v>
      </c>
      <c r="E231" s="7">
        <f t="shared" si="24"/>
        <v>0</v>
      </c>
      <c r="F231" s="7">
        <f t="shared" si="25"/>
        <v>0</v>
      </c>
      <c r="G231" s="7"/>
      <c r="H231" s="11">
        <f t="shared" si="29"/>
        <v>1.95E-2</v>
      </c>
      <c r="I231" s="12" t="s">
        <v>19</v>
      </c>
    </row>
    <row r="232" spans="1:9" x14ac:dyDescent="0.35">
      <c r="A232" s="6">
        <v>223</v>
      </c>
      <c r="B232" s="7">
        <f t="shared" si="26"/>
        <v>0</v>
      </c>
      <c r="C232" s="7">
        <f t="shared" si="27"/>
        <v>0</v>
      </c>
      <c r="D232" s="7">
        <f t="shared" si="28"/>
        <v>0</v>
      </c>
      <c r="E232" s="7">
        <f t="shared" si="24"/>
        <v>0</v>
      </c>
      <c r="F232" s="7">
        <f t="shared" si="25"/>
        <v>0</v>
      </c>
      <c r="G232" s="7"/>
      <c r="H232" s="11">
        <f t="shared" si="29"/>
        <v>1.95E-2</v>
      </c>
      <c r="I232" s="12" t="s">
        <v>19</v>
      </c>
    </row>
    <row r="233" spans="1:9" x14ac:dyDescent="0.35">
      <c r="A233" s="6">
        <v>224</v>
      </c>
      <c r="B233" s="7">
        <f t="shared" si="26"/>
        <v>0</v>
      </c>
      <c r="C233" s="7">
        <f t="shared" si="27"/>
        <v>0</v>
      </c>
      <c r="D233" s="7">
        <f t="shared" si="28"/>
        <v>0</v>
      </c>
      <c r="E233" s="7">
        <f t="shared" si="24"/>
        <v>0</v>
      </c>
      <c r="F233" s="7">
        <f t="shared" si="25"/>
        <v>0</v>
      </c>
      <c r="G233" s="7"/>
      <c r="H233" s="11">
        <f t="shared" si="29"/>
        <v>1.95E-2</v>
      </c>
      <c r="I233" s="12" t="s">
        <v>19</v>
      </c>
    </row>
    <row r="234" spans="1:9" x14ac:dyDescent="0.35">
      <c r="A234" s="6">
        <v>225</v>
      </c>
      <c r="B234" s="7">
        <f t="shared" si="26"/>
        <v>0</v>
      </c>
      <c r="C234" s="7">
        <f t="shared" si="27"/>
        <v>0</v>
      </c>
      <c r="D234" s="7">
        <f t="shared" si="28"/>
        <v>0</v>
      </c>
      <c r="E234" s="7">
        <f t="shared" si="24"/>
        <v>0</v>
      </c>
      <c r="F234" s="7">
        <f t="shared" si="25"/>
        <v>0</v>
      </c>
      <c r="G234" s="7"/>
      <c r="H234" s="11">
        <f t="shared" si="29"/>
        <v>1.95E-2</v>
      </c>
      <c r="I234" s="12" t="s">
        <v>19</v>
      </c>
    </row>
    <row r="235" spans="1:9" x14ac:dyDescent="0.35">
      <c r="A235" s="6">
        <v>226</v>
      </c>
      <c r="B235" s="7">
        <f t="shared" si="26"/>
        <v>0</v>
      </c>
      <c r="C235" s="7">
        <f t="shared" si="27"/>
        <v>0</v>
      </c>
      <c r="D235" s="7">
        <f t="shared" si="28"/>
        <v>0</v>
      </c>
      <c r="E235" s="7">
        <f t="shared" si="24"/>
        <v>0</v>
      </c>
      <c r="F235" s="7">
        <f t="shared" si="25"/>
        <v>0</v>
      </c>
      <c r="G235" s="7"/>
      <c r="H235" s="11">
        <f t="shared" si="29"/>
        <v>1.95E-2</v>
      </c>
      <c r="I235" s="12" t="s">
        <v>19</v>
      </c>
    </row>
    <row r="236" spans="1:9" x14ac:dyDescent="0.35">
      <c r="A236" s="6">
        <v>227</v>
      </c>
      <c r="B236" s="7">
        <f t="shared" si="26"/>
        <v>0</v>
      </c>
      <c r="C236" s="7">
        <f t="shared" si="27"/>
        <v>0</v>
      </c>
      <c r="D236" s="7">
        <f t="shared" si="28"/>
        <v>0</v>
      </c>
      <c r="E236" s="7">
        <f t="shared" si="24"/>
        <v>0</v>
      </c>
      <c r="F236" s="7">
        <f t="shared" si="25"/>
        <v>0</v>
      </c>
      <c r="G236" s="7"/>
      <c r="H236" s="11">
        <f t="shared" si="29"/>
        <v>1.95E-2</v>
      </c>
      <c r="I236" s="12" t="s">
        <v>19</v>
      </c>
    </row>
    <row r="237" spans="1:9" x14ac:dyDescent="0.35">
      <c r="A237" s="6">
        <v>228</v>
      </c>
      <c r="B237" s="7">
        <f t="shared" si="26"/>
        <v>0</v>
      </c>
      <c r="C237" s="7">
        <f t="shared" si="27"/>
        <v>0</v>
      </c>
      <c r="D237" s="7">
        <f t="shared" si="28"/>
        <v>0</v>
      </c>
      <c r="E237" s="7">
        <f t="shared" si="24"/>
        <v>0</v>
      </c>
      <c r="F237" s="7">
        <f t="shared" si="25"/>
        <v>0</v>
      </c>
      <c r="G237" s="7"/>
      <c r="H237" s="11">
        <f t="shared" si="29"/>
        <v>1.95E-2</v>
      </c>
      <c r="I237" s="12" t="s">
        <v>19</v>
      </c>
    </row>
    <row r="238" spans="1:9" x14ac:dyDescent="0.35">
      <c r="A238" s="6">
        <v>229</v>
      </c>
      <c r="B238" s="7">
        <f t="shared" si="26"/>
        <v>0</v>
      </c>
      <c r="C238" s="7">
        <f t="shared" si="27"/>
        <v>0</v>
      </c>
      <c r="D238" s="7">
        <f t="shared" si="28"/>
        <v>0</v>
      </c>
      <c r="E238" s="7">
        <f t="shared" si="24"/>
        <v>0</v>
      </c>
      <c r="F238" s="7">
        <f t="shared" si="25"/>
        <v>0</v>
      </c>
      <c r="G238" s="7"/>
      <c r="H238" s="11">
        <f t="shared" si="29"/>
        <v>1.95E-2</v>
      </c>
      <c r="I238" s="12" t="s">
        <v>19</v>
      </c>
    </row>
    <row r="239" spans="1:9" x14ac:dyDescent="0.35">
      <c r="A239" s="6">
        <v>230</v>
      </c>
      <c r="B239" s="7">
        <f t="shared" si="26"/>
        <v>0</v>
      </c>
      <c r="C239" s="7">
        <f t="shared" si="27"/>
        <v>0</v>
      </c>
      <c r="D239" s="7">
        <f t="shared" si="28"/>
        <v>0</v>
      </c>
      <c r="E239" s="7">
        <f t="shared" si="24"/>
        <v>0</v>
      </c>
      <c r="F239" s="7">
        <f t="shared" si="25"/>
        <v>0</v>
      </c>
      <c r="G239" s="7"/>
      <c r="H239" s="11">
        <f t="shared" si="29"/>
        <v>1.95E-2</v>
      </c>
      <c r="I239" s="12" t="s">
        <v>19</v>
      </c>
    </row>
    <row r="240" spans="1:9" x14ac:dyDescent="0.35">
      <c r="A240" s="6">
        <v>231</v>
      </c>
      <c r="B240" s="7">
        <f t="shared" si="26"/>
        <v>0</v>
      </c>
      <c r="C240" s="7">
        <f t="shared" si="27"/>
        <v>0</v>
      </c>
      <c r="D240" s="7">
        <f t="shared" si="28"/>
        <v>0</v>
      </c>
      <c r="E240" s="7">
        <f t="shared" si="24"/>
        <v>0</v>
      </c>
      <c r="F240" s="7">
        <f t="shared" si="25"/>
        <v>0</v>
      </c>
      <c r="G240" s="7"/>
      <c r="H240" s="11">
        <f t="shared" si="29"/>
        <v>1.95E-2</v>
      </c>
      <c r="I240" s="12" t="s">
        <v>19</v>
      </c>
    </row>
    <row r="241" spans="1:9" x14ac:dyDescent="0.35">
      <c r="A241" s="6">
        <v>232</v>
      </c>
      <c r="B241" s="7">
        <f t="shared" si="26"/>
        <v>0</v>
      </c>
      <c r="C241" s="7">
        <f t="shared" si="27"/>
        <v>0</v>
      </c>
      <c r="D241" s="7">
        <f t="shared" si="28"/>
        <v>0</v>
      </c>
      <c r="E241" s="7">
        <f t="shared" si="24"/>
        <v>0</v>
      </c>
      <c r="F241" s="7">
        <f t="shared" si="25"/>
        <v>0</v>
      </c>
      <c r="G241" s="7"/>
      <c r="H241" s="11">
        <f t="shared" si="29"/>
        <v>1.95E-2</v>
      </c>
      <c r="I241" s="12" t="s">
        <v>19</v>
      </c>
    </row>
    <row r="242" spans="1:9" x14ac:dyDescent="0.35">
      <c r="A242" s="6">
        <v>233</v>
      </c>
      <c r="B242" s="7">
        <f t="shared" si="26"/>
        <v>0</v>
      </c>
      <c r="C242" s="7">
        <f t="shared" si="27"/>
        <v>0</v>
      </c>
      <c r="D242" s="7">
        <f t="shared" si="28"/>
        <v>0</v>
      </c>
      <c r="E242" s="7">
        <f t="shared" si="24"/>
        <v>0</v>
      </c>
      <c r="F242" s="7">
        <f t="shared" si="25"/>
        <v>0</v>
      </c>
      <c r="G242" s="7"/>
      <c r="H242" s="11">
        <f t="shared" si="29"/>
        <v>1.95E-2</v>
      </c>
      <c r="I242" s="12" t="s">
        <v>19</v>
      </c>
    </row>
    <row r="243" spans="1:9" x14ac:dyDescent="0.35">
      <c r="A243" s="6">
        <v>234</v>
      </c>
      <c r="B243" s="7">
        <f t="shared" si="26"/>
        <v>0</v>
      </c>
      <c r="C243" s="7">
        <f t="shared" si="27"/>
        <v>0</v>
      </c>
      <c r="D243" s="7">
        <f t="shared" si="28"/>
        <v>0</v>
      </c>
      <c r="E243" s="7">
        <f t="shared" si="24"/>
        <v>0</v>
      </c>
      <c r="F243" s="7">
        <f t="shared" si="25"/>
        <v>0</v>
      </c>
      <c r="G243" s="7"/>
      <c r="H243" s="11">
        <f t="shared" si="29"/>
        <v>1.95E-2</v>
      </c>
      <c r="I243" s="12" t="s">
        <v>19</v>
      </c>
    </row>
    <row r="244" spans="1:9" x14ac:dyDescent="0.35">
      <c r="A244" s="6">
        <v>235</v>
      </c>
      <c r="B244" s="7">
        <f t="shared" si="26"/>
        <v>0</v>
      </c>
      <c r="C244" s="7">
        <f t="shared" si="27"/>
        <v>0</v>
      </c>
      <c r="D244" s="7">
        <f t="shared" si="28"/>
        <v>0</v>
      </c>
      <c r="E244" s="7">
        <f t="shared" si="24"/>
        <v>0</v>
      </c>
      <c r="F244" s="7">
        <f t="shared" si="25"/>
        <v>0</v>
      </c>
      <c r="G244" s="7"/>
      <c r="H244" s="11">
        <f t="shared" si="29"/>
        <v>1.95E-2</v>
      </c>
      <c r="I244" s="12" t="s">
        <v>19</v>
      </c>
    </row>
    <row r="245" spans="1:9" x14ac:dyDescent="0.35">
      <c r="A245" s="6">
        <v>236</v>
      </c>
      <c r="B245" s="7">
        <f t="shared" si="26"/>
        <v>0</v>
      </c>
      <c r="C245" s="7">
        <f t="shared" si="27"/>
        <v>0</v>
      </c>
      <c r="D245" s="7">
        <f t="shared" si="28"/>
        <v>0</v>
      </c>
      <c r="E245" s="7">
        <f t="shared" si="24"/>
        <v>0</v>
      </c>
      <c r="F245" s="7">
        <f t="shared" si="25"/>
        <v>0</v>
      </c>
      <c r="G245" s="7"/>
      <c r="H245" s="11">
        <f t="shared" si="29"/>
        <v>1.95E-2</v>
      </c>
      <c r="I245" s="12" t="s">
        <v>19</v>
      </c>
    </row>
    <row r="246" spans="1:9" x14ac:dyDescent="0.35">
      <c r="A246" s="6">
        <v>237</v>
      </c>
      <c r="B246" s="7">
        <f t="shared" si="26"/>
        <v>0</v>
      </c>
      <c r="C246" s="7">
        <f t="shared" si="27"/>
        <v>0</v>
      </c>
      <c r="D246" s="7">
        <f t="shared" si="28"/>
        <v>0</v>
      </c>
      <c r="E246" s="7">
        <f t="shared" si="24"/>
        <v>0</v>
      </c>
      <c r="F246" s="7">
        <f t="shared" si="25"/>
        <v>0</v>
      </c>
      <c r="G246" s="7"/>
      <c r="H246" s="11">
        <f t="shared" si="29"/>
        <v>1.95E-2</v>
      </c>
      <c r="I246" s="12" t="s">
        <v>19</v>
      </c>
    </row>
    <row r="247" spans="1:9" x14ac:dyDescent="0.35">
      <c r="A247" s="6">
        <v>238</v>
      </c>
      <c r="B247" s="7">
        <f t="shared" si="26"/>
        <v>0</v>
      </c>
      <c r="C247" s="7">
        <f t="shared" si="27"/>
        <v>0</v>
      </c>
      <c r="D247" s="7">
        <f t="shared" si="28"/>
        <v>0</v>
      </c>
      <c r="E247" s="7">
        <f t="shared" si="24"/>
        <v>0</v>
      </c>
      <c r="F247" s="7">
        <f t="shared" si="25"/>
        <v>0</v>
      </c>
      <c r="G247" s="7"/>
      <c r="H247" s="11">
        <f t="shared" si="29"/>
        <v>1.95E-2</v>
      </c>
      <c r="I247" s="12" t="s">
        <v>19</v>
      </c>
    </row>
    <row r="248" spans="1:9" x14ac:dyDescent="0.35">
      <c r="A248" s="6">
        <v>239</v>
      </c>
      <c r="B248" s="7">
        <f t="shared" si="26"/>
        <v>0</v>
      </c>
      <c r="C248" s="7">
        <f t="shared" si="27"/>
        <v>0</v>
      </c>
      <c r="D248" s="7">
        <f t="shared" si="28"/>
        <v>0</v>
      </c>
      <c r="E248" s="7">
        <f t="shared" si="24"/>
        <v>0</v>
      </c>
      <c r="F248" s="7">
        <f t="shared" si="25"/>
        <v>0</v>
      </c>
      <c r="G248" s="7"/>
      <c r="H248" s="11">
        <f t="shared" si="29"/>
        <v>1.95E-2</v>
      </c>
      <c r="I248" s="12" t="s">
        <v>19</v>
      </c>
    </row>
    <row r="249" spans="1:9" x14ac:dyDescent="0.35">
      <c r="A249" s="6">
        <v>240</v>
      </c>
      <c r="B249" s="7">
        <f t="shared" si="26"/>
        <v>0</v>
      </c>
      <c r="C249" s="7">
        <f t="shared" si="27"/>
        <v>0</v>
      </c>
      <c r="D249" s="7">
        <f t="shared" si="28"/>
        <v>0</v>
      </c>
      <c r="E249" s="7">
        <f t="shared" si="24"/>
        <v>0</v>
      </c>
      <c r="F249" s="7">
        <f t="shared" si="25"/>
        <v>0</v>
      </c>
      <c r="G249" s="7"/>
      <c r="H249" s="11">
        <f t="shared" si="29"/>
        <v>1.95E-2</v>
      </c>
      <c r="I249" s="12" t="s">
        <v>19</v>
      </c>
    </row>
    <row r="250" spans="1:9" x14ac:dyDescent="0.35">
      <c r="A250" s="6">
        <v>241</v>
      </c>
      <c r="B250" s="7">
        <f t="shared" si="26"/>
        <v>0</v>
      </c>
      <c r="C250" s="7">
        <f t="shared" si="27"/>
        <v>0</v>
      </c>
      <c r="D250" s="7">
        <f t="shared" si="28"/>
        <v>0</v>
      </c>
      <c r="E250" s="7">
        <f t="shared" si="24"/>
        <v>0</v>
      </c>
      <c r="F250" s="7">
        <f t="shared" si="25"/>
        <v>0</v>
      </c>
      <c r="G250" s="7"/>
      <c r="H250" s="11">
        <f t="shared" si="29"/>
        <v>1.95E-2</v>
      </c>
      <c r="I250" s="12" t="s">
        <v>19</v>
      </c>
    </row>
    <row r="251" spans="1:9" x14ac:dyDescent="0.35">
      <c r="A251" s="6">
        <v>242</v>
      </c>
      <c r="B251" s="7">
        <f t="shared" si="26"/>
        <v>0</v>
      </c>
      <c r="C251" s="7">
        <f t="shared" si="27"/>
        <v>0</v>
      </c>
      <c r="D251" s="7">
        <f t="shared" si="28"/>
        <v>0</v>
      </c>
      <c r="E251" s="7">
        <f t="shared" si="24"/>
        <v>0</v>
      </c>
      <c r="F251" s="7">
        <f t="shared" si="25"/>
        <v>0</v>
      </c>
      <c r="G251" s="7"/>
      <c r="H251" s="11">
        <f t="shared" si="29"/>
        <v>1.95E-2</v>
      </c>
      <c r="I251" s="12" t="s">
        <v>19</v>
      </c>
    </row>
    <row r="252" spans="1:9" x14ac:dyDescent="0.35">
      <c r="A252" s="6">
        <v>243</v>
      </c>
      <c r="B252" s="7">
        <f t="shared" si="26"/>
        <v>0</v>
      </c>
      <c r="C252" s="7">
        <f t="shared" si="27"/>
        <v>0</v>
      </c>
      <c r="D252" s="7">
        <f t="shared" si="28"/>
        <v>0</v>
      </c>
      <c r="E252" s="7">
        <f t="shared" si="24"/>
        <v>0</v>
      </c>
      <c r="F252" s="7">
        <f t="shared" si="25"/>
        <v>0</v>
      </c>
      <c r="G252" s="7"/>
      <c r="H252" s="11">
        <f t="shared" si="29"/>
        <v>1.95E-2</v>
      </c>
      <c r="I252" s="12" t="s">
        <v>19</v>
      </c>
    </row>
    <row r="253" spans="1:9" x14ac:dyDescent="0.35">
      <c r="A253" s="6">
        <v>244</v>
      </c>
      <c r="B253" s="7">
        <f t="shared" si="26"/>
        <v>0</v>
      </c>
      <c r="C253" s="7">
        <f t="shared" si="27"/>
        <v>0</v>
      </c>
      <c r="D253" s="7">
        <f t="shared" si="28"/>
        <v>0</v>
      </c>
      <c r="E253" s="7">
        <f t="shared" si="24"/>
        <v>0</v>
      </c>
      <c r="F253" s="7">
        <f t="shared" si="25"/>
        <v>0</v>
      </c>
      <c r="G253" s="7"/>
      <c r="H253" s="11">
        <f t="shared" si="29"/>
        <v>1.95E-2</v>
      </c>
      <c r="I253" s="12" t="s">
        <v>19</v>
      </c>
    </row>
    <row r="254" spans="1:9" x14ac:dyDescent="0.35">
      <c r="A254" s="6">
        <v>245</v>
      </c>
      <c r="B254" s="7">
        <f t="shared" si="26"/>
        <v>0</v>
      </c>
      <c r="C254" s="7">
        <f t="shared" si="27"/>
        <v>0</v>
      </c>
      <c r="D254" s="7">
        <f t="shared" si="28"/>
        <v>0</v>
      </c>
      <c r="E254" s="7">
        <f t="shared" si="24"/>
        <v>0</v>
      </c>
      <c r="F254" s="7">
        <f t="shared" si="25"/>
        <v>0</v>
      </c>
      <c r="G254" s="7"/>
      <c r="H254" s="11">
        <f t="shared" si="29"/>
        <v>1.95E-2</v>
      </c>
      <c r="I254" s="12" t="s">
        <v>19</v>
      </c>
    </row>
    <row r="255" spans="1:9" x14ac:dyDescent="0.35">
      <c r="A255" s="6">
        <v>246</v>
      </c>
      <c r="B255" s="7">
        <f t="shared" si="26"/>
        <v>0</v>
      </c>
      <c r="C255" s="7">
        <f t="shared" si="27"/>
        <v>0</v>
      </c>
      <c r="D255" s="7">
        <f t="shared" si="28"/>
        <v>0</v>
      </c>
      <c r="E255" s="7">
        <f t="shared" si="24"/>
        <v>0</v>
      </c>
      <c r="F255" s="7">
        <f t="shared" si="25"/>
        <v>0</v>
      </c>
      <c r="G255" s="7"/>
      <c r="H255" s="11">
        <f t="shared" si="29"/>
        <v>1.95E-2</v>
      </c>
      <c r="I255" s="12" t="s">
        <v>19</v>
      </c>
    </row>
    <row r="256" spans="1:9" x14ac:dyDescent="0.35">
      <c r="A256" s="6">
        <v>247</v>
      </c>
      <c r="B256" s="7">
        <f t="shared" si="26"/>
        <v>0</v>
      </c>
      <c r="C256" s="7">
        <f t="shared" si="27"/>
        <v>0</v>
      </c>
      <c r="D256" s="7">
        <f t="shared" si="28"/>
        <v>0</v>
      </c>
      <c r="E256" s="7">
        <f t="shared" si="24"/>
        <v>0</v>
      </c>
      <c r="F256" s="7">
        <f t="shared" si="25"/>
        <v>0</v>
      </c>
      <c r="G256" s="7"/>
      <c r="H256" s="11">
        <f t="shared" si="29"/>
        <v>1.95E-2</v>
      </c>
      <c r="I256" s="12" t="s">
        <v>19</v>
      </c>
    </row>
    <row r="257" spans="1:9" x14ac:dyDescent="0.35">
      <c r="A257" s="6">
        <v>248</v>
      </c>
      <c r="B257" s="7">
        <f t="shared" si="26"/>
        <v>0</v>
      </c>
      <c r="C257" s="7">
        <f t="shared" si="27"/>
        <v>0</v>
      </c>
      <c r="D257" s="7">
        <f t="shared" si="28"/>
        <v>0</v>
      </c>
      <c r="E257" s="7">
        <f t="shared" si="24"/>
        <v>0</v>
      </c>
      <c r="F257" s="7">
        <f t="shared" si="25"/>
        <v>0</v>
      </c>
      <c r="G257" s="7"/>
      <c r="H257" s="11">
        <f t="shared" si="29"/>
        <v>1.95E-2</v>
      </c>
      <c r="I257" s="12" t="s">
        <v>19</v>
      </c>
    </row>
    <row r="258" spans="1:9" x14ac:dyDescent="0.35">
      <c r="A258" s="6">
        <v>249</v>
      </c>
      <c r="B258" s="7">
        <f t="shared" si="26"/>
        <v>0</v>
      </c>
      <c r="C258" s="7">
        <f t="shared" si="27"/>
        <v>0</v>
      </c>
      <c r="D258" s="7">
        <f t="shared" si="28"/>
        <v>0</v>
      </c>
      <c r="E258" s="7">
        <f t="shared" si="24"/>
        <v>0</v>
      </c>
      <c r="F258" s="7">
        <f t="shared" si="25"/>
        <v>0</v>
      </c>
      <c r="G258" s="7"/>
      <c r="H258" s="11">
        <f t="shared" si="29"/>
        <v>1.95E-2</v>
      </c>
      <c r="I258" s="12" t="s">
        <v>19</v>
      </c>
    </row>
    <row r="259" spans="1:9" x14ac:dyDescent="0.35">
      <c r="A259" s="6">
        <v>250</v>
      </c>
      <c r="B259" s="7">
        <f t="shared" si="26"/>
        <v>0</v>
      </c>
      <c r="C259" s="7">
        <f t="shared" si="27"/>
        <v>0</v>
      </c>
      <c r="D259" s="7">
        <f t="shared" si="28"/>
        <v>0</v>
      </c>
      <c r="E259" s="7">
        <f t="shared" si="24"/>
        <v>0</v>
      </c>
      <c r="F259" s="7">
        <f t="shared" si="25"/>
        <v>0</v>
      </c>
      <c r="G259" s="7"/>
      <c r="H259" s="11">
        <f t="shared" si="29"/>
        <v>1.95E-2</v>
      </c>
      <c r="I259" s="12" t="s">
        <v>19</v>
      </c>
    </row>
    <row r="260" spans="1:9" x14ac:dyDescent="0.35">
      <c r="A260" s="6">
        <v>251</v>
      </c>
      <c r="B260" s="7">
        <f t="shared" si="26"/>
        <v>0</v>
      </c>
      <c r="C260" s="7">
        <f t="shared" si="27"/>
        <v>0</v>
      </c>
      <c r="D260" s="7">
        <f t="shared" si="28"/>
        <v>0</v>
      </c>
      <c r="E260" s="7">
        <f t="shared" si="24"/>
        <v>0</v>
      </c>
      <c r="F260" s="7">
        <f t="shared" si="25"/>
        <v>0</v>
      </c>
      <c r="G260" s="7"/>
      <c r="H260" s="11">
        <f t="shared" si="29"/>
        <v>1.95E-2</v>
      </c>
      <c r="I260" s="12" t="s">
        <v>19</v>
      </c>
    </row>
    <row r="261" spans="1:9" x14ac:dyDescent="0.35">
      <c r="A261" s="6">
        <v>252</v>
      </c>
      <c r="B261" s="7">
        <f t="shared" si="26"/>
        <v>0</v>
      </c>
      <c r="C261" s="7">
        <f t="shared" si="27"/>
        <v>0</v>
      </c>
      <c r="D261" s="7">
        <f t="shared" si="28"/>
        <v>0</v>
      </c>
      <c r="E261" s="7">
        <f t="shared" si="24"/>
        <v>0</v>
      </c>
      <c r="F261" s="7">
        <f t="shared" si="25"/>
        <v>0</v>
      </c>
      <c r="G261" s="7"/>
      <c r="H261" s="11">
        <f t="shared" si="29"/>
        <v>1.95E-2</v>
      </c>
      <c r="I261" s="12" t="s">
        <v>19</v>
      </c>
    </row>
    <row r="262" spans="1:9" x14ac:dyDescent="0.35">
      <c r="A262" s="6">
        <v>253</v>
      </c>
      <c r="B262" s="7">
        <f t="shared" si="26"/>
        <v>0</v>
      </c>
      <c r="C262" s="7">
        <f t="shared" si="27"/>
        <v>0</v>
      </c>
      <c r="D262" s="7">
        <f t="shared" si="28"/>
        <v>0</v>
      </c>
      <c r="E262" s="7">
        <f t="shared" si="24"/>
        <v>0</v>
      </c>
      <c r="F262" s="7">
        <f t="shared" si="25"/>
        <v>0</v>
      </c>
      <c r="G262" s="7"/>
      <c r="H262" s="11">
        <f t="shared" si="29"/>
        <v>1.95E-2</v>
      </c>
      <c r="I262" s="12" t="s">
        <v>19</v>
      </c>
    </row>
    <row r="263" spans="1:9" x14ac:dyDescent="0.35">
      <c r="A263" s="6">
        <v>254</v>
      </c>
      <c r="B263" s="7">
        <f t="shared" si="26"/>
        <v>0</v>
      </c>
      <c r="C263" s="7">
        <f t="shared" si="27"/>
        <v>0</v>
      </c>
      <c r="D263" s="7">
        <f t="shared" si="28"/>
        <v>0</v>
      </c>
      <c r="E263" s="7">
        <f t="shared" si="24"/>
        <v>0</v>
      </c>
      <c r="F263" s="7">
        <f t="shared" si="25"/>
        <v>0</v>
      </c>
      <c r="G263" s="7"/>
      <c r="H263" s="11">
        <f t="shared" si="29"/>
        <v>1.95E-2</v>
      </c>
      <c r="I263" s="12" t="s">
        <v>19</v>
      </c>
    </row>
    <row r="264" spans="1:9" x14ac:dyDescent="0.35">
      <c r="A264" s="6">
        <v>255</v>
      </c>
      <c r="B264" s="7">
        <f t="shared" si="26"/>
        <v>0</v>
      </c>
      <c r="C264" s="7">
        <f t="shared" si="27"/>
        <v>0</v>
      </c>
      <c r="D264" s="7">
        <f t="shared" si="28"/>
        <v>0</v>
      </c>
      <c r="E264" s="7">
        <f t="shared" si="24"/>
        <v>0</v>
      </c>
      <c r="F264" s="7">
        <f t="shared" si="25"/>
        <v>0</v>
      </c>
      <c r="G264" s="7"/>
      <c r="H264" s="11">
        <f t="shared" si="29"/>
        <v>1.95E-2</v>
      </c>
      <c r="I264" s="12" t="s">
        <v>19</v>
      </c>
    </row>
    <row r="265" spans="1:9" x14ac:dyDescent="0.35">
      <c r="A265" s="6">
        <v>256</v>
      </c>
      <c r="B265" s="7">
        <f t="shared" si="26"/>
        <v>0</v>
      </c>
      <c r="C265" s="7">
        <f t="shared" si="27"/>
        <v>0</v>
      </c>
      <c r="D265" s="7">
        <f t="shared" si="28"/>
        <v>0</v>
      </c>
      <c r="E265" s="7">
        <f t="shared" si="24"/>
        <v>0</v>
      </c>
      <c r="F265" s="7">
        <f t="shared" si="25"/>
        <v>0</v>
      </c>
      <c r="G265" s="7"/>
      <c r="H265" s="11">
        <f t="shared" si="29"/>
        <v>1.95E-2</v>
      </c>
      <c r="I265" s="12" t="s">
        <v>19</v>
      </c>
    </row>
    <row r="266" spans="1:9" x14ac:dyDescent="0.35">
      <c r="A266" s="6">
        <v>257</v>
      </c>
      <c r="B266" s="7">
        <f t="shared" si="26"/>
        <v>0</v>
      </c>
      <c r="C266" s="7">
        <f t="shared" si="27"/>
        <v>0</v>
      </c>
      <c r="D266" s="7">
        <f t="shared" si="28"/>
        <v>0</v>
      </c>
      <c r="E266" s="7">
        <f t="shared" si="24"/>
        <v>0</v>
      </c>
      <c r="F266" s="7">
        <f t="shared" si="25"/>
        <v>0</v>
      </c>
      <c r="G266" s="7"/>
      <c r="H266" s="11">
        <f t="shared" si="29"/>
        <v>1.95E-2</v>
      </c>
      <c r="I266" s="12" t="s">
        <v>19</v>
      </c>
    </row>
    <row r="267" spans="1:9" x14ac:dyDescent="0.35">
      <c r="A267" s="6">
        <v>258</v>
      </c>
      <c r="B267" s="7">
        <f t="shared" si="26"/>
        <v>0</v>
      </c>
      <c r="C267" s="7">
        <f t="shared" si="27"/>
        <v>0</v>
      </c>
      <c r="D267" s="7">
        <f t="shared" si="28"/>
        <v>0</v>
      </c>
      <c r="E267" s="7">
        <f t="shared" ref="E267:E330" si="30">IF(B267&lt;0.01,0,E266+D267)</f>
        <v>0</v>
      </c>
      <c r="F267" s="7">
        <f t="shared" ref="F267:F330" si="31">+F266-D267</f>
        <v>0</v>
      </c>
      <c r="G267" s="7"/>
      <c r="H267" s="11">
        <f t="shared" si="29"/>
        <v>1.95E-2</v>
      </c>
      <c r="I267" s="12" t="s">
        <v>19</v>
      </c>
    </row>
    <row r="268" spans="1:9" x14ac:dyDescent="0.35">
      <c r="A268" s="6">
        <v>259</v>
      </c>
      <c r="B268" s="7">
        <f t="shared" ref="B268:B331" si="32">+IF(B267&gt;F267+C268,C268+F267,IF(I268="P",B267,ABS(IF(OR(G268&lt;&gt;0,H268&lt;&gt;H267),PMT(H268/12,$C$3*12-A267,F267-G268),B267))))</f>
        <v>0</v>
      </c>
      <c r="C268" s="7">
        <f t="shared" ref="C268:C331" si="33">+(F267-G268)*H268/12</f>
        <v>0</v>
      </c>
      <c r="D268" s="7">
        <f t="shared" ref="D268:D331" si="34">+B268-C268+G268</f>
        <v>0</v>
      </c>
      <c r="E268" s="7">
        <f t="shared" si="30"/>
        <v>0</v>
      </c>
      <c r="F268" s="7">
        <f t="shared" si="31"/>
        <v>0</v>
      </c>
      <c r="G268" s="7"/>
      <c r="H268" s="11">
        <f t="shared" ref="H268:H331" si="35">+H267</f>
        <v>1.95E-2</v>
      </c>
      <c r="I268" s="12" t="s">
        <v>19</v>
      </c>
    </row>
    <row r="269" spans="1:9" x14ac:dyDescent="0.35">
      <c r="A269" s="6">
        <v>260</v>
      </c>
      <c r="B269" s="7">
        <f t="shared" si="32"/>
        <v>0</v>
      </c>
      <c r="C269" s="7">
        <f t="shared" si="33"/>
        <v>0</v>
      </c>
      <c r="D269" s="7">
        <f t="shared" si="34"/>
        <v>0</v>
      </c>
      <c r="E269" s="7">
        <f t="shared" si="30"/>
        <v>0</v>
      </c>
      <c r="F269" s="7">
        <f t="shared" si="31"/>
        <v>0</v>
      </c>
      <c r="G269" s="7"/>
      <c r="H269" s="11">
        <f t="shared" si="35"/>
        <v>1.95E-2</v>
      </c>
      <c r="I269" s="12" t="s">
        <v>19</v>
      </c>
    </row>
    <row r="270" spans="1:9" x14ac:dyDescent="0.35">
      <c r="A270" s="6">
        <v>261</v>
      </c>
      <c r="B270" s="7">
        <f t="shared" si="32"/>
        <v>0</v>
      </c>
      <c r="C270" s="7">
        <f t="shared" si="33"/>
        <v>0</v>
      </c>
      <c r="D270" s="7">
        <f t="shared" si="34"/>
        <v>0</v>
      </c>
      <c r="E270" s="7">
        <f t="shared" si="30"/>
        <v>0</v>
      </c>
      <c r="F270" s="7">
        <f t="shared" si="31"/>
        <v>0</v>
      </c>
      <c r="G270" s="7"/>
      <c r="H270" s="11">
        <f t="shared" si="35"/>
        <v>1.95E-2</v>
      </c>
      <c r="I270" s="12" t="s">
        <v>19</v>
      </c>
    </row>
    <row r="271" spans="1:9" x14ac:dyDescent="0.35">
      <c r="A271" s="6">
        <v>262</v>
      </c>
      <c r="B271" s="7">
        <f t="shared" si="32"/>
        <v>0</v>
      </c>
      <c r="C271" s="7">
        <f t="shared" si="33"/>
        <v>0</v>
      </c>
      <c r="D271" s="7">
        <f t="shared" si="34"/>
        <v>0</v>
      </c>
      <c r="E271" s="7">
        <f t="shared" si="30"/>
        <v>0</v>
      </c>
      <c r="F271" s="7">
        <f t="shared" si="31"/>
        <v>0</v>
      </c>
      <c r="G271" s="7"/>
      <c r="H271" s="11">
        <f t="shared" si="35"/>
        <v>1.95E-2</v>
      </c>
      <c r="I271" s="12" t="s">
        <v>19</v>
      </c>
    </row>
    <row r="272" spans="1:9" x14ac:dyDescent="0.35">
      <c r="A272" s="6">
        <v>263</v>
      </c>
      <c r="B272" s="7">
        <f t="shared" si="32"/>
        <v>0</v>
      </c>
      <c r="C272" s="7">
        <f t="shared" si="33"/>
        <v>0</v>
      </c>
      <c r="D272" s="7">
        <f t="shared" si="34"/>
        <v>0</v>
      </c>
      <c r="E272" s="7">
        <f t="shared" si="30"/>
        <v>0</v>
      </c>
      <c r="F272" s="7">
        <f t="shared" si="31"/>
        <v>0</v>
      </c>
      <c r="G272" s="7"/>
      <c r="H272" s="11">
        <f t="shared" si="35"/>
        <v>1.95E-2</v>
      </c>
      <c r="I272" s="12" t="s">
        <v>19</v>
      </c>
    </row>
    <row r="273" spans="1:9" x14ac:dyDescent="0.35">
      <c r="A273" s="6">
        <v>264</v>
      </c>
      <c r="B273" s="7">
        <f t="shared" si="32"/>
        <v>0</v>
      </c>
      <c r="C273" s="7">
        <f t="shared" si="33"/>
        <v>0</v>
      </c>
      <c r="D273" s="7">
        <f t="shared" si="34"/>
        <v>0</v>
      </c>
      <c r="E273" s="7">
        <f t="shared" si="30"/>
        <v>0</v>
      </c>
      <c r="F273" s="7">
        <f t="shared" si="31"/>
        <v>0</v>
      </c>
      <c r="G273" s="7"/>
      <c r="H273" s="11">
        <f t="shared" si="35"/>
        <v>1.95E-2</v>
      </c>
      <c r="I273" s="12" t="s">
        <v>19</v>
      </c>
    </row>
    <row r="274" spans="1:9" x14ac:dyDescent="0.35">
      <c r="A274" s="6">
        <v>265</v>
      </c>
      <c r="B274" s="7">
        <f t="shared" si="32"/>
        <v>0</v>
      </c>
      <c r="C274" s="7">
        <f t="shared" si="33"/>
        <v>0</v>
      </c>
      <c r="D274" s="7">
        <f t="shared" si="34"/>
        <v>0</v>
      </c>
      <c r="E274" s="7">
        <f t="shared" si="30"/>
        <v>0</v>
      </c>
      <c r="F274" s="7">
        <f t="shared" si="31"/>
        <v>0</v>
      </c>
      <c r="G274" s="7"/>
      <c r="H274" s="11">
        <f t="shared" si="35"/>
        <v>1.95E-2</v>
      </c>
      <c r="I274" s="12" t="s">
        <v>19</v>
      </c>
    </row>
    <row r="275" spans="1:9" x14ac:dyDescent="0.35">
      <c r="A275" s="6">
        <v>266</v>
      </c>
      <c r="B275" s="7">
        <f t="shared" si="32"/>
        <v>0</v>
      </c>
      <c r="C275" s="7">
        <f t="shared" si="33"/>
        <v>0</v>
      </c>
      <c r="D275" s="7">
        <f t="shared" si="34"/>
        <v>0</v>
      </c>
      <c r="E275" s="7">
        <f t="shared" si="30"/>
        <v>0</v>
      </c>
      <c r="F275" s="7">
        <f t="shared" si="31"/>
        <v>0</v>
      </c>
      <c r="G275" s="7"/>
      <c r="H275" s="11">
        <f t="shared" si="35"/>
        <v>1.95E-2</v>
      </c>
      <c r="I275" s="12" t="s">
        <v>19</v>
      </c>
    </row>
    <row r="276" spans="1:9" x14ac:dyDescent="0.35">
      <c r="A276" s="6">
        <v>267</v>
      </c>
      <c r="B276" s="7">
        <f t="shared" si="32"/>
        <v>0</v>
      </c>
      <c r="C276" s="7">
        <f t="shared" si="33"/>
        <v>0</v>
      </c>
      <c r="D276" s="7">
        <f t="shared" si="34"/>
        <v>0</v>
      </c>
      <c r="E276" s="7">
        <f t="shared" si="30"/>
        <v>0</v>
      </c>
      <c r="F276" s="7">
        <f t="shared" si="31"/>
        <v>0</v>
      </c>
      <c r="G276" s="7"/>
      <c r="H276" s="11">
        <f t="shared" si="35"/>
        <v>1.95E-2</v>
      </c>
      <c r="I276" s="12" t="s">
        <v>19</v>
      </c>
    </row>
    <row r="277" spans="1:9" x14ac:dyDescent="0.35">
      <c r="A277" s="6">
        <v>268</v>
      </c>
      <c r="B277" s="7">
        <f t="shared" si="32"/>
        <v>0</v>
      </c>
      <c r="C277" s="7">
        <f t="shared" si="33"/>
        <v>0</v>
      </c>
      <c r="D277" s="7">
        <f t="shared" si="34"/>
        <v>0</v>
      </c>
      <c r="E277" s="7">
        <f t="shared" si="30"/>
        <v>0</v>
      </c>
      <c r="F277" s="7">
        <f t="shared" si="31"/>
        <v>0</v>
      </c>
      <c r="G277" s="7"/>
      <c r="H277" s="11">
        <f t="shared" si="35"/>
        <v>1.95E-2</v>
      </c>
      <c r="I277" s="12" t="s">
        <v>19</v>
      </c>
    </row>
    <row r="278" spans="1:9" x14ac:dyDescent="0.35">
      <c r="A278" s="6">
        <v>269</v>
      </c>
      <c r="B278" s="7">
        <f t="shared" si="32"/>
        <v>0</v>
      </c>
      <c r="C278" s="7">
        <f t="shared" si="33"/>
        <v>0</v>
      </c>
      <c r="D278" s="7">
        <f t="shared" si="34"/>
        <v>0</v>
      </c>
      <c r="E278" s="7">
        <f t="shared" si="30"/>
        <v>0</v>
      </c>
      <c r="F278" s="7">
        <f t="shared" si="31"/>
        <v>0</v>
      </c>
      <c r="G278" s="7"/>
      <c r="H278" s="11">
        <f t="shared" si="35"/>
        <v>1.95E-2</v>
      </c>
      <c r="I278" s="12" t="s">
        <v>19</v>
      </c>
    </row>
    <row r="279" spans="1:9" x14ac:dyDescent="0.35">
      <c r="A279" s="6">
        <v>270</v>
      </c>
      <c r="B279" s="7">
        <f t="shared" si="32"/>
        <v>0</v>
      </c>
      <c r="C279" s="7">
        <f t="shared" si="33"/>
        <v>0</v>
      </c>
      <c r="D279" s="7">
        <f t="shared" si="34"/>
        <v>0</v>
      </c>
      <c r="E279" s="7">
        <f t="shared" si="30"/>
        <v>0</v>
      </c>
      <c r="F279" s="7">
        <f t="shared" si="31"/>
        <v>0</v>
      </c>
      <c r="G279" s="7"/>
      <c r="H279" s="11">
        <f t="shared" si="35"/>
        <v>1.95E-2</v>
      </c>
      <c r="I279" s="12" t="s">
        <v>19</v>
      </c>
    </row>
    <row r="280" spans="1:9" x14ac:dyDescent="0.35">
      <c r="A280" s="6">
        <v>271</v>
      </c>
      <c r="B280" s="7">
        <f t="shared" si="32"/>
        <v>0</v>
      </c>
      <c r="C280" s="7">
        <f t="shared" si="33"/>
        <v>0</v>
      </c>
      <c r="D280" s="7">
        <f t="shared" si="34"/>
        <v>0</v>
      </c>
      <c r="E280" s="7">
        <f t="shared" si="30"/>
        <v>0</v>
      </c>
      <c r="F280" s="7">
        <f t="shared" si="31"/>
        <v>0</v>
      </c>
      <c r="G280" s="7"/>
      <c r="H280" s="11">
        <f t="shared" si="35"/>
        <v>1.95E-2</v>
      </c>
      <c r="I280" s="12" t="s">
        <v>19</v>
      </c>
    </row>
    <row r="281" spans="1:9" x14ac:dyDescent="0.35">
      <c r="A281" s="6">
        <v>272</v>
      </c>
      <c r="B281" s="7">
        <f t="shared" si="32"/>
        <v>0</v>
      </c>
      <c r="C281" s="7">
        <f t="shared" si="33"/>
        <v>0</v>
      </c>
      <c r="D281" s="7">
        <f t="shared" si="34"/>
        <v>0</v>
      </c>
      <c r="E281" s="7">
        <f t="shared" si="30"/>
        <v>0</v>
      </c>
      <c r="F281" s="7">
        <f t="shared" si="31"/>
        <v>0</v>
      </c>
      <c r="G281" s="7"/>
      <c r="H281" s="11">
        <f t="shared" si="35"/>
        <v>1.95E-2</v>
      </c>
      <c r="I281" s="12" t="s">
        <v>19</v>
      </c>
    </row>
    <row r="282" spans="1:9" x14ac:dyDescent="0.35">
      <c r="A282" s="6">
        <v>273</v>
      </c>
      <c r="B282" s="7">
        <f t="shared" si="32"/>
        <v>0</v>
      </c>
      <c r="C282" s="7">
        <f t="shared" si="33"/>
        <v>0</v>
      </c>
      <c r="D282" s="7">
        <f t="shared" si="34"/>
        <v>0</v>
      </c>
      <c r="E282" s="7">
        <f t="shared" si="30"/>
        <v>0</v>
      </c>
      <c r="F282" s="7">
        <f t="shared" si="31"/>
        <v>0</v>
      </c>
      <c r="G282" s="7"/>
      <c r="H282" s="11">
        <f t="shared" si="35"/>
        <v>1.95E-2</v>
      </c>
      <c r="I282" s="12" t="s">
        <v>19</v>
      </c>
    </row>
    <row r="283" spans="1:9" x14ac:dyDescent="0.35">
      <c r="A283" s="6">
        <v>274</v>
      </c>
      <c r="B283" s="7">
        <f t="shared" si="32"/>
        <v>0</v>
      </c>
      <c r="C283" s="7">
        <f t="shared" si="33"/>
        <v>0</v>
      </c>
      <c r="D283" s="7">
        <f t="shared" si="34"/>
        <v>0</v>
      </c>
      <c r="E283" s="7">
        <f t="shared" si="30"/>
        <v>0</v>
      </c>
      <c r="F283" s="7">
        <f t="shared" si="31"/>
        <v>0</v>
      </c>
      <c r="G283" s="7"/>
      <c r="H283" s="11">
        <f t="shared" si="35"/>
        <v>1.95E-2</v>
      </c>
      <c r="I283" s="12" t="s">
        <v>19</v>
      </c>
    </row>
    <row r="284" spans="1:9" x14ac:dyDescent="0.35">
      <c r="A284" s="6">
        <v>275</v>
      </c>
      <c r="B284" s="7">
        <f t="shared" si="32"/>
        <v>0</v>
      </c>
      <c r="C284" s="7">
        <f t="shared" si="33"/>
        <v>0</v>
      </c>
      <c r="D284" s="7">
        <f t="shared" si="34"/>
        <v>0</v>
      </c>
      <c r="E284" s="7">
        <f t="shared" si="30"/>
        <v>0</v>
      </c>
      <c r="F284" s="7">
        <f t="shared" si="31"/>
        <v>0</v>
      </c>
      <c r="G284" s="7"/>
      <c r="H284" s="11">
        <f t="shared" si="35"/>
        <v>1.95E-2</v>
      </c>
      <c r="I284" s="12" t="s">
        <v>19</v>
      </c>
    </row>
    <row r="285" spans="1:9" x14ac:dyDescent="0.35">
      <c r="A285" s="6">
        <v>276</v>
      </c>
      <c r="B285" s="7">
        <f t="shared" si="32"/>
        <v>0</v>
      </c>
      <c r="C285" s="7">
        <f t="shared" si="33"/>
        <v>0</v>
      </c>
      <c r="D285" s="7">
        <f t="shared" si="34"/>
        <v>0</v>
      </c>
      <c r="E285" s="7">
        <f t="shared" si="30"/>
        <v>0</v>
      </c>
      <c r="F285" s="7">
        <f t="shared" si="31"/>
        <v>0</v>
      </c>
      <c r="G285" s="7"/>
      <c r="H285" s="11">
        <f t="shared" si="35"/>
        <v>1.95E-2</v>
      </c>
      <c r="I285" s="12" t="s">
        <v>19</v>
      </c>
    </row>
    <row r="286" spans="1:9" x14ac:dyDescent="0.35">
      <c r="A286" s="6">
        <v>277</v>
      </c>
      <c r="B286" s="7">
        <f t="shared" si="32"/>
        <v>0</v>
      </c>
      <c r="C286" s="7">
        <f t="shared" si="33"/>
        <v>0</v>
      </c>
      <c r="D286" s="7">
        <f t="shared" si="34"/>
        <v>0</v>
      </c>
      <c r="E286" s="7">
        <f t="shared" si="30"/>
        <v>0</v>
      </c>
      <c r="F286" s="7">
        <f t="shared" si="31"/>
        <v>0</v>
      </c>
      <c r="G286" s="7"/>
      <c r="H286" s="11">
        <f t="shared" si="35"/>
        <v>1.95E-2</v>
      </c>
      <c r="I286" s="12" t="s">
        <v>19</v>
      </c>
    </row>
    <row r="287" spans="1:9" x14ac:dyDescent="0.35">
      <c r="A287" s="6">
        <v>278</v>
      </c>
      <c r="B287" s="7">
        <f t="shared" si="32"/>
        <v>0</v>
      </c>
      <c r="C287" s="7">
        <f t="shared" si="33"/>
        <v>0</v>
      </c>
      <c r="D287" s="7">
        <f t="shared" si="34"/>
        <v>0</v>
      </c>
      <c r="E287" s="7">
        <f t="shared" si="30"/>
        <v>0</v>
      </c>
      <c r="F287" s="7">
        <f t="shared" si="31"/>
        <v>0</v>
      </c>
      <c r="G287" s="7"/>
      <c r="H287" s="11">
        <f t="shared" si="35"/>
        <v>1.95E-2</v>
      </c>
      <c r="I287" s="12" t="s">
        <v>19</v>
      </c>
    </row>
    <row r="288" spans="1:9" x14ac:dyDescent="0.35">
      <c r="A288" s="6">
        <v>279</v>
      </c>
      <c r="B288" s="7">
        <f t="shared" si="32"/>
        <v>0</v>
      </c>
      <c r="C288" s="7">
        <f t="shared" si="33"/>
        <v>0</v>
      </c>
      <c r="D288" s="7">
        <f t="shared" si="34"/>
        <v>0</v>
      </c>
      <c r="E288" s="7">
        <f t="shared" si="30"/>
        <v>0</v>
      </c>
      <c r="F288" s="7">
        <f t="shared" si="31"/>
        <v>0</v>
      </c>
      <c r="G288" s="7"/>
      <c r="H288" s="11">
        <f t="shared" si="35"/>
        <v>1.95E-2</v>
      </c>
      <c r="I288" s="12" t="s">
        <v>19</v>
      </c>
    </row>
    <row r="289" spans="1:9" x14ac:dyDescent="0.35">
      <c r="A289" s="6">
        <v>280</v>
      </c>
      <c r="B289" s="7">
        <f t="shared" si="32"/>
        <v>0</v>
      </c>
      <c r="C289" s="7">
        <f t="shared" si="33"/>
        <v>0</v>
      </c>
      <c r="D289" s="7">
        <f t="shared" si="34"/>
        <v>0</v>
      </c>
      <c r="E289" s="7">
        <f t="shared" si="30"/>
        <v>0</v>
      </c>
      <c r="F289" s="7">
        <f t="shared" si="31"/>
        <v>0</v>
      </c>
      <c r="G289" s="7"/>
      <c r="H289" s="11">
        <f t="shared" si="35"/>
        <v>1.95E-2</v>
      </c>
      <c r="I289" s="12" t="s">
        <v>19</v>
      </c>
    </row>
    <row r="290" spans="1:9" x14ac:dyDescent="0.35">
      <c r="A290" s="6">
        <v>281</v>
      </c>
      <c r="B290" s="7">
        <f t="shared" si="32"/>
        <v>0</v>
      </c>
      <c r="C290" s="7">
        <f t="shared" si="33"/>
        <v>0</v>
      </c>
      <c r="D290" s="7">
        <f t="shared" si="34"/>
        <v>0</v>
      </c>
      <c r="E290" s="7">
        <f t="shared" si="30"/>
        <v>0</v>
      </c>
      <c r="F290" s="7">
        <f t="shared" si="31"/>
        <v>0</v>
      </c>
      <c r="G290" s="7"/>
      <c r="H290" s="11">
        <f t="shared" si="35"/>
        <v>1.95E-2</v>
      </c>
      <c r="I290" s="12" t="s">
        <v>19</v>
      </c>
    </row>
    <row r="291" spans="1:9" x14ac:dyDescent="0.35">
      <c r="A291" s="6">
        <v>282</v>
      </c>
      <c r="B291" s="7">
        <f t="shared" si="32"/>
        <v>0</v>
      </c>
      <c r="C291" s="7">
        <f t="shared" si="33"/>
        <v>0</v>
      </c>
      <c r="D291" s="7">
        <f t="shared" si="34"/>
        <v>0</v>
      </c>
      <c r="E291" s="7">
        <f t="shared" si="30"/>
        <v>0</v>
      </c>
      <c r="F291" s="7">
        <f t="shared" si="31"/>
        <v>0</v>
      </c>
      <c r="G291" s="7"/>
      <c r="H291" s="11">
        <f t="shared" si="35"/>
        <v>1.95E-2</v>
      </c>
      <c r="I291" s="12" t="s">
        <v>19</v>
      </c>
    </row>
    <row r="292" spans="1:9" x14ac:dyDescent="0.35">
      <c r="A292" s="6">
        <v>283</v>
      </c>
      <c r="B292" s="7">
        <f t="shared" si="32"/>
        <v>0</v>
      </c>
      <c r="C292" s="7">
        <f t="shared" si="33"/>
        <v>0</v>
      </c>
      <c r="D292" s="7">
        <f t="shared" si="34"/>
        <v>0</v>
      </c>
      <c r="E292" s="7">
        <f t="shared" si="30"/>
        <v>0</v>
      </c>
      <c r="F292" s="7">
        <f t="shared" si="31"/>
        <v>0</v>
      </c>
      <c r="G292" s="7"/>
      <c r="H292" s="11">
        <f t="shared" si="35"/>
        <v>1.95E-2</v>
      </c>
      <c r="I292" s="12" t="s">
        <v>19</v>
      </c>
    </row>
    <row r="293" spans="1:9" x14ac:dyDescent="0.35">
      <c r="A293" s="6">
        <v>284</v>
      </c>
      <c r="B293" s="7">
        <f t="shared" si="32"/>
        <v>0</v>
      </c>
      <c r="C293" s="7">
        <f t="shared" si="33"/>
        <v>0</v>
      </c>
      <c r="D293" s="7">
        <f t="shared" si="34"/>
        <v>0</v>
      </c>
      <c r="E293" s="7">
        <f t="shared" si="30"/>
        <v>0</v>
      </c>
      <c r="F293" s="7">
        <f t="shared" si="31"/>
        <v>0</v>
      </c>
      <c r="G293" s="7"/>
      <c r="H293" s="11">
        <f t="shared" si="35"/>
        <v>1.95E-2</v>
      </c>
      <c r="I293" s="12" t="s">
        <v>19</v>
      </c>
    </row>
    <row r="294" spans="1:9" x14ac:dyDescent="0.35">
      <c r="A294" s="6">
        <v>285</v>
      </c>
      <c r="B294" s="7">
        <f t="shared" si="32"/>
        <v>0</v>
      </c>
      <c r="C294" s="7">
        <f t="shared" si="33"/>
        <v>0</v>
      </c>
      <c r="D294" s="7">
        <f t="shared" si="34"/>
        <v>0</v>
      </c>
      <c r="E294" s="7">
        <f t="shared" si="30"/>
        <v>0</v>
      </c>
      <c r="F294" s="7">
        <f t="shared" si="31"/>
        <v>0</v>
      </c>
      <c r="G294" s="7"/>
      <c r="H294" s="11">
        <f t="shared" si="35"/>
        <v>1.95E-2</v>
      </c>
      <c r="I294" s="12" t="s">
        <v>19</v>
      </c>
    </row>
    <row r="295" spans="1:9" x14ac:dyDescent="0.35">
      <c r="A295" s="6">
        <v>286</v>
      </c>
      <c r="B295" s="7">
        <f t="shared" si="32"/>
        <v>0</v>
      </c>
      <c r="C295" s="7">
        <f t="shared" si="33"/>
        <v>0</v>
      </c>
      <c r="D295" s="7">
        <f t="shared" si="34"/>
        <v>0</v>
      </c>
      <c r="E295" s="7">
        <f t="shared" si="30"/>
        <v>0</v>
      </c>
      <c r="F295" s="7">
        <f t="shared" si="31"/>
        <v>0</v>
      </c>
      <c r="G295" s="7"/>
      <c r="H295" s="11">
        <f t="shared" si="35"/>
        <v>1.95E-2</v>
      </c>
      <c r="I295" s="12" t="s">
        <v>19</v>
      </c>
    </row>
    <row r="296" spans="1:9" x14ac:dyDescent="0.35">
      <c r="A296" s="6">
        <v>287</v>
      </c>
      <c r="B296" s="7">
        <f t="shared" si="32"/>
        <v>0</v>
      </c>
      <c r="C296" s="7">
        <f t="shared" si="33"/>
        <v>0</v>
      </c>
      <c r="D296" s="7">
        <f t="shared" si="34"/>
        <v>0</v>
      </c>
      <c r="E296" s="7">
        <f t="shared" si="30"/>
        <v>0</v>
      </c>
      <c r="F296" s="7">
        <f t="shared" si="31"/>
        <v>0</v>
      </c>
      <c r="G296" s="7"/>
      <c r="H296" s="11">
        <f t="shared" si="35"/>
        <v>1.95E-2</v>
      </c>
      <c r="I296" s="12" t="s">
        <v>19</v>
      </c>
    </row>
    <row r="297" spans="1:9" x14ac:dyDescent="0.35">
      <c r="A297" s="6">
        <v>288</v>
      </c>
      <c r="B297" s="7">
        <f t="shared" si="32"/>
        <v>0</v>
      </c>
      <c r="C297" s="7">
        <f t="shared" si="33"/>
        <v>0</v>
      </c>
      <c r="D297" s="7">
        <f t="shared" si="34"/>
        <v>0</v>
      </c>
      <c r="E297" s="7">
        <f t="shared" si="30"/>
        <v>0</v>
      </c>
      <c r="F297" s="7">
        <f t="shared" si="31"/>
        <v>0</v>
      </c>
      <c r="G297" s="7"/>
      <c r="H297" s="11">
        <f t="shared" si="35"/>
        <v>1.95E-2</v>
      </c>
      <c r="I297" s="12" t="s">
        <v>19</v>
      </c>
    </row>
    <row r="298" spans="1:9" x14ac:dyDescent="0.35">
      <c r="A298" s="6">
        <v>289</v>
      </c>
      <c r="B298" s="7">
        <f t="shared" si="32"/>
        <v>0</v>
      </c>
      <c r="C298" s="7">
        <f t="shared" si="33"/>
        <v>0</v>
      </c>
      <c r="D298" s="7">
        <f t="shared" si="34"/>
        <v>0</v>
      </c>
      <c r="E298" s="7">
        <f t="shared" si="30"/>
        <v>0</v>
      </c>
      <c r="F298" s="7">
        <f t="shared" si="31"/>
        <v>0</v>
      </c>
      <c r="G298" s="7"/>
      <c r="H298" s="11">
        <f t="shared" si="35"/>
        <v>1.95E-2</v>
      </c>
      <c r="I298" s="12" t="s">
        <v>19</v>
      </c>
    </row>
    <row r="299" spans="1:9" x14ac:dyDescent="0.35">
      <c r="A299" s="6">
        <v>290</v>
      </c>
      <c r="B299" s="7">
        <f t="shared" si="32"/>
        <v>0</v>
      </c>
      <c r="C299" s="7">
        <f t="shared" si="33"/>
        <v>0</v>
      </c>
      <c r="D299" s="7">
        <f t="shared" si="34"/>
        <v>0</v>
      </c>
      <c r="E299" s="7">
        <f t="shared" si="30"/>
        <v>0</v>
      </c>
      <c r="F299" s="7">
        <f t="shared" si="31"/>
        <v>0</v>
      </c>
      <c r="G299" s="7"/>
      <c r="H299" s="11">
        <f t="shared" si="35"/>
        <v>1.95E-2</v>
      </c>
      <c r="I299" s="12" t="s">
        <v>19</v>
      </c>
    </row>
    <row r="300" spans="1:9" x14ac:dyDescent="0.35">
      <c r="A300" s="6">
        <v>291</v>
      </c>
      <c r="B300" s="7">
        <f t="shared" si="32"/>
        <v>0</v>
      </c>
      <c r="C300" s="7">
        <f t="shared" si="33"/>
        <v>0</v>
      </c>
      <c r="D300" s="7">
        <f t="shared" si="34"/>
        <v>0</v>
      </c>
      <c r="E300" s="7">
        <f t="shared" si="30"/>
        <v>0</v>
      </c>
      <c r="F300" s="7">
        <f t="shared" si="31"/>
        <v>0</v>
      </c>
      <c r="G300" s="7"/>
      <c r="H300" s="11">
        <f t="shared" si="35"/>
        <v>1.95E-2</v>
      </c>
      <c r="I300" s="12" t="s">
        <v>19</v>
      </c>
    </row>
    <row r="301" spans="1:9" x14ac:dyDescent="0.35">
      <c r="A301" s="6">
        <v>292</v>
      </c>
      <c r="B301" s="7">
        <f t="shared" si="32"/>
        <v>0</v>
      </c>
      <c r="C301" s="7">
        <f t="shared" si="33"/>
        <v>0</v>
      </c>
      <c r="D301" s="7">
        <f t="shared" si="34"/>
        <v>0</v>
      </c>
      <c r="E301" s="7">
        <f t="shared" si="30"/>
        <v>0</v>
      </c>
      <c r="F301" s="7">
        <f t="shared" si="31"/>
        <v>0</v>
      </c>
      <c r="G301" s="7"/>
      <c r="H301" s="11">
        <f t="shared" si="35"/>
        <v>1.95E-2</v>
      </c>
      <c r="I301" s="12" t="s">
        <v>19</v>
      </c>
    </row>
    <row r="302" spans="1:9" x14ac:dyDescent="0.35">
      <c r="A302" s="6">
        <v>293</v>
      </c>
      <c r="B302" s="7">
        <f t="shared" si="32"/>
        <v>0</v>
      </c>
      <c r="C302" s="7">
        <f t="shared" si="33"/>
        <v>0</v>
      </c>
      <c r="D302" s="7">
        <f t="shared" si="34"/>
        <v>0</v>
      </c>
      <c r="E302" s="7">
        <f t="shared" si="30"/>
        <v>0</v>
      </c>
      <c r="F302" s="7">
        <f t="shared" si="31"/>
        <v>0</v>
      </c>
      <c r="G302" s="7"/>
      <c r="H302" s="11">
        <f t="shared" si="35"/>
        <v>1.95E-2</v>
      </c>
      <c r="I302" s="12" t="s">
        <v>19</v>
      </c>
    </row>
    <row r="303" spans="1:9" x14ac:dyDescent="0.35">
      <c r="A303" s="6">
        <v>294</v>
      </c>
      <c r="B303" s="7">
        <f t="shared" si="32"/>
        <v>0</v>
      </c>
      <c r="C303" s="7">
        <f t="shared" si="33"/>
        <v>0</v>
      </c>
      <c r="D303" s="7">
        <f t="shared" si="34"/>
        <v>0</v>
      </c>
      <c r="E303" s="7">
        <f t="shared" si="30"/>
        <v>0</v>
      </c>
      <c r="F303" s="7">
        <f t="shared" si="31"/>
        <v>0</v>
      </c>
      <c r="G303" s="7"/>
      <c r="H303" s="11">
        <f t="shared" si="35"/>
        <v>1.95E-2</v>
      </c>
      <c r="I303" s="12" t="s">
        <v>19</v>
      </c>
    </row>
    <row r="304" spans="1:9" x14ac:dyDescent="0.35">
      <c r="A304" s="6">
        <v>295</v>
      </c>
      <c r="B304" s="7">
        <f t="shared" si="32"/>
        <v>0</v>
      </c>
      <c r="C304" s="7">
        <f t="shared" si="33"/>
        <v>0</v>
      </c>
      <c r="D304" s="7">
        <f t="shared" si="34"/>
        <v>0</v>
      </c>
      <c r="E304" s="7">
        <f t="shared" si="30"/>
        <v>0</v>
      </c>
      <c r="F304" s="7">
        <f t="shared" si="31"/>
        <v>0</v>
      </c>
      <c r="G304" s="7"/>
      <c r="H304" s="11">
        <f t="shared" si="35"/>
        <v>1.95E-2</v>
      </c>
      <c r="I304" s="12" t="s">
        <v>19</v>
      </c>
    </row>
    <row r="305" spans="1:9" x14ac:dyDescent="0.35">
      <c r="A305" s="6">
        <v>296</v>
      </c>
      <c r="B305" s="7">
        <f t="shared" si="32"/>
        <v>0</v>
      </c>
      <c r="C305" s="7">
        <f t="shared" si="33"/>
        <v>0</v>
      </c>
      <c r="D305" s="7">
        <f t="shared" si="34"/>
        <v>0</v>
      </c>
      <c r="E305" s="7">
        <f t="shared" si="30"/>
        <v>0</v>
      </c>
      <c r="F305" s="7">
        <f t="shared" si="31"/>
        <v>0</v>
      </c>
      <c r="G305" s="7"/>
      <c r="H305" s="11">
        <f t="shared" si="35"/>
        <v>1.95E-2</v>
      </c>
      <c r="I305" s="12" t="s">
        <v>19</v>
      </c>
    </row>
    <row r="306" spans="1:9" x14ac:dyDescent="0.35">
      <c r="A306" s="6">
        <v>297</v>
      </c>
      <c r="B306" s="7">
        <f t="shared" si="32"/>
        <v>0</v>
      </c>
      <c r="C306" s="7">
        <f t="shared" si="33"/>
        <v>0</v>
      </c>
      <c r="D306" s="7">
        <f t="shared" si="34"/>
        <v>0</v>
      </c>
      <c r="E306" s="7">
        <f t="shared" si="30"/>
        <v>0</v>
      </c>
      <c r="F306" s="7">
        <f t="shared" si="31"/>
        <v>0</v>
      </c>
      <c r="G306" s="7"/>
      <c r="H306" s="11">
        <f t="shared" si="35"/>
        <v>1.95E-2</v>
      </c>
      <c r="I306" s="12" t="s">
        <v>19</v>
      </c>
    </row>
    <row r="307" spans="1:9" x14ac:dyDescent="0.35">
      <c r="A307" s="6">
        <v>298</v>
      </c>
      <c r="B307" s="7">
        <f t="shared" si="32"/>
        <v>0</v>
      </c>
      <c r="C307" s="7">
        <f t="shared" si="33"/>
        <v>0</v>
      </c>
      <c r="D307" s="7">
        <f t="shared" si="34"/>
        <v>0</v>
      </c>
      <c r="E307" s="7">
        <f t="shared" si="30"/>
        <v>0</v>
      </c>
      <c r="F307" s="7">
        <f t="shared" si="31"/>
        <v>0</v>
      </c>
      <c r="G307" s="7"/>
      <c r="H307" s="11">
        <f t="shared" si="35"/>
        <v>1.95E-2</v>
      </c>
      <c r="I307" s="12" t="s">
        <v>19</v>
      </c>
    </row>
    <row r="308" spans="1:9" x14ac:dyDescent="0.35">
      <c r="A308" s="6">
        <v>299</v>
      </c>
      <c r="B308" s="7">
        <f t="shared" si="32"/>
        <v>0</v>
      </c>
      <c r="C308" s="7">
        <f t="shared" si="33"/>
        <v>0</v>
      </c>
      <c r="D308" s="7">
        <f t="shared" si="34"/>
        <v>0</v>
      </c>
      <c r="E308" s="7">
        <f t="shared" si="30"/>
        <v>0</v>
      </c>
      <c r="F308" s="7">
        <f t="shared" si="31"/>
        <v>0</v>
      </c>
      <c r="G308" s="7"/>
      <c r="H308" s="11">
        <f t="shared" si="35"/>
        <v>1.95E-2</v>
      </c>
      <c r="I308" s="12" t="s">
        <v>19</v>
      </c>
    </row>
    <row r="309" spans="1:9" x14ac:dyDescent="0.35">
      <c r="A309" s="6">
        <v>300</v>
      </c>
      <c r="B309" s="7">
        <f t="shared" si="32"/>
        <v>0</v>
      </c>
      <c r="C309" s="7">
        <f t="shared" si="33"/>
        <v>0</v>
      </c>
      <c r="D309" s="7">
        <f t="shared" si="34"/>
        <v>0</v>
      </c>
      <c r="E309" s="7">
        <f t="shared" si="30"/>
        <v>0</v>
      </c>
      <c r="F309" s="7">
        <f t="shared" si="31"/>
        <v>0</v>
      </c>
      <c r="G309" s="7"/>
      <c r="H309" s="11">
        <f t="shared" si="35"/>
        <v>1.95E-2</v>
      </c>
      <c r="I309" s="12" t="s">
        <v>19</v>
      </c>
    </row>
    <row r="310" spans="1:9" x14ac:dyDescent="0.35">
      <c r="A310" s="6">
        <v>301</v>
      </c>
      <c r="B310" s="7">
        <f t="shared" si="32"/>
        <v>0</v>
      </c>
      <c r="C310" s="7">
        <f t="shared" si="33"/>
        <v>0</v>
      </c>
      <c r="D310" s="7">
        <f t="shared" si="34"/>
        <v>0</v>
      </c>
      <c r="E310" s="7">
        <f t="shared" si="30"/>
        <v>0</v>
      </c>
      <c r="F310" s="7">
        <f t="shared" si="31"/>
        <v>0</v>
      </c>
      <c r="G310" s="7"/>
      <c r="H310" s="11">
        <f t="shared" si="35"/>
        <v>1.95E-2</v>
      </c>
      <c r="I310" s="12" t="s">
        <v>19</v>
      </c>
    </row>
    <row r="311" spans="1:9" x14ac:dyDescent="0.35">
      <c r="A311" s="6">
        <v>302</v>
      </c>
      <c r="B311" s="7">
        <f t="shared" si="32"/>
        <v>0</v>
      </c>
      <c r="C311" s="7">
        <f t="shared" si="33"/>
        <v>0</v>
      </c>
      <c r="D311" s="7">
        <f t="shared" si="34"/>
        <v>0</v>
      </c>
      <c r="E311" s="7">
        <f t="shared" si="30"/>
        <v>0</v>
      </c>
      <c r="F311" s="7">
        <f t="shared" si="31"/>
        <v>0</v>
      </c>
      <c r="G311" s="7"/>
      <c r="H311" s="11">
        <f t="shared" si="35"/>
        <v>1.95E-2</v>
      </c>
      <c r="I311" s="12" t="s">
        <v>19</v>
      </c>
    </row>
    <row r="312" spans="1:9" x14ac:dyDescent="0.35">
      <c r="A312" s="6">
        <v>303</v>
      </c>
      <c r="B312" s="7">
        <f t="shared" si="32"/>
        <v>0</v>
      </c>
      <c r="C312" s="7">
        <f t="shared" si="33"/>
        <v>0</v>
      </c>
      <c r="D312" s="7">
        <f t="shared" si="34"/>
        <v>0</v>
      </c>
      <c r="E312" s="7">
        <f t="shared" si="30"/>
        <v>0</v>
      </c>
      <c r="F312" s="7">
        <f t="shared" si="31"/>
        <v>0</v>
      </c>
      <c r="G312" s="7"/>
      <c r="H312" s="11">
        <f t="shared" si="35"/>
        <v>1.95E-2</v>
      </c>
      <c r="I312" s="12" t="s">
        <v>19</v>
      </c>
    </row>
    <row r="313" spans="1:9" x14ac:dyDescent="0.35">
      <c r="A313" s="6">
        <v>304</v>
      </c>
      <c r="B313" s="7">
        <f t="shared" si="32"/>
        <v>0</v>
      </c>
      <c r="C313" s="7">
        <f t="shared" si="33"/>
        <v>0</v>
      </c>
      <c r="D313" s="7">
        <f t="shared" si="34"/>
        <v>0</v>
      </c>
      <c r="E313" s="7">
        <f t="shared" si="30"/>
        <v>0</v>
      </c>
      <c r="F313" s="7">
        <f t="shared" si="31"/>
        <v>0</v>
      </c>
      <c r="G313" s="7"/>
      <c r="H313" s="11">
        <f t="shared" si="35"/>
        <v>1.95E-2</v>
      </c>
      <c r="I313" s="12" t="s">
        <v>19</v>
      </c>
    </row>
    <row r="314" spans="1:9" x14ac:dyDescent="0.35">
      <c r="A314" s="6">
        <v>305</v>
      </c>
      <c r="B314" s="7">
        <f t="shared" si="32"/>
        <v>0</v>
      </c>
      <c r="C314" s="7">
        <f t="shared" si="33"/>
        <v>0</v>
      </c>
      <c r="D314" s="7">
        <f t="shared" si="34"/>
        <v>0</v>
      </c>
      <c r="E314" s="7">
        <f t="shared" si="30"/>
        <v>0</v>
      </c>
      <c r="F314" s="7">
        <f t="shared" si="31"/>
        <v>0</v>
      </c>
      <c r="G314" s="7"/>
      <c r="H314" s="11">
        <f t="shared" si="35"/>
        <v>1.95E-2</v>
      </c>
      <c r="I314" s="12" t="s">
        <v>19</v>
      </c>
    </row>
    <row r="315" spans="1:9" x14ac:dyDescent="0.35">
      <c r="A315" s="6">
        <v>306</v>
      </c>
      <c r="B315" s="7">
        <f t="shared" si="32"/>
        <v>0</v>
      </c>
      <c r="C315" s="7">
        <f t="shared" si="33"/>
        <v>0</v>
      </c>
      <c r="D315" s="7">
        <f t="shared" si="34"/>
        <v>0</v>
      </c>
      <c r="E315" s="7">
        <f t="shared" si="30"/>
        <v>0</v>
      </c>
      <c r="F315" s="7">
        <f t="shared" si="31"/>
        <v>0</v>
      </c>
      <c r="G315" s="7"/>
      <c r="H315" s="11">
        <f t="shared" si="35"/>
        <v>1.95E-2</v>
      </c>
      <c r="I315" s="12" t="s">
        <v>19</v>
      </c>
    </row>
    <row r="316" spans="1:9" x14ac:dyDescent="0.35">
      <c r="A316" s="6">
        <v>307</v>
      </c>
      <c r="B316" s="7">
        <f t="shared" si="32"/>
        <v>0</v>
      </c>
      <c r="C316" s="7">
        <f t="shared" si="33"/>
        <v>0</v>
      </c>
      <c r="D316" s="7">
        <f t="shared" si="34"/>
        <v>0</v>
      </c>
      <c r="E316" s="7">
        <f t="shared" si="30"/>
        <v>0</v>
      </c>
      <c r="F316" s="7">
        <f t="shared" si="31"/>
        <v>0</v>
      </c>
      <c r="G316" s="7"/>
      <c r="H316" s="11">
        <f t="shared" si="35"/>
        <v>1.95E-2</v>
      </c>
      <c r="I316" s="12" t="s">
        <v>19</v>
      </c>
    </row>
    <row r="317" spans="1:9" x14ac:dyDescent="0.35">
      <c r="A317" s="6">
        <v>308</v>
      </c>
      <c r="B317" s="7">
        <f t="shared" si="32"/>
        <v>0</v>
      </c>
      <c r="C317" s="7">
        <f t="shared" si="33"/>
        <v>0</v>
      </c>
      <c r="D317" s="7">
        <f t="shared" si="34"/>
        <v>0</v>
      </c>
      <c r="E317" s="7">
        <f t="shared" si="30"/>
        <v>0</v>
      </c>
      <c r="F317" s="7">
        <f t="shared" si="31"/>
        <v>0</v>
      </c>
      <c r="G317" s="7"/>
      <c r="H317" s="11">
        <f t="shared" si="35"/>
        <v>1.95E-2</v>
      </c>
      <c r="I317" s="12" t="s">
        <v>19</v>
      </c>
    </row>
    <row r="318" spans="1:9" x14ac:dyDescent="0.35">
      <c r="A318" s="6">
        <v>309</v>
      </c>
      <c r="B318" s="7">
        <f t="shared" si="32"/>
        <v>0</v>
      </c>
      <c r="C318" s="7">
        <f t="shared" si="33"/>
        <v>0</v>
      </c>
      <c r="D318" s="7">
        <f t="shared" si="34"/>
        <v>0</v>
      </c>
      <c r="E318" s="7">
        <f t="shared" si="30"/>
        <v>0</v>
      </c>
      <c r="F318" s="7">
        <f t="shared" si="31"/>
        <v>0</v>
      </c>
      <c r="G318" s="7"/>
      <c r="H318" s="11">
        <f t="shared" si="35"/>
        <v>1.95E-2</v>
      </c>
      <c r="I318" s="12" t="s">
        <v>19</v>
      </c>
    </row>
    <row r="319" spans="1:9" x14ac:dyDescent="0.35">
      <c r="A319" s="6">
        <v>310</v>
      </c>
      <c r="B319" s="7">
        <f t="shared" si="32"/>
        <v>0</v>
      </c>
      <c r="C319" s="7">
        <f t="shared" si="33"/>
        <v>0</v>
      </c>
      <c r="D319" s="7">
        <f t="shared" si="34"/>
        <v>0</v>
      </c>
      <c r="E319" s="7">
        <f t="shared" si="30"/>
        <v>0</v>
      </c>
      <c r="F319" s="7">
        <f t="shared" si="31"/>
        <v>0</v>
      </c>
      <c r="G319" s="7"/>
      <c r="H319" s="11">
        <f t="shared" si="35"/>
        <v>1.95E-2</v>
      </c>
      <c r="I319" s="12" t="s">
        <v>19</v>
      </c>
    </row>
    <row r="320" spans="1:9" x14ac:dyDescent="0.35">
      <c r="A320" s="6">
        <v>311</v>
      </c>
      <c r="B320" s="7">
        <f t="shared" si="32"/>
        <v>0</v>
      </c>
      <c r="C320" s="7">
        <f t="shared" si="33"/>
        <v>0</v>
      </c>
      <c r="D320" s="7">
        <f t="shared" si="34"/>
        <v>0</v>
      </c>
      <c r="E320" s="7">
        <f t="shared" si="30"/>
        <v>0</v>
      </c>
      <c r="F320" s="7">
        <f t="shared" si="31"/>
        <v>0</v>
      </c>
      <c r="G320" s="7"/>
      <c r="H320" s="11">
        <f t="shared" si="35"/>
        <v>1.95E-2</v>
      </c>
      <c r="I320" s="12" t="s">
        <v>19</v>
      </c>
    </row>
    <row r="321" spans="1:9" x14ac:dyDescent="0.35">
      <c r="A321" s="6">
        <v>312</v>
      </c>
      <c r="B321" s="7">
        <f t="shared" si="32"/>
        <v>0</v>
      </c>
      <c r="C321" s="7">
        <f t="shared" si="33"/>
        <v>0</v>
      </c>
      <c r="D321" s="7">
        <f t="shared" si="34"/>
        <v>0</v>
      </c>
      <c r="E321" s="7">
        <f t="shared" si="30"/>
        <v>0</v>
      </c>
      <c r="F321" s="7">
        <f t="shared" si="31"/>
        <v>0</v>
      </c>
      <c r="G321" s="7"/>
      <c r="H321" s="11">
        <f t="shared" si="35"/>
        <v>1.95E-2</v>
      </c>
      <c r="I321" s="12" t="s">
        <v>19</v>
      </c>
    </row>
    <row r="322" spans="1:9" x14ac:dyDescent="0.35">
      <c r="A322" s="6">
        <v>313</v>
      </c>
      <c r="B322" s="7">
        <f t="shared" si="32"/>
        <v>0</v>
      </c>
      <c r="C322" s="7">
        <f t="shared" si="33"/>
        <v>0</v>
      </c>
      <c r="D322" s="7">
        <f t="shared" si="34"/>
        <v>0</v>
      </c>
      <c r="E322" s="7">
        <f t="shared" si="30"/>
        <v>0</v>
      </c>
      <c r="F322" s="7">
        <f t="shared" si="31"/>
        <v>0</v>
      </c>
      <c r="G322" s="7"/>
      <c r="H322" s="11">
        <f t="shared" si="35"/>
        <v>1.95E-2</v>
      </c>
      <c r="I322" s="12" t="s">
        <v>19</v>
      </c>
    </row>
    <row r="323" spans="1:9" x14ac:dyDescent="0.35">
      <c r="A323" s="6">
        <v>314</v>
      </c>
      <c r="B323" s="7">
        <f t="shared" si="32"/>
        <v>0</v>
      </c>
      <c r="C323" s="7">
        <f t="shared" si="33"/>
        <v>0</v>
      </c>
      <c r="D323" s="7">
        <f t="shared" si="34"/>
        <v>0</v>
      </c>
      <c r="E323" s="7">
        <f t="shared" si="30"/>
        <v>0</v>
      </c>
      <c r="F323" s="7">
        <f t="shared" si="31"/>
        <v>0</v>
      </c>
      <c r="G323" s="7"/>
      <c r="H323" s="11">
        <f t="shared" si="35"/>
        <v>1.95E-2</v>
      </c>
      <c r="I323" s="12" t="s">
        <v>19</v>
      </c>
    </row>
    <row r="324" spans="1:9" x14ac:dyDescent="0.35">
      <c r="A324" s="6">
        <v>315</v>
      </c>
      <c r="B324" s="7">
        <f t="shared" si="32"/>
        <v>0</v>
      </c>
      <c r="C324" s="7">
        <f t="shared" si="33"/>
        <v>0</v>
      </c>
      <c r="D324" s="7">
        <f t="shared" si="34"/>
        <v>0</v>
      </c>
      <c r="E324" s="7">
        <f t="shared" si="30"/>
        <v>0</v>
      </c>
      <c r="F324" s="7">
        <f t="shared" si="31"/>
        <v>0</v>
      </c>
      <c r="G324" s="7"/>
      <c r="H324" s="11">
        <f t="shared" si="35"/>
        <v>1.95E-2</v>
      </c>
      <c r="I324" s="12" t="s">
        <v>19</v>
      </c>
    </row>
    <row r="325" spans="1:9" x14ac:dyDescent="0.35">
      <c r="A325" s="6">
        <v>316</v>
      </c>
      <c r="B325" s="7">
        <f t="shared" si="32"/>
        <v>0</v>
      </c>
      <c r="C325" s="7">
        <f t="shared" si="33"/>
        <v>0</v>
      </c>
      <c r="D325" s="7">
        <f t="shared" si="34"/>
        <v>0</v>
      </c>
      <c r="E325" s="7">
        <f t="shared" si="30"/>
        <v>0</v>
      </c>
      <c r="F325" s="7">
        <f t="shared" si="31"/>
        <v>0</v>
      </c>
      <c r="G325" s="7"/>
      <c r="H325" s="11">
        <f t="shared" si="35"/>
        <v>1.95E-2</v>
      </c>
      <c r="I325" s="12" t="s">
        <v>19</v>
      </c>
    </row>
    <row r="326" spans="1:9" x14ac:dyDescent="0.35">
      <c r="A326" s="6">
        <v>317</v>
      </c>
      <c r="B326" s="7">
        <f t="shared" si="32"/>
        <v>0</v>
      </c>
      <c r="C326" s="7">
        <f t="shared" si="33"/>
        <v>0</v>
      </c>
      <c r="D326" s="7">
        <f t="shared" si="34"/>
        <v>0</v>
      </c>
      <c r="E326" s="7">
        <f t="shared" si="30"/>
        <v>0</v>
      </c>
      <c r="F326" s="7">
        <f t="shared" si="31"/>
        <v>0</v>
      </c>
      <c r="G326" s="7"/>
      <c r="H326" s="11">
        <f t="shared" si="35"/>
        <v>1.95E-2</v>
      </c>
      <c r="I326" s="12" t="s">
        <v>19</v>
      </c>
    </row>
    <row r="327" spans="1:9" x14ac:dyDescent="0.35">
      <c r="A327" s="6">
        <v>318</v>
      </c>
      <c r="B327" s="7">
        <f t="shared" si="32"/>
        <v>0</v>
      </c>
      <c r="C327" s="7">
        <f t="shared" si="33"/>
        <v>0</v>
      </c>
      <c r="D327" s="7">
        <f t="shared" si="34"/>
        <v>0</v>
      </c>
      <c r="E327" s="7">
        <f t="shared" si="30"/>
        <v>0</v>
      </c>
      <c r="F327" s="7">
        <f t="shared" si="31"/>
        <v>0</v>
      </c>
      <c r="G327" s="7"/>
      <c r="H327" s="11">
        <f t="shared" si="35"/>
        <v>1.95E-2</v>
      </c>
      <c r="I327" s="12" t="s">
        <v>19</v>
      </c>
    </row>
    <row r="328" spans="1:9" x14ac:dyDescent="0.35">
      <c r="A328" s="6">
        <v>319</v>
      </c>
      <c r="B328" s="7">
        <f t="shared" si="32"/>
        <v>0</v>
      </c>
      <c r="C328" s="7">
        <f t="shared" si="33"/>
        <v>0</v>
      </c>
      <c r="D328" s="7">
        <f t="shared" si="34"/>
        <v>0</v>
      </c>
      <c r="E328" s="7">
        <f t="shared" si="30"/>
        <v>0</v>
      </c>
      <c r="F328" s="7">
        <f t="shared" si="31"/>
        <v>0</v>
      </c>
      <c r="G328" s="7"/>
      <c r="H328" s="11">
        <f t="shared" si="35"/>
        <v>1.95E-2</v>
      </c>
      <c r="I328" s="12" t="s">
        <v>19</v>
      </c>
    </row>
    <row r="329" spans="1:9" x14ac:dyDescent="0.35">
      <c r="A329" s="6">
        <v>320</v>
      </c>
      <c r="B329" s="7">
        <f t="shared" si="32"/>
        <v>0</v>
      </c>
      <c r="C329" s="7">
        <f t="shared" si="33"/>
        <v>0</v>
      </c>
      <c r="D329" s="7">
        <f t="shared" si="34"/>
        <v>0</v>
      </c>
      <c r="E329" s="7">
        <f t="shared" si="30"/>
        <v>0</v>
      </c>
      <c r="F329" s="7">
        <f t="shared" si="31"/>
        <v>0</v>
      </c>
      <c r="G329" s="7"/>
      <c r="H329" s="11">
        <f t="shared" si="35"/>
        <v>1.95E-2</v>
      </c>
      <c r="I329" s="12" t="s">
        <v>19</v>
      </c>
    </row>
    <row r="330" spans="1:9" x14ac:dyDescent="0.35">
      <c r="A330" s="6">
        <v>321</v>
      </c>
      <c r="B330" s="7">
        <f t="shared" si="32"/>
        <v>0</v>
      </c>
      <c r="C330" s="7">
        <f t="shared" si="33"/>
        <v>0</v>
      </c>
      <c r="D330" s="7">
        <f t="shared" si="34"/>
        <v>0</v>
      </c>
      <c r="E330" s="7">
        <f t="shared" si="30"/>
        <v>0</v>
      </c>
      <c r="F330" s="7">
        <f t="shared" si="31"/>
        <v>0</v>
      </c>
      <c r="G330" s="7"/>
      <c r="H330" s="11">
        <f t="shared" si="35"/>
        <v>1.95E-2</v>
      </c>
      <c r="I330" s="12" t="s">
        <v>19</v>
      </c>
    </row>
    <row r="331" spans="1:9" x14ac:dyDescent="0.35">
      <c r="A331" s="6">
        <v>322</v>
      </c>
      <c r="B331" s="7">
        <f t="shared" si="32"/>
        <v>0</v>
      </c>
      <c r="C331" s="7">
        <f t="shared" si="33"/>
        <v>0</v>
      </c>
      <c r="D331" s="7">
        <f t="shared" si="34"/>
        <v>0</v>
      </c>
      <c r="E331" s="7">
        <f t="shared" ref="E331:E368" si="36">IF(B331&lt;0.01,0,E330+D331)</f>
        <v>0</v>
      </c>
      <c r="F331" s="7">
        <f t="shared" ref="F331:F368" si="37">+F330-D331</f>
        <v>0</v>
      </c>
      <c r="G331" s="7"/>
      <c r="H331" s="11">
        <f t="shared" si="35"/>
        <v>1.95E-2</v>
      </c>
      <c r="I331" s="12" t="s">
        <v>19</v>
      </c>
    </row>
    <row r="332" spans="1:9" x14ac:dyDescent="0.35">
      <c r="A332" s="6">
        <v>323</v>
      </c>
      <c r="B332" s="7">
        <f t="shared" ref="B332:B395" si="38">+IF(B331&gt;F331+C332,C332+F331,IF(I332="P",B331,ABS(IF(OR(G332&lt;&gt;0,H332&lt;&gt;H331),PMT(H332/12,$C$3*12-A331,F331-G332),B331))))</f>
        <v>0</v>
      </c>
      <c r="C332" s="7">
        <f t="shared" ref="C332:C395" si="39">+(F331-G332)*H332/12</f>
        <v>0</v>
      </c>
      <c r="D332" s="7">
        <f t="shared" ref="D332:D395" si="40">+B332-C332+G332</f>
        <v>0</v>
      </c>
      <c r="E332" s="7">
        <f t="shared" si="36"/>
        <v>0</v>
      </c>
      <c r="F332" s="7">
        <f t="shared" si="37"/>
        <v>0</v>
      </c>
      <c r="G332" s="7"/>
      <c r="H332" s="11">
        <f t="shared" ref="H332:H395" si="41">+H331</f>
        <v>1.95E-2</v>
      </c>
      <c r="I332" s="12" t="s">
        <v>19</v>
      </c>
    </row>
    <row r="333" spans="1:9" x14ac:dyDescent="0.35">
      <c r="A333" s="6">
        <v>324</v>
      </c>
      <c r="B333" s="7">
        <f t="shared" si="38"/>
        <v>0</v>
      </c>
      <c r="C333" s="7">
        <f t="shared" si="39"/>
        <v>0</v>
      </c>
      <c r="D333" s="7">
        <f t="shared" si="40"/>
        <v>0</v>
      </c>
      <c r="E333" s="7">
        <f t="shared" si="36"/>
        <v>0</v>
      </c>
      <c r="F333" s="7">
        <f t="shared" si="37"/>
        <v>0</v>
      </c>
      <c r="G333" s="7"/>
      <c r="H333" s="11">
        <f t="shared" si="41"/>
        <v>1.95E-2</v>
      </c>
      <c r="I333" s="12" t="s">
        <v>19</v>
      </c>
    </row>
    <row r="334" spans="1:9" x14ac:dyDescent="0.35">
      <c r="A334" s="6">
        <v>325</v>
      </c>
      <c r="B334" s="7">
        <f t="shared" si="38"/>
        <v>0</v>
      </c>
      <c r="C334" s="7">
        <f t="shared" si="39"/>
        <v>0</v>
      </c>
      <c r="D334" s="7">
        <f t="shared" si="40"/>
        <v>0</v>
      </c>
      <c r="E334" s="7">
        <f t="shared" si="36"/>
        <v>0</v>
      </c>
      <c r="F334" s="7">
        <f t="shared" si="37"/>
        <v>0</v>
      </c>
      <c r="G334" s="7"/>
      <c r="H334" s="11">
        <f t="shared" si="41"/>
        <v>1.95E-2</v>
      </c>
      <c r="I334" s="12" t="s">
        <v>19</v>
      </c>
    </row>
    <row r="335" spans="1:9" x14ac:dyDescent="0.35">
      <c r="A335" s="6">
        <v>326</v>
      </c>
      <c r="B335" s="7">
        <f t="shared" si="38"/>
        <v>0</v>
      </c>
      <c r="C335" s="7">
        <f t="shared" si="39"/>
        <v>0</v>
      </c>
      <c r="D335" s="7">
        <f t="shared" si="40"/>
        <v>0</v>
      </c>
      <c r="E335" s="7">
        <f t="shared" si="36"/>
        <v>0</v>
      </c>
      <c r="F335" s="7">
        <f t="shared" si="37"/>
        <v>0</v>
      </c>
      <c r="G335" s="7"/>
      <c r="H335" s="11">
        <f t="shared" si="41"/>
        <v>1.95E-2</v>
      </c>
      <c r="I335" s="12" t="s">
        <v>19</v>
      </c>
    </row>
    <row r="336" spans="1:9" x14ac:dyDescent="0.35">
      <c r="A336" s="6">
        <v>327</v>
      </c>
      <c r="B336" s="7">
        <f t="shared" si="38"/>
        <v>0</v>
      </c>
      <c r="C336" s="7">
        <f t="shared" si="39"/>
        <v>0</v>
      </c>
      <c r="D336" s="7">
        <f t="shared" si="40"/>
        <v>0</v>
      </c>
      <c r="E336" s="7">
        <f t="shared" si="36"/>
        <v>0</v>
      </c>
      <c r="F336" s="7">
        <f t="shared" si="37"/>
        <v>0</v>
      </c>
      <c r="G336" s="7"/>
      <c r="H336" s="11">
        <f t="shared" si="41"/>
        <v>1.95E-2</v>
      </c>
      <c r="I336" s="12" t="s">
        <v>19</v>
      </c>
    </row>
    <row r="337" spans="1:9" x14ac:dyDescent="0.35">
      <c r="A337" s="6">
        <v>328</v>
      </c>
      <c r="B337" s="7">
        <f t="shared" si="38"/>
        <v>0</v>
      </c>
      <c r="C337" s="7">
        <f t="shared" si="39"/>
        <v>0</v>
      </c>
      <c r="D337" s="7">
        <f t="shared" si="40"/>
        <v>0</v>
      </c>
      <c r="E337" s="7">
        <f t="shared" si="36"/>
        <v>0</v>
      </c>
      <c r="F337" s="7">
        <f t="shared" si="37"/>
        <v>0</v>
      </c>
      <c r="G337" s="7"/>
      <c r="H337" s="11">
        <f t="shared" si="41"/>
        <v>1.95E-2</v>
      </c>
      <c r="I337" s="12" t="s">
        <v>19</v>
      </c>
    </row>
    <row r="338" spans="1:9" x14ac:dyDescent="0.35">
      <c r="A338" s="6">
        <v>329</v>
      </c>
      <c r="B338" s="7">
        <f t="shared" si="38"/>
        <v>0</v>
      </c>
      <c r="C338" s="7">
        <f t="shared" si="39"/>
        <v>0</v>
      </c>
      <c r="D338" s="7">
        <f t="shared" si="40"/>
        <v>0</v>
      </c>
      <c r="E338" s="7">
        <f t="shared" si="36"/>
        <v>0</v>
      </c>
      <c r="F338" s="7">
        <f t="shared" si="37"/>
        <v>0</v>
      </c>
      <c r="G338" s="7"/>
      <c r="H338" s="11">
        <f t="shared" si="41"/>
        <v>1.95E-2</v>
      </c>
      <c r="I338" s="12" t="s">
        <v>19</v>
      </c>
    </row>
    <row r="339" spans="1:9" x14ac:dyDescent="0.35">
      <c r="A339" s="6">
        <v>330</v>
      </c>
      <c r="B339" s="7">
        <f t="shared" si="38"/>
        <v>0</v>
      </c>
      <c r="C339" s="7">
        <f t="shared" si="39"/>
        <v>0</v>
      </c>
      <c r="D339" s="7">
        <f t="shared" si="40"/>
        <v>0</v>
      </c>
      <c r="E339" s="7">
        <f t="shared" si="36"/>
        <v>0</v>
      </c>
      <c r="F339" s="7">
        <f t="shared" si="37"/>
        <v>0</v>
      </c>
      <c r="G339" s="7"/>
      <c r="H339" s="11">
        <f t="shared" si="41"/>
        <v>1.95E-2</v>
      </c>
      <c r="I339" s="12" t="s">
        <v>19</v>
      </c>
    </row>
    <row r="340" spans="1:9" x14ac:dyDescent="0.35">
      <c r="A340" s="6">
        <v>331</v>
      </c>
      <c r="B340" s="7">
        <f t="shared" si="38"/>
        <v>0</v>
      </c>
      <c r="C340" s="7">
        <f t="shared" si="39"/>
        <v>0</v>
      </c>
      <c r="D340" s="7">
        <f t="shared" si="40"/>
        <v>0</v>
      </c>
      <c r="E340" s="7">
        <f t="shared" si="36"/>
        <v>0</v>
      </c>
      <c r="F340" s="7">
        <f t="shared" si="37"/>
        <v>0</v>
      </c>
      <c r="G340" s="7"/>
      <c r="H340" s="11">
        <f t="shared" si="41"/>
        <v>1.95E-2</v>
      </c>
      <c r="I340" s="12" t="s">
        <v>19</v>
      </c>
    </row>
    <row r="341" spans="1:9" x14ac:dyDescent="0.35">
      <c r="A341" s="6">
        <v>332</v>
      </c>
      <c r="B341" s="7">
        <f t="shared" si="38"/>
        <v>0</v>
      </c>
      <c r="C341" s="7">
        <f t="shared" si="39"/>
        <v>0</v>
      </c>
      <c r="D341" s="7">
        <f t="shared" si="40"/>
        <v>0</v>
      </c>
      <c r="E341" s="7">
        <f t="shared" si="36"/>
        <v>0</v>
      </c>
      <c r="F341" s="7">
        <f t="shared" si="37"/>
        <v>0</v>
      </c>
      <c r="G341" s="7"/>
      <c r="H341" s="11">
        <f t="shared" si="41"/>
        <v>1.95E-2</v>
      </c>
      <c r="I341" s="12" t="s">
        <v>19</v>
      </c>
    </row>
    <row r="342" spans="1:9" x14ac:dyDescent="0.35">
      <c r="A342" s="6">
        <v>333</v>
      </c>
      <c r="B342" s="7">
        <f t="shared" si="38"/>
        <v>0</v>
      </c>
      <c r="C342" s="7">
        <f t="shared" si="39"/>
        <v>0</v>
      </c>
      <c r="D342" s="7">
        <f t="shared" si="40"/>
        <v>0</v>
      </c>
      <c r="E342" s="7">
        <f t="shared" si="36"/>
        <v>0</v>
      </c>
      <c r="F342" s="7">
        <f t="shared" si="37"/>
        <v>0</v>
      </c>
      <c r="G342" s="7"/>
      <c r="H342" s="11">
        <f t="shared" si="41"/>
        <v>1.95E-2</v>
      </c>
      <c r="I342" s="12" t="s">
        <v>19</v>
      </c>
    </row>
    <row r="343" spans="1:9" x14ac:dyDescent="0.35">
      <c r="A343" s="6">
        <v>334</v>
      </c>
      <c r="B343" s="7">
        <f t="shared" si="38"/>
        <v>0</v>
      </c>
      <c r="C343" s="7">
        <f t="shared" si="39"/>
        <v>0</v>
      </c>
      <c r="D343" s="7">
        <f t="shared" si="40"/>
        <v>0</v>
      </c>
      <c r="E343" s="7">
        <f t="shared" si="36"/>
        <v>0</v>
      </c>
      <c r="F343" s="7">
        <f t="shared" si="37"/>
        <v>0</v>
      </c>
      <c r="G343" s="7"/>
      <c r="H343" s="11">
        <f t="shared" si="41"/>
        <v>1.95E-2</v>
      </c>
      <c r="I343" s="12" t="s">
        <v>19</v>
      </c>
    </row>
    <row r="344" spans="1:9" x14ac:dyDescent="0.35">
      <c r="A344" s="6">
        <v>335</v>
      </c>
      <c r="B344" s="7">
        <f t="shared" si="38"/>
        <v>0</v>
      </c>
      <c r="C344" s="7">
        <f t="shared" si="39"/>
        <v>0</v>
      </c>
      <c r="D344" s="7">
        <f t="shared" si="40"/>
        <v>0</v>
      </c>
      <c r="E344" s="7">
        <f t="shared" si="36"/>
        <v>0</v>
      </c>
      <c r="F344" s="7">
        <f t="shared" si="37"/>
        <v>0</v>
      </c>
      <c r="G344" s="7"/>
      <c r="H344" s="11">
        <f t="shared" si="41"/>
        <v>1.95E-2</v>
      </c>
      <c r="I344" s="12" t="s">
        <v>19</v>
      </c>
    </row>
    <row r="345" spans="1:9" x14ac:dyDescent="0.35">
      <c r="A345" s="6">
        <v>336</v>
      </c>
      <c r="B345" s="7">
        <f t="shared" si="38"/>
        <v>0</v>
      </c>
      <c r="C345" s="7">
        <f t="shared" si="39"/>
        <v>0</v>
      </c>
      <c r="D345" s="7">
        <f t="shared" si="40"/>
        <v>0</v>
      </c>
      <c r="E345" s="7">
        <f t="shared" si="36"/>
        <v>0</v>
      </c>
      <c r="F345" s="7">
        <f t="shared" si="37"/>
        <v>0</v>
      </c>
      <c r="G345" s="7"/>
      <c r="H345" s="11">
        <f t="shared" si="41"/>
        <v>1.95E-2</v>
      </c>
      <c r="I345" s="12" t="s">
        <v>19</v>
      </c>
    </row>
    <row r="346" spans="1:9" x14ac:dyDescent="0.35">
      <c r="A346" s="6">
        <v>337</v>
      </c>
      <c r="B346" s="7">
        <f t="shared" si="38"/>
        <v>0</v>
      </c>
      <c r="C346" s="7">
        <f t="shared" si="39"/>
        <v>0</v>
      </c>
      <c r="D346" s="7">
        <f t="shared" si="40"/>
        <v>0</v>
      </c>
      <c r="E346" s="7">
        <f t="shared" si="36"/>
        <v>0</v>
      </c>
      <c r="F346" s="7">
        <f t="shared" si="37"/>
        <v>0</v>
      </c>
      <c r="G346" s="7"/>
      <c r="H346" s="11">
        <f t="shared" si="41"/>
        <v>1.95E-2</v>
      </c>
      <c r="I346" s="12" t="s">
        <v>19</v>
      </c>
    </row>
    <row r="347" spans="1:9" x14ac:dyDescent="0.35">
      <c r="A347" s="6">
        <v>338</v>
      </c>
      <c r="B347" s="7">
        <f t="shared" si="38"/>
        <v>0</v>
      </c>
      <c r="C347" s="7">
        <f t="shared" si="39"/>
        <v>0</v>
      </c>
      <c r="D347" s="7">
        <f t="shared" si="40"/>
        <v>0</v>
      </c>
      <c r="E347" s="7">
        <f t="shared" si="36"/>
        <v>0</v>
      </c>
      <c r="F347" s="7">
        <f t="shared" si="37"/>
        <v>0</v>
      </c>
      <c r="G347" s="7"/>
      <c r="H347" s="11">
        <f t="shared" si="41"/>
        <v>1.95E-2</v>
      </c>
      <c r="I347" s="12" t="s">
        <v>19</v>
      </c>
    </row>
    <row r="348" spans="1:9" x14ac:dyDescent="0.35">
      <c r="A348" s="6">
        <v>339</v>
      </c>
      <c r="B348" s="7">
        <f t="shared" si="38"/>
        <v>0</v>
      </c>
      <c r="C348" s="7">
        <f t="shared" si="39"/>
        <v>0</v>
      </c>
      <c r="D348" s="7">
        <f t="shared" si="40"/>
        <v>0</v>
      </c>
      <c r="E348" s="7">
        <f t="shared" si="36"/>
        <v>0</v>
      </c>
      <c r="F348" s="7">
        <f t="shared" si="37"/>
        <v>0</v>
      </c>
      <c r="G348" s="7"/>
      <c r="H348" s="11">
        <f t="shared" si="41"/>
        <v>1.95E-2</v>
      </c>
      <c r="I348" s="12" t="s">
        <v>19</v>
      </c>
    </row>
    <row r="349" spans="1:9" x14ac:dyDescent="0.35">
      <c r="A349" s="6">
        <v>340</v>
      </c>
      <c r="B349" s="7">
        <f t="shared" si="38"/>
        <v>0</v>
      </c>
      <c r="C349" s="7">
        <f t="shared" si="39"/>
        <v>0</v>
      </c>
      <c r="D349" s="7">
        <f t="shared" si="40"/>
        <v>0</v>
      </c>
      <c r="E349" s="7">
        <f t="shared" si="36"/>
        <v>0</v>
      </c>
      <c r="F349" s="7">
        <f t="shared" si="37"/>
        <v>0</v>
      </c>
      <c r="G349" s="7"/>
      <c r="H349" s="11">
        <f t="shared" si="41"/>
        <v>1.95E-2</v>
      </c>
      <c r="I349" s="12" t="s">
        <v>19</v>
      </c>
    </row>
    <row r="350" spans="1:9" x14ac:dyDescent="0.35">
      <c r="A350" s="6">
        <v>341</v>
      </c>
      <c r="B350" s="7">
        <f t="shared" si="38"/>
        <v>0</v>
      </c>
      <c r="C350" s="7">
        <f t="shared" si="39"/>
        <v>0</v>
      </c>
      <c r="D350" s="7">
        <f t="shared" si="40"/>
        <v>0</v>
      </c>
      <c r="E350" s="7">
        <f t="shared" si="36"/>
        <v>0</v>
      </c>
      <c r="F350" s="7">
        <f t="shared" si="37"/>
        <v>0</v>
      </c>
      <c r="G350" s="7"/>
      <c r="H350" s="11">
        <f t="shared" si="41"/>
        <v>1.95E-2</v>
      </c>
      <c r="I350" s="12" t="s">
        <v>19</v>
      </c>
    </row>
    <row r="351" spans="1:9" x14ac:dyDescent="0.35">
      <c r="A351" s="6">
        <v>342</v>
      </c>
      <c r="B351" s="7">
        <f t="shared" si="38"/>
        <v>0</v>
      </c>
      <c r="C351" s="7">
        <f t="shared" si="39"/>
        <v>0</v>
      </c>
      <c r="D351" s="7">
        <f t="shared" si="40"/>
        <v>0</v>
      </c>
      <c r="E351" s="7">
        <f t="shared" si="36"/>
        <v>0</v>
      </c>
      <c r="F351" s="7">
        <f t="shared" si="37"/>
        <v>0</v>
      </c>
      <c r="G351" s="7"/>
      <c r="H351" s="11">
        <f t="shared" si="41"/>
        <v>1.95E-2</v>
      </c>
      <c r="I351" s="12" t="s">
        <v>19</v>
      </c>
    </row>
    <row r="352" spans="1:9" x14ac:dyDescent="0.35">
      <c r="A352" s="6">
        <v>343</v>
      </c>
      <c r="B352" s="7">
        <f t="shared" si="38"/>
        <v>0</v>
      </c>
      <c r="C352" s="7">
        <f t="shared" si="39"/>
        <v>0</v>
      </c>
      <c r="D352" s="7">
        <f t="shared" si="40"/>
        <v>0</v>
      </c>
      <c r="E352" s="7">
        <f t="shared" si="36"/>
        <v>0</v>
      </c>
      <c r="F352" s="7">
        <f t="shared" si="37"/>
        <v>0</v>
      </c>
      <c r="G352" s="7"/>
      <c r="H352" s="11">
        <f t="shared" si="41"/>
        <v>1.95E-2</v>
      </c>
      <c r="I352" s="12" t="s">
        <v>19</v>
      </c>
    </row>
    <row r="353" spans="1:9" x14ac:dyDescent="0.35">
      <c r="A353" s="6">
        <v>344</v>
      </c>
      <c r="B353" s="7">
        <f t="shared" si="38"/>
        <v>0</v>
      </c>
      <c r="C353" s="7">
        <f t="shared" si="39"/>
        <v>0</v>
      </c>
      <c r="D353" s="7">
        <f t="shared" si="40"/>
        <v>0</v>
      </c>
      <c r="E353" s="7">
        <f t="shared" si="36"/>
        <v>0</v>
      </c>
      <c r="F353" s="7">
        <f t="shared" si="37"/>
        <v>0</v>
      </c>
      <c r="G353" s="7"/>
      <c r="H353" s="11">
        <f t="shared" si="41"/>
        <v>1.95E-2</v>
      </c>
      <c r="I353" s="12" t="s">
        <v>19</v>
      </c>
    </row>
    <row r="354" spans="1:9" x14ac:dyDescent="0.35">
      <c r="A354" s="6">
        <v>345</v>
      </c>
      <c r="B354" s="7">
        <f t="shared" si="38"/>
        <v>0</v>
      </c>
      <c r="C354" s="7">
        <f t="shared" si="39"/>
        <v>0</v>
      </c>
      <c r="D354" s="7">
        <f t="shared" si="40"/>
        <v>0</v>
      </c>
      <c r="E354" s="7">
        <f t="shared" si="36"/>
        <v>0</v>
      </c>
      <c r="F354" s="7">
        <f t="shared" si="37"/>
        <v>0</v>
      </c>
      <c r="G354" s="7"/>
      <c r="H354" s="11">
        <f t="shared" si="41"/>
        <v>1.95E-2</v>
      </c>
      <c r="I354" s="12" t="s">
        <v>19</v>
      </c>
    </row>
    <row r="355" spans="1:9" x14ac:dyDescent="0.35">
      <c r="A355" s="6">
        <v>346</v>
      </c>
      <c r="B355" s="7">
        <f t="shared" si="38"/>
        <v>0</v>
      </c>
      <c r="C355" s="7">
        <f t="shared" si="39"/>
        <v>0</v>
      </c>
      <c r="D355" s="7">
        <f t="shared" si="40"/>
        <v>0</v>
      </c>
      <c r="E355" s="7">
        <f t="shared" si="36"/>
        <v>0</v>
      </c>
      <c r="F355" s="7">
        <f t="shared" si="37"/>
        <v>0</v>
      </c>
      <c r="G355" s="7"/>
      <c r="H355" s="11">
        <f t="shared" si="41"/>
        <v>1.95E-2</v>
      </c>
      <c r="I355" s="12" t="s">
        <v>19</v>
      </c>
    </row>
    <row r="356" spans="1:9" x14ac:dyDescent="0.35">
      <c r="A356" s="6">
        <v>347</v>
      </c>
      <c r="B356" s="7">
        <f t="shared" si="38"/>
        <v>0</v>
      </c>
      <c r="C356" s="7">
        <f t="shared" si="39"/>
        <v>0</v>
      </c>
      <c r="D356" s="7">
        <f t="shared" si="40"/>
        <v>0</v>
      </c>
      <c r="E356" s="7">
        <f t="shared" si="36"/>
        <v>0</v>
      </c>
      <c r="F356" s="7">
        <f t="shared" si="37"/>
        <v>0</v>
      </c>
      <c r="G356" s="7"/>
      <c r="H356" s="11">
        <f t="shared" si="41"/>
        <v>1.95E-2</v>
      </c>
      <c r="I356" s="12" t="s">
        <v>19</v>
      </c>
    </row>
    <row r="357" spans="1:9" x14ac:dyDescent="0.35">
      <c r="A357" s="6">
        <v>348</v>
      </c>
      <c r="B357" s="7">
        <f t="shared" si="38"/>
        <v>0</v>
      </c>
      <c r="C357" s="7">
        <f t="shared" si="39"/>
        <v>0</v>
      </c>
      <c r="D357" s="7">
        <f t="shared" si="40"/>
        <v>0</v>
      </c>
      <c r="E357" s="7">
        <f t="shared" si="36"/>
        <v>0</v>
      </c>
      <c r="F357" s="7">
        <f t="shared" si="37"/>
        <v>0</v>
      </c>
      <c r="G357" s="7"/>
      <c r="H357" s="11">
        <f t="shared" si="41"/>
        <v>1.95E-2</v>
      </c>
      <c r="I357" s="12" t="s">
        <v>19</v>
      </c>
    </row>
    <row r="358" spans="1:9" x14ac:dyDescent="0.35">
      <c r="A358" s="6">
        <v>349</v>
      </c>
      <c r="B358" s="7">
        <f t="shared" si="38"/>
        <v>0</v>
      </c>
      <c r="C358" s="7">
        <f t="shared" si="39"/>
        <v>0</v>
      </c>
      <c r="D358" s="7">
        <f t="shared" si="40"/>
        <v>0</v>
      </c>
      <c r="E358" s="7">
        <f t="shared" si="36"/>
        <v>0</v>
      </c>
      <c r="F358" s="7">
        <f t="shared" si="37"/>
        <v>0</v>
      </c>
      <c r="G358" s="7"/>
      <c r="H358" s="11">
        <f t="shared" si="41"/>
        <v>1.95E-2</v>
      </c>
      <c r="I358" s="12" t="s">
        <v>19</v>
      </c>
    </row>
    <row r="359" spans="1:9" x14ac:dyDescent="0.35">
      <c r="A359" s="6">
        <v>350</v>
      </c>
      <c r="B359" s="7">
        <f t="shared" si="38"/>
        <v>0</v>
      </c>
      <c r="C359" s="7">
        <f t="shared" si="39"/>
        <v>0</v>
      </c>
      <c r="D359" s="7">
        <f t="shared" si="40"/>
        <v>0</v>
      </c>
      <c r="E359" s="7">
        <f t="shared" si="36"/>
        <v>0</v>
      </c>
      <c r="F359" s="7">
        <f t="shared" si="37"/>
        <v>0</v>
      </c>
      <c r="G359" s="7"/>
      <c r="H359" s="11">
        <f t="shared" si="41"/>
        <v>1.95E-2</v>
      </c>
      <c r="I359" s="12" t="s">
        <v>19</v>
      </c>
    </row>
    <row r="360" spans="1:9" x14ac:dyDescent="0.35">
      <c r="A360" s="6">
        <v>351</v>
      </c>
      <c r="B360" s="7">
        <f t="shared" si="38"/>
        <v>0</v>
      </c>
      <c r="C360" s="7">
        <f t="shared" si="39"/>
        <v>0</v>
      </c>
      <c r="D360" s="7">
        <f t="shared" si="40"/>
        <v>0</v>
      </c>
      <c r="E360" s="7">
        <f t="shared" si="36"/>
        <v>0</v>
      </c>
      <c r="F360" s="7">
        <f t="shared" si="37"/>
        <v>0</v>
      </c>
      <c r="G360" s="7"/>
      <c r="H360" s="11">
        <f t="shared" si="41"/>
        <v>1.95E-2</v>
      </c>
      <c r="I360" s="12" t="s">
        <v>19</v>
      </c>
    </row>
    <row r="361" spans="1:9" x14ac:dyDescent="0.35">
      <c r="A361" s="6">
        <v>352</v>
      </c>
      <c r="B361" s="7">
        <f t="shared" si="38"/>
        <v>0</v>
      </c>
      <c r="C361" s="7">
        <f t="shared" si="39"/>
        <v>0</v>
      </c>
      <c r="D361" s="7">
        <f t="shared" si="40"/>
        <v>0</v>
      </c>
      <c r="E361" s="7">
        <f t="shared" si="36"/>
        <v>0</v>
      </c>
      <c r="F361" s="7">
        <f t="shared" si="37"/>
        <v>0</v>
      </c>
      <c r="G361" s="7"/>
      <c r="H361" s="11">
        <f t="shared" si="41"/>
        <v>1.95E-2</v>
      </c>
      <c r="I361" s="12" t="s">
        <v>19</v>
      </c>
    </row>
    <row r="362" spans="1:9" x14ac:dyDescent="0.35">
      <c r="A362" s="6">
        <v>353</v>
      </c>
      <c r="B362" s="7">
        <f t="shared" si="38"/>
        <v>0</v>
      </c>
      <c r="C362" s="7">
        <f t="shared" si="39"/>
        <v>0</v>
      </c>
      <c r="D362" s="7">
        <f t="shared" si="40"/>
        <v>0</v>
      </c>
      <c r="E362" s="7">
        <f t="shared" si="36"/>
        <v>0</v>
      </c>
      <c r="F362" s="7">
        <f t="shared" si="37"/>
        <v>0</v>
      </c>
      <c r="G362" s="7"/>
      <c r="H362" s="11">
        <f t="shared" si="41"/>
        <v>1.95E-2</v>
      </c>
      <c r="I362" s="12" t="s">
        <v>19</v>
      </c>
    </row>
    <row r="363" spans="1:9" x14ac:dyDescent="0.35">
      <c r="A363" s="6">
        <v>354</v>
      </c>
      <c r="B363" s="7">
        <f t="shared" si="38"/>
        <v>0</v>
      </c>
      <c r="C363" s="7">
        <f t="shared" si="39"/>
        <v>0</v>
      </c>
      <c r="D363" s="7">
        <f t="shared" si="40"/>
        <v>0</v>
      </c>
      <c r="E363" s="7">
        <f t="shared" si="36"/>
        <v>0</v>
      </c>
      <c r="F363" s="7">
        <f t="shared" si="37"/>
        <v>0</v>
      </c>
      <c r="G363" s="7"/>
      <c r="H363" s="11">
        <f t="shared" si="41"/>
        <v>1.95E-2</v>
      </c>
      <c r="I363" s="12" t="s">
        <v>19</v>
      </c>
    </row>
    <row r="364" spans="1:9" x14ac:dyDescent="0.35">
      <c r="A364" s="6">
        <v>355</v>
      </c>
      <c r="B364" s="7">
        <f t="shared" si="38"/>
        <v>0</v>
      </c>
      <c r="C364" s="7">
        <f t="shared" si="39"/>
        <v>0</v>
      </c>
      <c r="D364" s="7">
        <f t="shared" si="40"/>
        <v>0</v>
      </c>
      <c r="E364" s="7">
        <f t="shared" si="36"/>
        <v>0</v>
      </c>
      <c r="F364" s="7">
        <f t="shared" si="37"/>
        <v>0</v>
      </c>
      <c r="G364" s="7"/>
      <c r="H364" s="11">
        <f t="shared" si="41"/>
        <v>1.95E-2</v>
      </c>
      <c r="I364" s="12" t="s">
        <v>19</v>
      </c>
    </row>
    <row r="365" spans="1:9" x14ac:dyDescent="0.35">
      <c r="A365" s="6">
        <v>356</v>
      </c>
      <c r="B365" s="7">
        <f t="shared" si="38"/>
        <v>0</v>
      </c>
      <c r="C365" s="7">
        <f t="shared" si="39"/>
        <v>0</v>
      </c>
      <c r="D365" s="7">
        <f t="shared" si="40"/>
        <v>0</v>
      </c>
      <c r="E365" s="7">
        <f t="shared" si="36"/>
        <v>0</v>
      </c>
      <c r="F365" s="7">
        <f t="shared" si="37"/>
        <v>0</v>
      </c>
      <c r="G365" s="7"/>
      <c r="H365" s="11">
        <f t="shared" si="41"/>
        <v>1.95E-2</v>
      </c>
      <c r="I365" s="12" t="s">
        <v>19</v>
      </c>
    </row>
    <row r="366" spans="1:9" x14ac:dyDescent="0.35">
      <c r="A366" s="6">
        <v>357</v>
      </c>
      <c r="B366" s="7">
        <f t="shared" si="38"/>
        <v>0</v>
      </c>
      <c r="C366" s="7">
        <f t="shared" si="39"/>
        <v>0</v>
      </c>
      <c r="D366" s="7">
        <f t="shared" si="40"/>
        <v>0</v>
      </c>
      <c r="E366" s="7">
        <f t="shared" si="36"/>
        <v>0</v>
      </c>
      <c r="F366" s="7">
        <f t="shared" si="37"/>
        <v>0</v>
      </c>
      <c r="G366" s="7"/>
      <c r="H366" s="11">
        <f t="shared" si="41"/>
        <v>1.95E-2</v>
      </c>
      <c r="I366" s="12" t="s">
        <v>19</v>
      </c>
    </row>
    <row r="367" spans="1:9" x14ac:dyDescent="0.35">
      <c r="A367" s="6">
        <v>358</v>
      </c>
      <c r="B367" s="7">
        <f t="shared" si="38"/>
        <v>0</v>
      </c>
      <c r="C367" s="7">
        <f t="shared" si="39"/>
        <v>0</v>
      </c>
      <c r="D367" s="7">
        <f t="shared" si="40"/>
        <v>0</v>
      </c>
      <c r="E367" s="7">
        <f t="shared" si="36"/>
        <v>0</v>
      </c>
      <c r="F367" s="7">
        <f t="shared" si="37"/>
        <v>0</v>
      </c>
      <c r="G367" s="7"/>
      <c r="H367" s="11">
        <f t="shared" si="41"/>
        <v>1.95E-2</v>
      </c>
      <c r="I367" s="12" t="s">
        <v>19</v>
      </c>
    </row>
    <row r="368" spans="1:9" x14ac:dyDescent="0.35">
      <c r="A368" s="6">
        <v>359</v>
      </c>
      <c r="B368" s="7">
        <f t="shared" si="38"/>
        <v>0</v>
      </c>
      <c r="C368" s="7">
        <f t="shared" si="39"/>
        <v>0</v>
      </c>
      <c r="D368" s="7">
        <f t="shared" si="40"/>
        <v>0</v>
      </c>
      <c r="E368" s="7">
        <f t="shared" si="36"/>
        <v>0</v>
      </c>
      <c r="F368" s="7">
        <f t="shared" si="37"/>
        <v>0</v>
      </c>
      <c r="G368" s="7"/>
      <c r="H368" s="11">
        <f t="shared" si="41"/>
        <v>1.95E-2</v>
      </c>
      <c r="I368" s="12" t="s">
        <v>19</v>
      </c>
    </row>
    <row r="369" spans="1:9" x14ac:dyDescent="0.35">
      <c r="A369" s="6">
        <v>360</v>
      </c>
      <c r="B369" s="7">
        <f t="shared" si="38"/>
        <v>0</v>
      </c>
      <c r="C369" s="7">
        <f t="shared" si="39"/>
        <v>0</v>
      </c>
      <c r="D369" s="7">
        <f t="shared" si="40"/>
        <v>0</v>
      </c>
      <c r="E369" s="7">
        <f>IF(B369&lt;0.01,0,E368+D369)</f>
        <v>0</v>
      </c>
      <c r="F369" s="7">
        <f t="shared" ref="F369:F396" si="42">+F368-D369</f>
        <v>0</v>
      </c>
      <c r="G369" s="7"/>
      <c r="H369" s="11">
        <f t="shared" si="41"/>
        <v>1.95E-2</v>
      </c>
      <c r="I369" s="12" t="s">
        <v>19</v>
      </c>
    </row>
    <row r="370" spans="1:9" x14ac:dyDescent="0.35">
      <c r="A370" s="6">
        <v>361</v>
      </c>
      <c r="B370" s="7">
        <f t="shared" si="38"/>
        <v>0</v>
      </c>
      <c r="C370" s="7">
        <f t="shared" si="39"/>
        <v>0</v>
      </c>
      <c r="D370" s="7">
        <f t="shared" si="40"/>
        <v>0</v>
      </c>
      <c r="E370" s="7">
        <f t="shared" ref="E370:E433" si="43">IF(B370&lt;0.01,0,E369+D370)</f>
        <v>0</v>
      </c>
      <c r="F370" s="7">
        <f t="shared" si="42"/>
        <v>0</v>
      </c>
      <c r="G370" s="7"/>
      <c r="H370" s="11">
        <f t="shared" si="41"/>
        <v>1.95E-2</v>
      </c>
      <c r="I370" s="12" t="s">
        <v>19</v>
      </c>
    </row>
    <row r="371" spans="1:9" x14ac:dyDescent="0.35">
      <c r="A371" s="6">
        <v>362</v>
      </c>
      <c r="B371" s="7">
        <f t="shared" si="38"/>
        <v>0</v>
      </c>
      <c r="C371" s="7">
        <f t="shared" si="39"/>
        <v>0</v>
      </c>
      <c r="D371" s="7">
        <f t="shared" si="40"/>
        <v>0</v>
      </c>
      <c r="E371" s="7">
        <f t="shared" si="43"/>
        <v>0</v>
      </c>
      <c r="F371" s="7">
        <f t="shared" si="42"/>
        <v>0</v>
      </c>
      <c r="G371" s="7"/>
      <c r="H371" s="11">
        <f t="shared" si="41"/>
        <v>1.95E-2</v>
      </c>
      <c r="I371" s="12" t="s">
        <v>19</v>
      </c>
    </row>
    <row r="372" spans="1:9" x14ac:dyDescent="0.35">
      <c r="A372" s="6">
        <v>363</v>
      </c>
      <c r="B372" s="7">
        <f t="shared" si="38"/>
        <v>0</v>
      </c>
      <c r="C372" s="7">
        <f t="shared" si="39"/>
        <v>0</v>
      </c>
      <c r="D372" s="7">
        <f t="shared" si="40"/>
        <v>0</v>
      </c>
      <c r="E372" s="7">
        <f t="shared" si="43"/>
        <v>0</v>
      </c>
      <c r="F372" s="7">
        <f t="shared" si="42"/>
        <v>0</v>
      </c>
      <c r="G372" s="7"/>
      <c r="H372" s="11">
        <f t="shared" si="41"/>
        <v>1.95E-2</v>
      </c>
      <c r="I372" s="12" t="s">
        <v>19</v>
      </c>
    </row>
    <row r="373" spans="1:9" x14ac:dyDescent="0.35">
      <c r="A373" s="6">
        <v>364</v>
      </c>
      <c r="B373" s="7">
        <f t="shared" si="38"/>
        <v>0</v>
      </c>
      <c r="C373" s="7">
        <f t="shared" si="39"/>
        <v>0</v>
      </c>
      <c r="D373" s="7">
        <f t="shared" si="40"/>
        <v>0</v>
      </c>
      <c r="E373" s="7">
        <f t="shared" si="43"/>
        <v>0</v>
      </c>
      <c r="F373" s="7">
        <f t="shared" si="42"/>
        <v>0</v>
      </c>
      <c r="G373" s="7"/>
      <c r="H373" s="11">
        <f t="shared" si="41"/>
        <v>1.95E-2</v>
      </c>
      <c r="I373" s="12" t="s">
        <v>19</v>
      </c>
    </row>
    <row r="374" spans="1:9" x14ac:dyDescent="0.35">
      <c r="A374" s="6">
        <v>365</v>
      </c>
      <c r="B374" s="7">
        <f t="shared" si="38"/>
        <v>0</v>
      </c>
      <c r="C374" s="7">
        <f t="shared" si="39"/>
        <v>0</v>
      </c>
      <c r="D374" s="7">
        <f t="shared" si="40"/>
        <v>0</v>
      </c>
      <c r="E374" s="7">
        <f t="shared" si="43"/>
        <v>0</v>
      </c>
      <c r="F374" s="7">
        <f t="shared" si="42"/>
        <v>0</v>
      </c>
      <c r="G374" s="7"/>
      <c r="H374" s="11">
        <f t="shared" si="41"/>
        <v>1.95E-2</v>
      </c>
      <c r="I374" s="12" t="s">
        <v>19</v>
      </c>
    </row>
    <row r="375" spans="1:9" x14ac:dyDescent="0.35">
      <c r="A375" s="6">
        <v>366</v>
      </c>
      <c r="B375" s="7">
        <f t="shared" si="38"/>
        <v>0</v>
      </c>
      <c r="C375" s="7">
        <f t="shared" si="39"/>
        <v>0</v>
      </c>
      <c r="D375" s="7">
        <f t="shared" si="40"/>
        <v>0</v>
      </c>
      <c r="E375" s="7">
        <f t="shared" si="43"/>
        <v>0</v>
      </c>
      <c r="F375" s="7">
        <f t="shared" si="42"/>
        <v>0</v>
      </c>
      <c r="G375" s="7"/>
      <c r="H375" s="11">
        <f t="shared" si="41"/>
        <v>1.95E-2</v>
      </c>
      <c r="I375" s="12" t="s">
        <v>19</v>
      </c>
    </row>
    <row r="376" spans="1:9" x14ac:dyDescent="0.35">
      <c r="A376" s="6">
        <v>367</v>
      </c>
      <c r="B376" s="7">
        <f t="shared" si="38"/>
        <v>0</v>
      </c>
      <c r="C376" s="7">
        <f t="shared" si="39"/>
        <v>0</v>
      </c>
      <c r="D376" s="7">
        <f t="shared" si="40"/>
        <v>0</v>
      </c>
      <c r="E376" s="7">
        <f t="shared" si="43"/>
        <v>0</v>
      </c>
      <c r="F376" s="7">
        <f t="shared" si="42"/>
        <v>0</v>
      </c>
      <c r="G376" s="7"/>
      <c r="H376" s="11">
        <f t="shared" si="41"/>
        <v>1.95E-2</v>
      </c>
      <c r="I376" s="12" t="s">
        <v>19</v>
      </c>
    </row>
    <row r="377" spans="1:9" x14ac:dyDescent="0.35">
      <c r="A377" s="6">
        <v>368</v>
      </c>
      <c r="B377" s="7">
        <f t="shared" si="38"/>
        <v>0</v>
      </c>
      <c r="C377" s="7">
        <f t="shared" si="39"/>
        <v>0</v>
      </c>
      <c r="D377" s="7">
        <f t="shared" si="40"/>
        <v>0</v>
      </c>
      <c r="E377" s="7">
        <f t="shared" si="43"/>
        <v>0</v>
      </c>
      <c r="F377" s="7">
        <f t="shared" si="42"/>
        <v>0</v>
      </c>
      <c r="G377" s="7"/>
      <c r="H377" s="11">
        <f t="shared" si="41"/>
        <v>1.95E-2</v>
      </c>
      <c r="I377" s="12" t="s">
        <v>19</v>
      </c>
    </row>
    <row r="378" spans="1:9" x14ac:dyDescent="0.35">
      <c r="A378" s="6">
        <v>369</v>
      </c>
      <c r="B378" s="7">
        <f t="shared" si="38"/>
        <v>0</v>
      </c>
      <c r="C378" s="7">
        <f t="shared" si="39"/>
        <v>0</v>
      </c>
      <c r="D378" s="7">
        <f t="shared" si="40"/>
        <v>0</v>
      </c>
      <c r="E378" s="7">
        <f t="shared" si="43"/>
        <v>0</v>
      </c>
      <c r="F378" s="7">
        <f t="shared" si="42"/>
        <v>0</v>
      </c>
      <c r="G378" s="7"/>
      <c r="H378" s="11">
        <f t="shared" si="41"/>
        <v>1.95E-2</v>
      </c>
      <c r="I378" s="12" t="s">
        <v>19</v>
      </c>
    </row>
    <row r="379" spans="1:9" x14ac:dyDescent="0.35">
      <c r="A379" s="6">
        <v>370</v>
      </c>
      <c r="B379" s="7">
        <f t="shared" si="38"/>
        <v>0</v>
      </c>
      <c r="C379" s="7">
        <f t="shared" si="39"/>
        <v>0</v>
      </c>
      <c r="D379" s="7">
        <f t="shared" si="40"/>
        <v>0</v>
      </c>
      <c r="E379" s="7">
        <f t="shared" si="43"/>
        <v>0</v>
      </c>
      <c r="F379" s="7">
        <f t="shared" si="42"/>
        <v>0</v>
      </c>
      <c r="G379" s="7"/>
      <c r="H379" s="11">
        <f t="shared" si="41"/>
        <v>1.95E-2</v>
      </c>
      <c r="I379" s="12" t="s">
        <v>19</v>
      </c>
    </row>
    <row r="380" spans="1:9" x14ac:dyDescent="0.35">
      <c r="A380" s="6">
        <v>371</v>
      </c>
      <c r="B380" s="7">
        <f t="shared" si="38"/>
        <v>0</v>
      </c>
      <c r="C380" s="7">
        <f t="shared" si="39"/>
        <v>0</v>
      </c>
      <c r="D380" s="7">
        <f t="shared" si="40"/>
        <v>0</v>
      </c>
      <c r="E380" s="7">
        <f t="shared" si="43"/>
        <v>0</v>
      </c>
      <c r="F380" s="7">
        <f t="shared" si="42"/>
        <v>0</v>
      </c>
      <c r="G380" s="7"/>
      <c r="H380" s="11">
        <f t="shared" si="41"/>
        <v>1.95E-2</v>
      </c>
      <c r="I380" s="12" t="s">
        <v>19</v>
      </c>
    </row>
    <row r="381" spans="1:9" x14ac:dyDescent="0.35">
      <c r="A381" s="6">
        <v>372</v>
      </c>
      <c r="B381" s="7">
        <f t="shared" si="38"/>
        <v>0</v>
      </c>
      <c r="C381" s="7">
        <f t="shared" si="39"/>
        <v>0</v>
      </c>
      <c r="D381" s="7">
        <f t="shared" si="40"/>
        <v>0</v>
      </c>
      <c r="E381" s="7">
        <f t="shared" si="43"/>
        <v>0</v>
      </c>
      <c r="F381" s="7">
        <f t="shared" si="42"/>
        <v>0</v>
      </c>
      <c r="G381" s="7"/>
      <c r="H381" s="11">
        <f t="shared" si="41"/>
        <v>1.95E-2</v>
      </c>
      <c r="I381" s="12" t="s">
        <v>19</v>
      </c>
    </row>
    <row r="382" spans="1:9" x14ac:dyDescent="0.35">
      <c r="A382" s="6">
        <v>373</v>
      </c>
      <c r="B382" s="7">
        <f t="shared" si="38"/>
        <v>0</v>
      </c>
      <c r="C382" s="7">
        <f t="shared" si="39"/>
        <v>0</v>
      </c>
      <c r="D382" s="7">
        <f t="shared" si="40"/>
        <v>0</v>
      </c>
      <c r="E382" s="7">
        <f t="shared" si="43"/>
        <v>0</v>
      </c>
      <c r="F382" s="7">
        <f t="shared" si="42"/>
        <v>0</v>
      </c>
      <c r="G382" s="7"/>
      <c r="H382" s="11">
        <f t="shared" si="41"/>
        <v>1.95E-2</v>
      </c>
      <c r="I382" s="12" t="s">
        <v>19</v>
      </c>
    </row>
    <row r="383" spans="1:9" x14ac:dyDescent="0.35">
      <c r="A383" s="6">
        <v>374</v>
      </c>
      <c r="B383" s="7">
        <f t="shared" si="38"/>
        <v>0</v>
      </c>
      <c r="C383" s="7">
        <f t="shared" si="39"/>
        <v>0</v>
      </c>
      <c r="D383" s="7">
        <f t="shared" si="40"/>
        <v>0</v>
      </c>
      <c r="E383" s="7">
        <f t="shared" si="43"/>
        <v>0</v>
      </c>
      <c r="F383" s="7">
        <f t="shared" si="42"/>
        <v>0</v>
      </c>
      <c r="G383" s="7"/>
      <c r="H383" s="11">
        <f t="shared" si="41"/>
        <v>1.95E-2</v>
      </c>
      <c r="I383" s="12" t="s">
        <v>19</v>
      </c>
    </row>
    <row r="384" spans="1:9" x14ac:dyDescent="0.35">
      <c r="A384" s="6">
        <v>375</v>
      </c>
      <c r="B384" s="7">
        <f t="shared" si="38"/>
        <v>0</v>
      </c>
      <c r="C384" s="7">
        <f t="shared" si="39"/>
        <v>0</v>
      </c>
      <c r="D384" s="7">
        <f t="shared" si="40"/>
        <v>0</v>
      </c>
      <c r="E384" s="7">
        <f t="shared" si="43"/>
        <v>0</v>
      </c>
      <c r="F384" s="7">
        <f t="shared" si="42"/>
        <v>0</v>
      </c>
      <c r="G384" s="7"/>
      <c r="H384" s="11">
        <f t="shared" si="41"/>
        <v>1.95E-2</v>
      </c>
      <c r="I384" s="12" t="s">
        <v>19</v>
      </c>
    </row>
    <row r="385" spans="1:9" x14ac:dyDescent="0.35">
      <c r="A385" s="6">
        <v>376</v>
      </c>
      <c r="B385" s="7">
        <f t="shared" si="38"/>
        <v>0</v>
      </c>
      <c r="C385" s="7">
        <f t="shared" si="39"/>
        <v>0</v>
      </c>
      <c r="D385" s="7">
        <f t="shared" si="40"/>
        <v>0</v>
      </c>
      <c r="E385" s="7">
        <f t="shared" si="43"/>
        <v>0</v>
      </c>
      <c r="F385" s="7">
        <f t="shared" si="42"/>
        <v>0</v>
      </c>
      <c r="G385" s="7"/>
      <c r="H385" s="11">
        <f t="shared" si="41"/>
        <v>1.95E-2</v>
      </c>
      <c r="I385" s="12" t="s">
        <v>19</v>
      </c>
    </row>
    <row r="386" spans="1:9" x14ac:dyDescent="0.35">
      <c r="A386" s="6">
        <v>377</v>
      </c>
      <c r="B386" s="7">
        <f t="shared" si="38"/>
        <v>0</v>
      </c>
      <c r="C386" s="7">
        <f t="shared" si="39"/>
        <v>0</v>
      </c>
      <c r="D386" s="7">
        <f t="shared" si="40"/>
        <v>0</v>
      </c>
      <c r="E386" s="7">
        <f t="shared" si="43"/>
        <v>0</v>
      </c>
      <c r="F386" s="7">
        <f t="shared" si="42"/>
        <v>0</v>
      </c>
      <c r="G386" s="7"/>
      <c r="H386" s="11">
        <f t="shared" si="41"/>
        <v>1.95E-2</v>
      </c>
      <c r="I386" s="12" t="s">
        <v>19</v>
      </c>
    </row>
    <row r="387" spans="1:9" x14ac:dyDescent="0.35">
      <c r="A387" s="6">
        <v>378</v>
      </c>
      <c r="B387" s="7">
        <f t="shared" si="38"/>
        <v>0</v>
      </c>
      <c r="C387" s="7">
        <f t="shared" si="39"/>
        <v>0</v>
      </c>
      <c r="D387" s="7">
        <f t="shared" si="40"/>
        <v>0</v>
      </c>
      <c r="E387" s="7">
        <f t="shared" si="43"/>
        <v>0</v>
      </c>
      <c r="F387" s="7">
        <f t="shared" si="42"/>
        <v>0</v>
      </c>
      <c r="G387" s="7"/>
      <c r="H387" s="11">
        <f t="shared" si="41"/>
        <v>1.95E-2</v>
      </c>
      <c r="I387" s="12" t="s">
        <v>19</v>
      </c>
    </row>
    <row r="388" spans="1:9" x14ac:dyDescent="0.35">
      <c r="A388" s="6">
        <v>379</v>
      </c>
      <c r="B388" s="7">
        <f t="shared" si="38"/>
        <v>0</v>
      </c>
      <c r="C388" s="7">
        <f t="shared" si="39"/>
        <v>0</v>
      </c>
      <c r="D388" s="7">
        <f t="shared" si="40"/>
        <v>0</v>
      </c>
      <c r="E388" s="7">
        <f t="shared" si="43"/>
        <v>0</v>
      </c>
      <c r="F388" s="7">
        <f t="shared" si="42"/>
        <v>0</v>
      </c>
      <c r="G388" s="7"/>
      <c r="H388" s="11">
        <f t="shared" si="41"/>
        <v>1.95E-2</v>
      </c>
      <c r="I388" s="12" t="s">
        <v>19</v>
      </c>
    </row>
    <row r="389" spans="1:9" x14ac:dyDescent="0.35">
      <c r="A389" s="6">
        <v>380</v>
      </c>
      <c r="B389" s="7">
        <f t="shared" si="38"/>
        <v>0</v>
      </c>
      <c r="C389" s="7">
        <f t="shared" si="39"/>
        <v>0</v>
      </c>
      <c r="D389" s="7">
        <f t="shared" si="40"/>
        <v>0</v>
      </c>
      <c r="E389" s="7">
        <f t="shared" si="43"/>
        <v>0</v>
      </c>
      <c r="F389" s="7">
        <f t="shared" si="42"/>
        <v>0</v>
      </c>
      <c r="G389" s="7"/>
      <c r="H389" s="11">
        <f t="shared" si="41"/>
        <v>1.95E-2</v>
      </c>
      <c r="I389" s="12" t="s">
        <v>19</v>
      </c>
    </row>
    <row r="390" spans="1:9" x14ac:dyDescent="0.35">
      <c r="A390" s="6">
        <v>381</v>
      </c>
      <c r="B390" s="7">
        <f t="shared" si="38"/>
        <v>0</v>
      </c>
      <c r="C390" s="7">
        <f t="shared" si="39"/>
        <v>0</v>
      </c>
      <c r="D390" s="7">
        <f t="shared" si="40"/>
        <v>0</v>
      </c>
      <c r="E390" s="7">
        <f t="shared" si="43"/>
        <v>0</v>
      </c>
      <c r="F390" s="7">
        <f t="shared" si="42"/>
        <v>0</v>
      </c>
      <c r="G390" s="7"/>
      <c r="H390" s="11">
        <f t="shared" si="41"/>
        <v>1.95E-2</v>
      </c>
      <c r="I390" s="12" t="s">
        <v>19</v>
      </c>
    </row>
    <row r="391" spans="1:9" x14ac:dyDescent="0.35">
      <c r="A391" s="6">
        <v>382</v>
      </c>
      <c r="B391" s="7">
        <f t="shared" si="38"/>
        <v>0</v>
      </c>
      <c r="C391" s="7">
        <f t="shared" si="39"/>
        <v>0</v>
      </c>
      <c r="D391" s="7">
        <f t="shared" si="40"/>
        <v>0</v>
      </c>
      <c r="E391" s="7">
        <f t="shared" si="43"/>
        <v>0</v>
      </c>
      <c r="F391" s="7">
        <f t="shared" si="42"/>
        <v>0</v>
      </c>
      <c r="G391" s="7"/>
      <c r="H391" s="11">
        <f t="shared" si="41"/>
        <v>1.95E-2</v>
      </c>
      <c r="I391" s="12" t="s">
        <v>19</v>
      </c>
    </row>
    <row r="392" spans="1:9" x14ac:dyDescent="0.35">
      <c r="A392" s="6">
        <v>383</v>
      </c>
      <c r="B392" s="7">
        <f t="shared" si="38"/>
        <v>0</v>
      </c>
      <c r="C392" s="7">
        <f t="shared" si="39"/>
        <v>0</v>
      </c>
      <c r="D392" s="7">
        <f t="shared" si="40"/>
        <v>0</v>
      </c>
      <c r="E392" s="7">
        <f t="shared" si="43"/>
        <v>0</v>
      </c>
      <c r="F392" s="7">
        <f t="shared" si="42"/>
        <v>0</v>
      </c>
      <c r="G392" s="7"/>
      <c r="H392" s="11">
        <f t="shared" si="41"/>
        <v>1.95E-2</v>
      </c>
      <c r="I392" s="12" t="s">
        <v>19</v>
      </c>
    </row>
    <row r="393" spans="1:9" x14ac:dyDescent="0.35">
      <c r="A393" s="6">
        <v>384</v>
      </c>
      <c r="B393" s="7">
        <f t="shared" si="38"/>
        <v>0</v>
      </c>
      <c r="C393" s="7">
        <f t="shared" si="39"/>
        <v>0</v>
      </c>
      <c r="D393" s="7">
        <f t="shared" si="40"/>
        <v>0</v>
      </c>
      <c r="E393" s="7">
        <f t="shared" si="43"/>
        <v>0</v>
      </c>
      <c r="F393" s="7">
        <f t="shared" si="42"/>
        <v>0</v>
      </c>
      <c r="G393" s="7"/>
      <c r="H393" s="11">
        <f t="shared" si="41"/>
        <v>1.95E-2</v>
      </c>
      <c r="I393" s="12" t="s">
        <v>19</v>
      </c>
    </row>
    <row r="394" spans="1:9" x14ac:dyDescent="0.35">
      <c r="A394" s="6">
        <v>385</v>
      </c>
      <c r="B394" s="7">
        <f t="shared" si="38"/>
        <v>0</v>
      </c>
      <c r="C394" s="7">
        <f t="shared" si="39"/>
        <v>0</v>
      </c>
      <c r="D394" s="7">
        <f t="shared" si="40"/>
        <v>0</v>
      </c>
      <c r="E394" s="7">
        <f t="shared" si="43"/>
        <v>0</v>
      </c>
      <c r="F394" s="7">
        <f t="shared" si="42"/>
        <v>0</v>
      </c>
      <c r="G394" s="7"/>
      <c r="H394" s="11">
        <f t="shared" si="41"/>
        <v>1.95E-2</v>
      </c>
      <c r="I394" s="12" t="s">
        <v>19</v>
      </c>
    </row>
    <row r="395" spans="1:9" x14ac:dyDescent="0.35">
      <c r="A395" s="6">
        <v>386</v>
      </c>
      <c r="B395" s="7">
        <f t="shared" si="38"/>
        <v>0</v>
      </c>
      <c r="C395" s="7">
        <f t="shared" si="39"/>
        <v>0</v>
      </c>
      <c r="D395" s="7">
        <f t="shared" si="40"/>
        <v>0</v>
      </c>
      <c r="E395" s="7">
        <f t="shared" si="43"/>
        <v>0</v>
      </c>
      <c r="F395" s="7">
        <f t="shared" si="42"/>
        <v>0</v>
      </c>
      <c r="G395" s="7"/>
      <c r="H395" s="11">
        <f t="shared" si="41"/>
        <v>1.95E-2</v>
      </c>
      <c r="I395" s="12" t="s">
        <v>19</v>
      </c>
    </row>
    <row r="396" spans="1:9" x14ac:dyDescent="0.35">
      <c r="A396" s="6">
        <v>387</v>
      </c>
      <c r="B396" s="7">
        <f t="shared" ref="B396:B459" si="44">+IF(B395&gt;F395+C396,C396+F395,IF(I396="P",B395,ABS(IF(OR(G396&lt;&gt;0,H396&lt;&gt;H395),PMT(H396/12,$C$3*12-A395,F395-G396),B395))))</f>
        <v>0</v>
      </c>
      <c r="C396" s="7">
        <f t="shared" ref="C396:C459" si="45">+(F395-G396)*H396/12</f>
        <v>0</v>
      </c>
      <c r="D396" s="7">
        <f t="shared" ref="D396:D459" si="46">+B396-C396+G396</f>
        <v>0</v>
      </c>
      <c r="E396" s="7">
        <f t="shared" si="43"/>
        <v>0</v>
      </c>
      <c r="F396" s="7">
        <f t="shared" si="42"/>
        <v>0</v>
      </c>
      <c r="G396" s="7"/>
      <c r="H396" s="11">
        <f t="shared" ref="H396:H459" si="47">+H395</f>
        <v>1.95E-2</v>
      </c>
      <c r="I396" s="12" t="s">
        <v>19</v>
      </c>
    </row>
    <row r="397" spans="1:9" x14ac:dyDescent="0.35">
      <c r="A397" s="6">
        <v>388</v>
      </c>
      <c r="B397" s="7">
        <f t="shared" si="44"/>
        <v>0</v>
      </c>
      <c r="C397" s="7">
        <f t="shared" si="45"/>
        <v>0</v>
      </c>
      <c r="D397" s="7">
        <f t="shared" si="46"/>
        <v>0</v>
      </c>
      <c r="E397" s="7">
        <f t="shared" si="43"/>
        <v>0</v>
      </c>
      <c r="F397" s="7">
        <f t="shared" ref="F397:F460" si="48">+F396-D397</f>
        <v>0</v>
      </c>
      <c r="G397" s="7"/>
      <c r="H397" s="11">
        <f t="shared" si="47"/>
        <v>1.95E-2</v>
      </c>
      <c r="I397" s="12" t="s">
        <v>19</v>
      </c>
    </row>
    <row r="398" spans="1:9" x14ac:dyDescent="0.35">
      <c r="A398" s="6">
        <v>389</v>
      </c>
      <c r="B398" s="7">
        <f t="shared" si="44"/>
        <v>0</v>
      </c>
      <c r="C398" s="7">
        <f t="shared" si="45"/>
        <v>0</v>
      </c>
      <c r="D398" s="7">
        <f t="shared" si="46"/>
        <v>0</v>
      </c>
      <c r="E398" s="7">
        <f t="shared" si="43"/>
        <v>0</v>
      </c>
      <c r="F398" s="7">
        <f t="shared" si="48"/>
        <v>0</v>
      </c>
      <c r="G398" s="7"/>
      <c r="H398" s="11">
        <f t="shared" si="47"/>
        <v>1.95E-2</v>
      </c>
      <c r="I398" s="12" t="s">
        <v>19</v>
      </c>
    </row>
    <row r="399" spans="1:9" x14ac:dyDescent="0.35">
      <c r="A399" s="6">
        <v>390</v>
      </c>
      <c r="B399" s="7">
        <f t="shared" si="44"/>
        <v>0</v>
      </c>
      <c r="C399" s="7">
        <f t="shared" si="45"/>
        <v>0</v>
      </c>
      <c r="D399" s="7">
        <f t="shared" si="46"/>
        <v>0</v>
      </c>
      <c r="E399" s="7">
        <f t="shared" si="43"/>
        <v>0</v>
      </c>
      <c r="F399" s="7">
        <f t="shared" si="48"/>
        <v>0</v>
      </c>
      <c r="G399" s="7"/>
      <c r="H399" s="11">
        <f t="shared" si="47"/>
        <v>1.95E-2</v>
      </c>
      <c r="I399" s="12" t="s">
        <v>19</v>
      </c>
    </row>
    <row r="400" spans="1:9" x14ac:dyDescent="0.35">
      <c r="A400" s="6">
        <v>391</v>
      </c>
      <c r="B400" s="7">
        <f t="shared" si="44"/>
        <v>0</v>
      </c>
      <c r="C400" s="7">
        <f t="shared" si="45"/>
        <v>0</v>
      </c>
      <c r="D400" s="7">
        <f t="shared" si="46"/>
        <v>0</v>
      </c>
      <c r="E400" s="7">
        <f t="shared" si="43"/>
        <v>0</v>
      </c>
      <c r="F400" s="7">
        <f t="shared" si="48"/>
        <v>0</v>
      </c>
      <c r="G400" s="7"/>
      <c r="H400" s="11">
        <f t="shared" si="47"/>
        <v>1.95E-2</v>
      </c>
      <c r="I400" s="12" t="s">
        <v>19</v>
      </c>
    </row>
    <row r="401" spans="1:9" x14ac:dyDescent="0.35">
      <c r="A401" s="6">
        <v>392</v>
      </c>
      <c r="B401" s="7">
        <f t="shared" si="44"/>
        <v>0</v>
      </c>
      <c r="C401" s="7">
        <f t="shared" si="45"/>
        <v>0</v>
      </c>
      <c r="D401" s="7">
        <f t="shared" si="46"/>
        <v>0</v>
      </c>
      <c r="E401" s="7">
        <f t="shared" si="43"/>
        <v>0</v>
      </c>
      <c r="F401" s="7">
        <f t="shared" si="48"/>
        <v>0</v>
      </c>
      <c r="G401" s="7"/>
      <c r="H401" s="11">
        <f t="shared" si="47"/>
        <v>1.95E-2</v>
      </c>
      <c r="I401" s="12" t="s">
        <v>19</v>
      </c>
    </row>
    <row r="402" spans="1:9" x14ac:dyDescent="0.35">
      <c r="A402" s="6">
        <v>393</v>
      </c>
      <c r="B402" s="7">
        <f t="shared" si="44"/>
        <v>0</v>
      </c>
      <c r="C402" s="7">
        <f t="shared" si="45"/>
        <v>0</v>
      </c>
      <c r="D402" s="7">
        <f t="shared" si="46"/>
        <v>0</v>
      </c>
      <c r="E402" s="7">
        <f t="shared" si="43"/>
        <v>0</v>
      </c>
      <c r="F402" s="7">
        <f t="shared" si="48"/>
        <v>0</v>
      </c>
      <c r="G402" s="7"/>
      <c r="H402" s="11">
        <f t="shared" si="47"/>
        <v>1.95E-2</v>
      </c>
      <c r="I402" s="12" t="s">
        <v>19</v>
      </c>
    </row>
    <row r="403" spans="1:9" x14ac:dyDescent="0.35">
      <c r="A403" s="6">
        <v>394</v>
      </c>
      <c r="B403" s="7">
        <f t="shared" si="44"/>
        <v>0</v>
      </c>
      <c r="C403" s="7">
        <f t="shared" si="45"/>
        <v>0</v>
      </c>
      <c r="D403" s="7">
        <f t="shared" si="46"/>
        <v>0</v>
      </c>
      <c r="E403" s="7">
        <f t="shared" si="43"/>
        <v>0</v>
      </c>
      <c r="F403" s="7">
        <f t="shared" si="48"/>
        <v>0</v>
      </c>
      <c r="G403" s="7"/>
      <c r="H403" s="11">
        <f t="shared" si="47"/>
        <v>1.95E-2</v>
      </c>
      <c r="I403" s="12" t="s">
        <v>19</v>
      </c>
    </row>
    <row r="404" spans="1:9" x14ac:dyDescent="0.35">
      <c r="A404" s="6">
        <v>395</v>
      </c>
      <c r="B404" s="7">
        <f t="shared" si="44"/>
        <v>0</v>
      </c>
      <c r="C404" s="7">
        <f t="shared" si="45"/>
        <v>0</v>
      </c>
      <c r="D404" s="7">
        <f t="shared" si="46"/>
        <v>0</v>
      </c>
      <c r="E404" s="7">
        <f t="shared" si="43"/>
        <v>0</v>
      </c>
      <c r="F404" s="7">
        <f t="shared" si="48"/>
        <v>0</v>
      </c>
      <c r="G404" s="7"/>
      <c r="H404" s="11">
        <f t="shared" si="47"/>
        <v>1.95E-2</v>
      </c>
      <c r="I404" s="12" t="s">
        <v>19</v>
      </c>
    </row>
    <row r="405" spans="1:9" x14ac:dyDescent="0.35">
      <c r="A405" s="6">
        <v>396</v>
      </c>
      <c r="B405" s="7">
        <f t="shared" si="44"/>
        <v>0</v>
      </c>
      <c r="C405" s="7">
        <f t="shared" si="45"/>
        <v>0</v>
      </c>
      <c r="D405" s="7">
        <f t="shared" si="46"/>
        <v>0</v>
      </c>
      <c r="E405" s="7">
        <f t="shared" si="43"/>
        <v>0</v>
      </c>
      <c r="F405" s="7">
        <f t="shared" si="48"/>
        <v>0</v>
      </c>
      <c r="G405" s="7"/>
      <c r="H405" s="11">
        <f t="shared" si="47"/>
        <v>1.95E-2</v>
      </c>
      <c r="I405" s="12" t="s">
        <v>19</v>
      </c>
    </row>
    <row r="406" spans="1:9" x14ac:dyDescent="0.35">
      <c r="A406" s="6">
        <v>397</v>
      </c>
      <c r="B406" s="7">
        <f t="shared" si="44"/>
        <v>0</v>
      </c>
      <c r="C406" s="7">
        <f t="shared" si="45"/>
        <v>0</v>
      </c>
      <c r="D406" s="7">
        <f t="shared" si="46"/>
        <v>0</v>
      </c>
      <c r="E406" s="7">
        <f t="shared" si="43"/>
        <v>0</v>
      </c>
      <c r="F406" s="7">
        <f t="shared" si="48"/>
        <v>0</v>
      </c>
      <c r="G406" s="7"/>
      <c r="H406" s="11">
        <f t="shared" si="47"/>
        <v>1.95E-2</v>
      </c>
      <c r="I406" s="12" t="s">
        <v>19</v>
      </c>
    </row>
    <row r="407" spans="1:9" x14ac:dyDescent="0.35">
      <c r="A407" s="6">
        <v>398</v>
      </c>
      <c r="B407" s="7">
        <f t="shared" si="44"/>
        <v>0</v>
      </c>
      <c r="C407" s="7">
        <f t="shared" si="45"/>
        <v>0</v>
      </c>
      <c r="D407" s="7">
        <f t="shared" si="46"/>
        <v>0</v>
      </c>
      <c r="E407" s="7">
        <f t="shared" si="43"/>
        <v>0</v>
      </c>
      <c r="F407" s="7">
        <f t="shared" si="48"/>
        <v>0</v>
      </c>
      <c r="G407" s="7"/>
      <c r="H407" s="11">
        <f t="shared" si="47"/>
        <v>1.95E-2</v>
      </c>
      <c r="I407" s="12" t="s">
        <v>19</v>
      </c>
    </row>
    <row r="408" spans="1:9" x14ac:dyDescent="0.35">
      <c r="A408" s="6">
        <v>399</v>
      </c>
      <c r="B408" s="7">
        <f t="shared" si="44"/>
        <v>0</v>
      </c>
      <c r="C408" s="7">
        <f t="shared" si="45"/>
        <v>0</v>
      </c>
      <c r="D408" s="7">
        <f t="shared" si="46"/>
        <v>0</v>
      </c>
      <c r="E408" s="7">
        <f t="shared" si="43"/>
        <v>0</v>
      </c>
      <c r="F408" s="7">
        <f t="shared" si="48"/>
        <v>0</v>
      </c>
      <c r="G408" s="7"/>
      <c r="H408" s="11">
        <f t="shared" si="47"/>
        <v>1.95E-2</v>
      </c>
      <c r="I408" s="12" t="s">
        <v>19</v>
      </c>
    </row>
    <row r="409" spans="1:9" x14ac:dyDescent="0.35">
      <c r="A409" s="6">
        <v>400</v>
      </c>
      <c r="B409" s="7">
        <f t="shared" si="44"/>
        <v>0</v>
      </c>
      <c r="C409" s="7">
        <f t="shared" si="45"/>
        <v>0</v>
      </c>
      <c r="D409" s="7">
        <f t="shared" si="46"/>
        <v>0</v>
      </c>
      <c r="E409" s="7">
        <f t="shared" si="43"/>
        <v>0</v>
      </c>
      <c r="F409" s="7">
        <f t="shared" si="48"/>
        <v>0</v>
      </c>
      <c r="G409" s="7"/>
      <c r="H409" s="11">
        <f t="shared" si="47"/>
        <v>1.95E-2</v>
      </c>
      <c r="I409" s="12" t="s">
        <v>19</v>
      </c>
    </row>
    <row r="410" spans="1:9" x14ac:dyDescent="0.35">
      <c r="A410" s="6">
        <v>401</v>
      </c>
      <c r="B410" s="7">
        <f t="shared" si="44"/>
        <v>0</v>
      </c>
      <c r="C410" s="7">
        <f t="shared" si="45"/>
        <v>0</v>
      </c>
      <c r="D410" s="7">
        <f t="shared" si="46"/>
        <v>0</v>
      </c>
      <c r="E410" s="7">
        <f t="shared" si="43"/>
        <v>0</v>
      </c>
      <c r="F410" s="7">
        <f t="shared" si="48"/>
        <v>0</v>
      </c>
      <c r="G410" s="7"/>
      <c r="H410" s="11">
        <f t="shared" si="47"/>
        <v>1.95E-2</v>
      </c>
      <c r="I410" s="12" t="s">
        <v>19</v>
      </c>
    </row>
    <row r="411" spans="1:9" x14ac:dyDescent="0.35">
      <c r="A411" s="6">
        <v>402</v>
      </c>
      <c r="B411" s="7">
        <f t="shared" si="44"/>
        <v>0</v>
      </c>
      <c r="C411" s="7">
        <f t="shared" si="45"/>
        <v>0</v>
      </c>
      <c r="D411" s="7">
        <f t="shared" si="46"/>
        <v>0</v>
      </c>
      <c r="E411" s="7">
        <f t="shared" si="43"/>
        <v>0</v>
      </c>
      <c r="F411" s="7">
        <f t="shared" si="48"/>
        <v>0</v>
      </c>
      <c r="G411" s="7"/>
      <c r="H411" s="11">
        <f t="shared" si="47"/>
        <v>1.95E-2</v>
      </c>
      <c r="I411" s="12" t="s">
        <v>19</v>
      </c>
    </row>
    <row r="412" spans="1:9" x14ac:dyDescent="0.35">
      <c r="A412" s="6">
        <v>403</v>
      </c>
      <c r="B412" s="7">
        <f t="shared" si="44"/>
        <v>0</v>
      </c>
      <c r="C412" s="7">
        <f t="shared" si="45"/>
        <v>0</v>
      </c>
      <c r="D412" s="7">
        <f t="shared" si="46"/>
        <v>0</v>
      </c>
      <c r="E412" s="7">
        <f t="shared" si="43"/>
        <v>0</v>
      </c>
      <c r="F412" s="7">
        <f t="shared" si="48"/>
        <v>0</v>
      </c>
      <c r="G412" s="7"/>
      <c r="H412" s="11">
        <f t="shared" si="47"/>
        <v>1.95E-2</v>
      </c>
      <c r="I412" s="12" t="s">
        <v>19</v>
      </c>
    </row>
    <row r="413" spans="1:9" x14ac:dyDescent="0.35">
      <c r="A413" s="6">
        <v>404</v>
      </c>
      <c r="B413" s="7">
        <f t="shared" si="44"/>
        <v>0</v>
      </c>
      <c r="C413" s="7">
        <f t="shared" si="45"/>
        <v>0</v>
      </c>
      <c r="D413" s="7">
        <f t="shared" si="46"/>
        <v>0</v>
      </c>
      <c r="E413" s="7">
        <f t="shared" si="43"/>
        <v>0</v>
      </c>
      <c r="F413" s="7">
        <f t="shared" si="48"/>
        <v>0</v>
      </c>
      <c r="G413" s="7"/>
      <c r="H413" s="11">
        <f t="shared" si="47"/>
        <v>1.95E-2</v>
      </c>
      <c r="I413" s="12" t="s">
        <v>19</v>
      </c>
    </row>
    <row r="414" spans="1:9" x14ac:dyDescent="0.35">
      <c r="A414" s="6">
        <v>405</v>
      </c>
      <c r="B414" s="7">
        <f t="shared" si="44"/>
        <v>0</v>
      </c>
      <c r="C414" s="7">
        <f t="shared" si="45"/>
        <v>0</v>
      </c>
      <c r="D414" s="7">
        <f t="shared" si="46"/>
        <v>0</v>
      </c>
      <c r="E414" s="7">
        <f t="shared" si="43"/>
        <v>0</v>
      </c>
      <c r="F414" s="7">
        <f t="shared" si="48"/>
        <v>0</v>
      </c>
      <c r="G414" s="7"/>
      <c r="H414" s="11">
        <f t="shared" si="47"/>
        <v>1.95E-2</v>
      </c>
      <c r="I414" s="12" t="s">
        <v>19</v>
      </c>
    </row>
    <row r="415" spans="1:9" x14ac:dyDescent="0.35">
      <c r="A415" s="6">
        <v>406</v>
      </c>
      <c r="B415" s="7">
        <f t="shared" si="44"/>
        <v>0</v>
      </c>
      <c r="C415" s="7">
        <f t="shared" si="45"/>
        <v>0</v>
      </c>
      <c r="D415" s="7">
        <f t="shared" si="46"/>
        <v>0</v>
      </c>
      <c r="E415" s="7">
        <f t="shared" si="43"/>
        <v>0</v>
      </c>
      <c r="F415" s="7">
        <f t="shared" si="48"/>
        <v>0</v>
      </c>
      <c r="G415" s="7"/>
      <c r="H415" s="11">
        <f t="shared" si="47"/>
        <v>1.95E-2</v>
      </c>
      <c r="I415" s="12" t="s">
        <v>19</v>
      </c>
    </row>
    <row r="416" spans="1:9" x14ac:dyDescent="0.35">
      <c r="A416" s="6">
        <v>407</v>
      </c>
      <c r="B416" s="7">
        <f t="shared" si="44"/>
        <v>0</v>
      </c>
      <c r="C416" s="7">
        <f t="shared" si="45"/>
        <v>0</v>
      </c>
      <c r="D416" s="7">
        <f t="shared" si="46"/>
        <v>0</v>
      </c>
      <c r="E416" s="7">
        <f t="shared" si="43"/>
        <v>0</v>
      </c>
      <c r="F416" s="7">
        <f t="shared" si="48"/>
        <v>0</v>
      </c>
      <c r="G416" s="7"/>
      <c r="H416" s="11">
        <f t="shared" si="47"/>
        <v>1.95E-2</v>
      </c>
      <c r="I416" s="12" t="s">
        <v>19</v>
      </c>
    </row>
    <row r="417" spans="1:9" x14ac:dyDescent="0.35">
      <c r="A417" s="6">
        <v>408</v>
      </c>
      <c r="B417" s="7">
        <f t="shared" si="44"/>
        <v>0</v>
      </c>
      <c r="C417" s="7">
        <f t="shared" si="45"/>
        <v>0</v>
      </c>
      <c r="D417" s="7">
        <f t="shared" si="46"/>
        <v>0</v>
      </c>
      <c r="E417" s="7">
        <f t="shared" si="43"/>
        <v>0</v>
      </c>
      <c r="F417" s="7">
        <f t="shared" si="48"/>
        <v>0</v>
      </c>
      <c r="G417" s="7"/>
      <c r="H417" s="11">
        <f t="shared" si="47"/>
        <v>1.95E-2</v>
      </c>
      <c r="I417" s="12" t="s">
        <v>19</v>
      </c>
    </row>
    <row r="418" spans="1:9" x14ac:dyDescent="0.35">
      <c r="A418" s="6">
        <v>409</v>
      </c>
      <c r="B418" s="7">
        <f t="shared" si="44"/>
        <v>0</v>
      </c>
      <c r="C418" s="7">
        <f t="shared" si="45"/>
        <v>0</v>
      </c>
      <c r="D418" s="7">
        <f t="shared" si="46"/>
        <v>0</v>
      </c>
      <c r="E418" s="7">
        <f t="shared" si="43"/>
        <v>0</v>
      </c>
      <c r="F418" s="7">
        <f t="shared" si="48"/>
        <v>0</v>
      </c>
      <c r="G418" s="7"/>
      <c r="H418" s="11">
        <f t="shared" si="47"/>
        <v>1.95E-2</v>
      </c>
      <c r="I418" s="12" t="s">
        <v>19</v>
      </c>
    </row>
    <row r="419" spans="1:9" x14ac:dyDescent="0.35">
      <c r="A419" s="6">
        <v>410</v>
      </c>
      <c r="B419" s="7">
        <f t="shared" si="44"/>
        <v>0</v>
      </c>
      <c r="C419" s="7">
        <f t="shared" si="45"/>
        <v>0</v>
      </c>
      <c r="D419" s="7">
        <f t="shared" si="46"/>
        <v>0</v>
      </c>
      <c r="E419" s="7">
        <f t="shared" si="43"/>
        <v>0</v>
      </c>
      <c r="F419" s="7">
        <f t="shared" si="48"/>
        <v>0</v>
      </c>
      <c r="G419" s="7"/>
      <c r="H419" s="11">
        <f t="shared" si="47"/>
        <v>1.95E-2</v>
      </c>
      <c r="I419" s="12" t="s">
        <v>19</v>
      </c>
    </row>
    <row r="420" spans="1:9" x14ac:dyDescent="0.35">
      <c r="A420" s="6">
        <v>411</v>
      </c>
      <c r="B420" s="7">
        <f t="shared" si="44"/>
        <v>0</v>
      </c>
      <c r="C420" s="7">
        <f t="shared" si="45"/>
        <v>0</v>
      </c>
      <c r="D420" s="7">
        <f t="shared" si="46"/>
        <v>0</v>
      </c>
      <c r="E420" s="7">
        <f t="shared" si="43"/>
        <v>0</v>
      </c>
      <c r="F420" s="7">
        <f t="shared" si="48"/>
        <v>0</v>
      </c>
      <c r="G420" s="7"/>
      <c r="H420" s="11">
        <f t="shared" si="47"/>
        <v>1.95E-2</v>
      </c>
      <c r="I420" s="12" t="s">
        <v>19</v>
      </c>
    </row>
    <row r="421" spans="1:9" x14ac:dyDescent="0.35">
      <c r="A421" s="6">
        <v>412</v>
      </c>
      <c r="B421" s="7">
        <f t="shared" si="44"/>
        <v>0</v>
      </c>
      <c r="C421" s="7">
        <f t="shared" si="45"/>
        <v>0</v>
      </c>
      <c r="D421" s="7">
        <f t="shared" si="46"/>
        <v>0</v>
      </c>
      <c r="E421" s="7">
        <f t="shared" si="43"/>
        <v>0</v>
      </c>
      <c r="F421" s="7">
        <f t="shared" si="48"/>
        <v>0</v>
      </c>
      <c r="G421" s="7"/>
      <c r="H421" s="11">
        <f t="shared" si="47"/>
        <v>1.95E-2</v>
      </c>
      <c r="I421" s="12" t="s">
        <v>19</v>
      </c>
    </row>
    <row r="422" spans="1:9" x14ac:dyDescent="0.35">
      <c r="A422" s="6">
        <v>413</v>
      </c>
      <c r="B422" s="7">
        <f t="shared" si="44"/>
        <v>0</v>
      </c>
      <c r="C422" s="7">
        <f t="shared" si="45"/>
        <v>0</v>
      </c>
      <c r="D422" s="7">
        <f t="shared" si="46"/>
        <v>0</v>
      </c>
      <c r="E422" s="7">
        <f t="shared" si="43"/>
        <v>0</v>
      </c>
      <c r="F422" s="7">
        <f t="shared" si="48"/>
        <v>0</v>
      </c>
      <c r="G422" s="7"/>
      <c r="H422" s="11">
        <f t="shared" si="47"/>
        <v>1.95E-2</v>
      </c>
      <c r="I422" s="12" t="s">
        <v>19</v>
      </c>
    </row>
    <row r="423" spans="1:9" x14ac:dyDescent="0.35">
      <c r="A423" s="6">
        <v>414</v>
      </c>
      <c r="B423" s="7">
        <f t="shared" si="44"/>
        <v>0</v>
      </c>
      <c r="C423" s="7">
        <f t="shared" si="45"/>
        <v>0</v>
      </c>
      <c r="D423" s="7">
        <f t="shared" si="46"/>
        <v>0</v>
      </c>
      <c r="E423" s="7">
        <f t="shared" si="43"/>
        <v>0</v>
      </c>
      <c r="F423" s="7">
        <f t="shared" si="48"/>
        <v>0</v>
      </c>
      <c r="G423" s="7"/>
      <c r="H423" s="11">
        <f t="shared" si="47"/>
        <v>1.95E-2</v>
      </c>
      <c r="I423" s="12" t="s">
        <v>19</v>
      </c>
    </row>
    <row r="424" spans="1:9" x14ac:dyDescent="0.35">
      <c r="A424" s="6">
        <v>415</v>
      </c>
      <c r="B424" s="7">
        <f t="shared" si="44"/>
        <v>0</v>
      </c>
      <c r="C424" s="7">
        <f t="shared" si="45"/>
        <v>0</v>
      </c>
      <c r="D424" s="7">
        <f t="shared" si="46"/>
        <v>0</v>
      </c>
      <c r="E424" s="7">
        <f t="shared" si="43"/>
        <v>0</v>
      </c>
      <c r="F424" s="7">
        <f t="shared" si="48"/>
        <v>0</v>
      </c>
      <c r="G424" s="7"/>
      <c r="H424" s="11">
        <f t="shared" si="47"/>
        <v>1.95E-2</v>
      </c>
      <c r="I424" s="12" t="s">
        <v>19</v>
      </c>
    </row>
    <row r="425" spans="1:9" x14ac:dyDescent="0.35">
      <c r="A425" s="6">
        <v>416</v>
      </c>
      <c r="B425" s="7">
        <f t="shared" si="44"/>
        <v>0</v>
      </c>
      <c r="C425" s="7">
        <f t="shared" si="45"/>
        <v>0</v>
      </c>
      <c r="D425" s="7">
        <f t="shared" si="46"/>
        <v>0</v>
      </c>
      <c r="E425" s="7">
        <f t="shared" si="43"/>
        <v>0</v>
      </c>
      <c r="F425" s="7">
        <f t="shared" si="48"/>
        <v>0</v>
      </c>
      <c r="G425" s="7"/>
      <c r="H425" s="11">
        <f t="shared" si="47"/>
        <v>1.95E-2</v>
      </c>
      <c r="I425" s="12" t="s">
        <v>19</v>
      </c>
    </row>
    <row r="426" spans="1:9" x14ac:dyDescent="0.35">
      <c r="A426" s="6">
        <v>417</v>
      </c>
      <c r="B426" s="7">
        <f t="shared" si="44"/>
        <v>0</v>
      </c>
      <c r="C426" s="7">
        <f t="shared" si="45"/>
        <v>0</v>
      </c>
      <c r="D426" s="7">
        <f t="shared" si="46"/>
        <v>0</v>
      </c>
      <c r="E426" s="7">
        <f t="shared" si="43"/>
        <v>0</v>
      </c>
      <c r="F426" s="7">
        <f t="shared" si="48"/>
        <v>0</v>
      </c>
      <c r="G426" s="7"/>
      <c r="H426" s="11">
        <f t="shared" si="47"/>
        <v>1.95E-2</v>
      </c>
      <c r="I426" s="12" t="s">
        <v>19</v>
      </c>
    </row>
    <row r="427" spans="1:9" x14ac:dyDescent="0.35">
      <c r="A427" s="6">
        <v>418</v>
      </c>
      <c r="B427" s="7">
        <f t="shared" si="44"/>
        <v>0</v>
      </c>
      <c r="C427" s="7">
        <f t="shared" si="45"/>
        <v>0</v>
      </c>
      <c r="D427" s="7">
        <f t="shared" si="46"/>
        <v>0</v>
      </c>
      <c r="E427" s="7">
        <f t="shared" si="43"/>
        <v>0</v>
      </c>
      <c r="F427" s="7">
        <f t="shared" si="48"/>
        <v>0</v>
      </c>
      <c r="G427" s="7"/>
      <c r="H427" s="11">
        <f t="shared" si="47"/>
        <v>1.95E-2</v>
      </c>
      <c r="I427" s="12" t="s">
        <v>19</v>
      </c>
    </row>
    <row r="428" spans="1:9" x14ac:dyDescent="0.35">
      <c r="A428" s="6">
        <v>419</v>
      </c>
      <c r="B428" s="7">
        <f t="shared" si="44"/>
        <v>0</v>
      </c>
      <c r="C428" s="7">
        <f t="shared" si="45"/>
        <v>0</v>
      </c>
      <c r="D428" s="7">
        <f t="shared" si="46"/>
        <v>0</v>
      </c>
      <c r="E428" s="7">
        <f t="shared" si="43"/>
        <v>0</v>
      </c>
      <c r="F428" s="7">
        <f t="shared" si="48"/>
        <v>0</v>
      </c>
      <c r="G428" s="7"/>
      <c r="H428" s="11">
        <f t="shared" si="47"/>
        <v>1.95E-2</v>
      </c>
      <c r="I428" s="12" t="s">
        <v>19</v>
      </c>
    </row>
    <row r="429" spans="1:9" x14ac:dyDescent="0.35">
      <c r="A429" s="6">
        <v>420</v>
      </c>
      <c r="B429" s="7">
        <f t="shared" si="44"/>
        <v>0</v>
      </c>
      <c r="C429" s="7">
        <f t="shared" si="45"/>
        <v>0</v>
      </c>
      <c r="D429" s="7">
        <f t="shared" si="46"/>
        <v>0</v>
      </c>
      <c r="E429" s="7">
        <f t="shared" si="43"/>
        <v>0</v>
      </c>
      <c r="F429" s="7">
        <f t="shared" si="48"/>
        <v>0</v>
      </c>
      <c r="G429" s="7"/>
      <c r="H429" s="11">
        <f t="shared" si="47"/>
        <v>1.95E-2</v>
      </c>
      <c r="I429" s="12" t="s">
        <v>19</v>
      </c>
    </row>
    <row r="430" spans="1:9" x14ac:dyDescent="0.35">
      <c r="A430" s="6">
        <v>421</v>
      </c>
      <c r="B430" s="7">
        <f t="shared" si="44"/>
        <v>0</v>
      </c>
      <c r="C430" s="7">
        <f t="shared" si="45"/>
        <v>0</v>
      </c>
      <c r="D430" s="7">
        <f t="shared" si="46"/>
        <v>0</v>
      </c>
      <c r="E430" s="7">
        <f t="shared" si="43"/>
        <v>0</v>
      </c>
      <c r="F430" s="7">
        <f t="shared" si="48"/>
        <v>0</v>
      </c>
      <c r="G430" s="7"/>
      <c r="H430" s="11">
        <f t="shared" si="47"/>
        <v>1.95E-2</v>
      </c>
      <c r="I430" s="12" t="s">
        <v>19</v>
      </c>
    </row>
    <row r="431" spans="1:9" x14ac:dyDescent="0.35">
      <c r="A431" s="6">
        <v>422</v>
      </c>
      <c r="B431" s="7">
        <f t="shared" si="44"/>
        <v>0</v>
      </c>
      <c r="C431" s="7">
        <f t="shared" si="45"/>
        <v>0</v>
      </c>
      <c r="D431" s="7">
        <f t="shared" si="46"/>
        <v>0</v>
      </c>
      <c r="E431" s="7">
        <f t="shared" si="43"/>
        <v>0</v>
      </c>
      <c r="F431" s="7">
        <f t="shared" si="48"/>
        <v>0</v>
      </c>
      <c r="G431" s="7"/>
      <c r="H431" s="11">
        <f t="shared" si="47"/>
        <v>1.95E-2</v>
      </c>
      <c r="I431" s="12" t="s">
        <v>19</v>
      </c>
    </row>
    <row r="432" spans="1:9" x14ac:dyDescent="0.35">
      <c r="A432" s="6">
        <v>423</v>
      </c>
      <c r="B432" s="7">
        <f t="shared" si="44"/>
        <v>0</v>
      </c>
      <c r="C432" s="7">
        <f t="shared" si="45"/>
        <v>0</v>
      </c>
      <c r="D432" s="7">
        <f t="shared" si="46"/>
        <v>0</v>
      </c>
      <c r="E432" s="7">
        <f t="shared" si="43"/>
        <v>0</v>
      </c>
      <c r="F432" s="7">
        <f t="shared" si="48"/>
        <v>0</v>
      </c>
      <c r="G432" s="7"/>
      <c r="H432" s="11">
        <f t="shared" si="47"/>
        <v>1.95E-2</v>
      </c>
      <c r="I432" s="12" t="s">
        <v>19</v>
      </c>
    </row>
    <row r="433" spans="1:9" x14ac:dyDescent="0.35">
      <c r="A433" s="6">
        <v>424</v>
      </c>
      <c r="B433" s="7">
        <f t="shared" si="44"/>
        <v>0</v>
      </c>
      <c r="C433" s="7">
        <f t="shared" si="45"/>
        <v>0</v>
      </c>
      <c r="D433" s="7">
        <f t="shared" si="46"/>
        <v>0</v>
      </c>
      <c r="E433" s="7">
        <f t="shared" si="43"/>
        <v>0</v>
      </c>
      <c r="F433" s="7">
        <f t="shared" si="48"/>
        <v>0</v>
      </c>
      <c r="G433" s="7"/>
      <c r="H433" s="11">
        <f t="shared" si="47"/>
        <v>1.95E-2</v>
      </c>
      <c r="I433" s="12" t="s">
        <v>19</v>
      </c>
    </row>
    <row r="434" spans="1:9" x14ac:dyDescent="0.35">
      <c r="A434" s="6">
        <v>425</v>
      </c>
      <c r="B434" s="7">
        <f t="shared" si="44"/>
        <v>0</v>
      </c>
      <c r="C434" s="7">
        <f t="shared" si="45"/>
        <v>0</v>
      </c>
      <c r="D434" s="7">
        <f t="shared" si="46"/>
        <v>0</v>
      </c>
      <c r="E434" s="7">
        <f t="shared" ref="E434:E469" si="49">IF(B434&lt;0.01,0,E433+D434)</f>
        <v>0</v>
      </c>
      <c r="F434" s="7">
        <f t="shared" si="48"/>
        <v>0</v>
      </c>
      <c r="G434" s="7"/>
      <c r="H434" s="11">
        <f t="shared" si="47"/>
        <v>1.95E-2</v>
      </c>
      <c r="I434" s="12" t="s">
        <v>19</v>
      </c>
    </row>
    <row r="435" spans="1:9" x14ac:dyDescent="0.35">
      <c r="A435" s="6">
        <v>426</v>
      </c>
      <c r="B435" s="7">
        <f t="shared" si="44"/>
        <v>0</v>
      </c>
      <c r="C435" s="7">
        <f t="shared" si="45"/>
        <v>0</v>
      </c>
      <c r="D435" s="7">
        <f t="shared" si="46"/>
        <v>0</v>
      </c>
      <c r="E435" s="7">
        <f t="shared" si="49"/>
        <v>0</v>
      </c>
      <c r="F435" s="7">
        <f t="shared" si="48"/>
        <v>0</v>
      </c>
      <c r="G435" s="7"/>
      <c r="H435" s="11">
        <f t="shared" si="47"/>
        <v>1.95E-2</v>
      </c>
      <c r="I435" s="12" t="s">
        <v>19</v>
      </c>
    </row>
    <row r="436" spans="1:9" x14ac:dyDescent="0.35">
      <c r="A436" s="6">
        <v>427</v>
      </c>
      <c r="B436" s="7">
        <f t="shared" si="44"/>
        <v>0</v>
      </c>
      <c r="C436" s="7">
        <f t="shared" si="45"/>
        <v>0</v>
      </c>
      <c r="D436" s="7">
        <f t="shared" si="46"/>
        <v>0</v>
      </c>
      <c r="E436" s="7">
        <f t="shared" si="49"/>
        <v>0</v>
      </c>
      <c r="F436" s="7">
        <f t="shared" si="48"/>
        <v>0</v>
      </c>
      <c r="G436" s="7"/>
      <c r="H436" s="11">
        <f t="shared" si="47"/>
        <v>1.95E-2</v>
      </c>
      <c r="I436" s="12" t="s">
        <v>19</v>
      </c>
    </row>
    <row r="437" spans="1:9" x14ac:dyDescent="0.35">
      <c r="A437" s="6">
        <v>428</v>
      </c>
      <c r="B437" s="7">
        <f t="shared" si="44"/>
        <v>0</v>
      </c>
      <c r="C437" s="7">
        <f t="shared" si="45"/>
        <v>0</v>
      </c>
      <c r="D437" s="7">
        <f t="shared" si="46"/>
        <v>0</v>
      </c>
      <c r="E437" s="7">
        <f t="shared" si="49"/>
        <v>0</v>
      </c>
      <c r="F437" s="7">
        <f t="shared" si="48"/>
        <v>0</v>
      </c>
      <c r="G437" s="7"/>
      <c r="H437" s="11">
        <f t="shared" si="47"/>
        <v>1.95E-2</v>
      </c>
      <c r="I437" s="12" t="s">
        <v>19</v>
      </c>
    </row>
    <row r="438" spans="1:9" x14ac:dyDescent="0.35">
      <c r="A438" s="6">
        <v>429</v>
      </c>
      <c r="B438" s="7">
        <f t="shared" si="44"/>
        <v>0</v>
      </c>
      <c r="C438" s="7">
        <f t="shared" si="45"/>
        <v>0</v>
      </c>
      <c r="D438" s="7">
        <f t="shared" si="46"/>
        <v>0</v>
      </c>
      <c r="E438" s="7">
        <f t="shared" si="49"/>
        <v>0</v>
      </c>
      <c r="F438" s="7">
        <f t="shared" si="48"/>
        <v>0</v>
      </c>
      <c r="G438" s="7"/>
      <c r="H438" s="11">
        <f t="shared" si="47"/>
        <v>1.95E-2</v>
      </c>
      <c r="I438" s="12" t="s">
        <v>19</v>
      </c>
    </row>
    <row r="439" spans="1:9" x14ac:dyDescent="0.35">
      <c r="A439" s="6">
        <v>430</v>
      </c>
      <c r="B439" s="7">
        <f t="shared" si="44"/>
        <v>0</v>
      </c>
      <c r="C439" s="7">
        <f t="shared" si="45"/>
        <v>0</v>
      </c>
      <c r="D439" s="7">
        <f t="shared" si="46"/>
        <v>0</v>
      </c>
      <c r="E439" s="7">
        <f t="shared" si="49"/>
        <v>0</v>
      </c>
      <c r="F439" s="7">
        <f t="shared" si="48"/>
        <v>0</v>
      </c>
      <c r="G439" s="7"/>
      <c r="H439" s="11">
        <f t="shared" si="47"/>
        <v>1.95E-2</v>
      </c>
      <c r="I439" s="12" t="s">
        <v>19</v>
      </c>
    </row>
    <row r="440" spans="1:9" x14ac:dyDescent="0.35">
      <c r="A440" s="6">
        <v>431</v>
      </c>
      <c r="B440" s="7">
        <f t="shared" si="44"/>
        <v>0</v>
      </c>
      <c r="C440" s="7">
        <f t="shared" si="45"/>
        <v>0</v>
      </c>
      <c r="D440" s="7">
        <f t="shared" si="46"/>
        <v>0</v>
      </c>
      <c r="E440" s="7">
        <f t="shared" si="49"/>
        <v>0</v>
      </c>
      <c r="F440" s="7">
        <f t="shared" si="48"/>
        <v>0</v>
      </c>
      <c r="G440" s="7"/>
      <c r="H440" s="11">
        <f t="shared" si="47"/>
        <v>1.95E-2</v>
      </c>
      <c r="I440" s="12" t="s">
        <v>19</v>
      </c>
    </row>
    <row r="441" spans="1:9" x14ac:dyDescent="0.35">
      <c r="A441" s="6">
        <v>432</v>
      </c>
      <c r="B441" s="7">
        <f t="shared" si="44"/>
        <v>0</v>
      </c>
      <c r="C441" s="7">
        <f t="shared" si="45"/>
        <v>0</v>
      </c>
      <c r="D441" s="7">
        <f t="shared" si="46"/>
        <v>0</v>
      </c>
      <c r="E441" s="7">
        <f t="shared" si="49"/>
        <v>0</v>
      </c>
      <c r="F441" s="7">
        <f t="shared" si="48"/>
        <v>0</v>
      </c>
      <c r="G441" s="7"/>
      <c r="H441" s="11">
        <f t="shared" si="47"/>
        <v>1.95E-2</v>
      </c>
      <c r="I441" s="12" t="s">
        <v>19</v>
      </c>
    </row>
    <row r="442" spans="1:9" x14ac:dyDescent="0.35">
      <c r="A442" s="6">
        <v>433</v>
      </c>
      <c r="B442" s="7">
        <f t="shared" si="44"/>
        <v>0</v>
      </c>
      <c r="C442" s="7">
        <f t="shared" si="45"/>
        <v>0</v>
      </c>
      <c r="D442" s="7">
        <f t="shared" si="46"/>
        <v>0</v>
      </c>
      <c r="E442" s="7">
        <f t="shared" si="49"/>
        <v>0</v>
      </c>
      <c r="F442" s="7">
        <f t="shared" si="48"/>
        <v>0</v>
      </c>
      <c r="G442" s="7"/>
      <c r="H442" s="11">
        <f t="shared" si="47"/>
        <v>1.95E-2</v>
      </c>
      <c r="I442" s="12" t="s">
        <v>19</v>
      </c>
    </row>
    <row r="443" spans="1:9" x14ac:dyDescent="0.35">
      <c r="A443" s="6">
        <v>434</v>
      </c>
      <c r="B443" s="7">
        <f t="shared" si="44"/>
        <v>0</v>
      </c>
      <c r="C443" s="7">
        <f t="shared" si="45"/>
        <v>0</v>
      </c>
      <c r="D443" s="7">
        <f t="shared" si="46"/>
        <v>0</v>
      </c>
      <c r="E443" s="7">
        <f t="shared" si="49"/>
        <v>0</v>
      </c>
      <c r="F443" s="7">
        <f t="shared" si="48"/>
        <v>0</v>
      </c>
      <c r="G443" s="7"/>
      <c r="H443" s="11">
        <f t="shared" si="47"/>
        <v>1.95E-2</v>
      </c>
      <c r="I443" s="12" t="s">
        <v>19</v>
      </c>
    </row>
    <row r="444" spans="1:9" x14ac:dyDescent="0.35">
      <c r="A444" s="6">
        <v>435</v>
      </c>
      <c r="B444" s="7">
        <f t="shared" si="44"/>
        <v>0</v>
      </c>
      <c r="C444" s="7">
        <f t="shared" si="45"/>
        <v>0</v>
      </c>
      <c r="D444" s="7">
        <f t="shared" si="46"/>
        <v>0</v>
      </c>
      <c r="E444" s="7">
        <f t="shared" si="49"/>
        <v>0</v>
      </c>
      <c r="F444" s="7">
        <f t="shared" si="48"/>
        <v>0</v>
      </c>
      <c r="G444" s="7"/>
      <c r="H444" s="11">
        <f t="shared" si="47"/>
        <v>1.95E-2</v>
      </c>
      <c r="I444" s="12" t="s">
        <v>19</v>
      </c>
    </row>
    <row r="445" spans="1:9" x14ac:dyDescent="0.35">
      <c r="A445" s="6">
        <v>436</v>
      </c>
      <c r="B445" s="7">
        <f t="shared" si="44"/>
        <v>0</v>
      </c>
      <c r="C445" s="7">
        <f t="shared" si="45"/>
        <v>0</v>
      </c>
      <c r="D445" s="7">
        <f t="shared" si="46"/>
        <v>0</v>
      </c>
      <c r="E445" s="7">
        <f t="shared" si="49"/>
        <v>0</v>
      </c>
      <c r="F445" s="7">
        <f t="shared" si="48"/>
        <v>0</v>
      </c>
      <c r="G445" s="7"/>
      <c r="H445" s="11">
        <f t="shared" si="47"/>
        <v>1.95E-2</v>
      </c>
      <c r="I445" s="12" t="s">
        <v>19</v>
      </c>
    </row>
    <row r="446" spans="1:9" x14ac:dyDescent="0.35">
      <c r="A446" s="6">
        <v>437</v>
      </c>
      <c r="B446" s="7">
        <f t="shared" si="44"/>
        <v>0</v>
      </c>
      <c r="C446" s="7">
        <f t="shared" si="45"/>
        <v>0</v>
      </c>
      <c r="D446" s="7">
        <f t="shared" si="46"/>
        <v>0</v>
      </c>
      <c r="E446" s="7">
        <f t="shared" si="49"/>
        <v>0</v>
      </c>
      <c r="F446" s="7">
        <f t="shared" si="48"/>
        <v>0</v>
      </c>
      <c r="G446" s="7"/>
      <c r="H446" s="11">
        <f t="shared" si="47"/>
        <v>1.95E-2</v>
      </c>
      <c r="I446" s="12" t="s">
        <v>19</v>
      </c>
    </row>
    <row r="447" spans="1:9" x14ac:dyDescent="0.35">
      <c r="A447" s="6">
        <v>438</v>
      </c>
      <c r="B447" s="7">
        <f t="shared" si="44"/>
        <v>0</v>
      </c>
      <c r="C447" s="7">
        <f t="shared" si="45"/>
        <v>0</v>
      </c>
      <c r="D447" s="7">
        <f t="shared" si="46"/>
        <v>0</v>
      </c>
      <c r="E447" s="7">
        <f t="shared" si="49"/>
        <v>0</v>
      </c>
      <c r="F447" s="7">
        <f t="shared" si="48"/>
        <v>0</v>
      </c>
      <c r="G447" s="7"/>
      <c r="H447" s="11">
        <f t="shared" si="47"/>
        <v>1.95E-2</v>
      </c>
      <c r="I447" s="12" t="s">
        <v>19</v>
      </c>
    </row>
    <row r="448" spans="1:9" x14ac:dyDescent="0.35">
      <c r="A448" s="6">
        <v>439</v>
      </c>
      <c r="B448" s="7">
        <f t="shared" si="44"/>
        <v>0</v>
      </c>
      <c r="C448" s="7">
        <f t="shared" si="45"/>
        <v>0</v>
      </c>
      <c r="D448" s="7">
        <f t="shared" si="46"/>
        <v>0</v>
      </c>
      <c r="E448" s="7">
        <f t="shared" si="49"/>
        <v>0</v>
      </c>
      <c r="F448" s="7">
        <f t="shared" si="48"/>
        <v>0</v>
      </c>
      <c r="G448" s="7"/>
      <c r="H448" s="11">
        <f t="shared" si="47"/>
        <v>1.95E-2</v>
      </c>
      <c r="I448" s="12" t="s">
        <v>19</v>
      </c>
    </row>
    <row r="449" spans="1:9" x14ac:dyDescent="0.35">
      <c r="A449" s="6">
        <v>440</v>
      </c>
      <c r="B449" s="7">
        <f t="shared" si="44"/>
        <v>0</v>
      </c>
      <c r="C449" s="7">
        <f t="shared" si="45"/>
        <v>0</v>
      </c>
      <c r="D449" s="7">
        <f t="shared" si="46"/>
        <v>0</v>
      </c>
      <c r="E449" s="7">
        <f t="shared" si="49"/>
        <v>0</v>
      </c>
      <c r="F449" s="7">
        <f t="shared" si="48"/>
        <v>0</v>
      </c>
      <c r="G449" s="7"/>
      <c r="H449" s="11">
        <f t="shared" si="47"/>
        <v>1.95E-2</v>
      </c>
      <c r="I449" s="12" t="s">
        <v>19</v>
      </c>
    </row>
    <row r="450" spans="1:9" x14ac:dyDescent="0.35">
      <c r="A450" s="6">
        <v>441</v>
      </c>
      <c r="B450" s="7">
        <f t="shared" si="44"/>
        <v>0</v>
      </c>
      <c r="C450" s="7">
        <f t="shared" si="45"/>
        <v>0</v>
      </c>
      <c r="D450" s="7">
        <f t="shared" si="46"/>
        <v>0</v>
      </c>
      <c r="E450" s="7">
        <f t="shared" si="49"/>
        <v>0</v>
      </c>
      <c r="F450" s="7">
        <f t="shared" si="48"/>
        <v>0</v>
      </c>
      <c r="G450" s="7"/>
      <c r="H450" s="11">
        <f t="shared" si="47"/>
        <v>1.95E-2</v>
      </c>
      <c r="I450" s="12" t="s">
        <v>19</v>
      </c>
    </row>
    <row r="451" spans="1:9" x14ac:dyDescent="0.35">
      <c r="A451" s="6">
        <v>442</v>
      </c>
      <c r="B451" s="7">
        <f t="shared" si="44"/>
        <v>0</v>
      </c>
      <c r="C451" s="7">
        <f t="shared" si="45"/>
        <v>0</v>
      </c>
      <c r="D451" s="7">
        <f t="shared" si="46"/>
        <v>0</v>
      </c>
      <c r="E451" s="7">
        <f t="shared" si="49"/>
        <v>0</v>
      </c>
      <c r="F451" s="7">
        <f t="shared" si="48"/>
        <v>0</v>
      </c>
      <c r="G451" s="7"/>
      <c r="H451" s="11">
        <f t="shared" si="47"/>
        <v>1.95E-2</v>
      </c>
      <c r="I451" s="12" t="s">
        <v>19</v>
      </c>
    </row>
    <row r="452" spans="1:9" x14ac:dyDescent="0.35">
      <c r="A452" s="6">
        <v>443</v>
      </c>
      <c r="B452" s="7">
        <f t="shared" si="44"/>
        <v>0</v>
      </c>
      <c r="C452" s="7">
        <f t="shared" si="45"/>
        <v>0</v>
      </c>
      <c r="D452" s="7">
        <f t="shared" si="46"/>
        <v>0</v>
      </c>
      <c r="E452" s="7">
        <f t="shared" si="49"/>
        <v>0</v>
      </c>
      <c r="F452" s="7">
        <f t="shared" si="48"/>
        <v>0</v>
      </c>
      <c r="G452" s="7"/>
      <c r="H452" s="11">
        <f t="shared" si="47"/>
        <v>1.95E-2</v>
      </c>
      <c r="I452" s="12" t="s">
        <v>19</v>
      </c>
    </row>
    <row r="453" spans="1:9" x14ac:dyDescent="0.35">
      <c r="A453" s="6">
        <v>444</v>
      </c>
      <c r="B453" s="7">
        <f t="shared" si="44"/>
        <v>0</v>
      </c>
      <c r="C453" s="7">
        <f t="shared" si="45"/>
        <v>0</v>
      </c>
      <c r="D453" s="7">
        <f t="shared" si="46"/>
        <v>0</v>
      </c>
      <c r="E453" s="7">
        <f t="shared" si="49"/>
        <v>0</v>
      </c>
      <c r="F453" s="7">
        <f t="shared" si="48"/>
        <v>0</v>
      </c>
      <c r="G453" s="7"/>
      <c r="H453" s="11">
        <f t="shared" si="47"/>
        <v>1.95E-2</v>
      </c>
      <c r="I453" s="12" t="s">
        <v>19</v>
      </c>
    </row>
    <row r="454" spans="1:9" x14ac:dyDescent="0.35">
      <c r="A454" s="6">
        <v>445</v>
      </c>
      <c r="B454" s="7">
        <f t="shared" si="44"/>
        <v>0</v>
      </c>
      <c r="C454" s="7">
        <f t="shared" si="45"/>
        <v>0</v>
      </c>
      <c r="D454" s="7">
        <f t="shared" si="46"/>
        <v>0</v>
      </c>
      <c r="E454" s="7">
        <f t="shared" si="49"/>
        <v>0</v>
      </c>
      <c r="F454" s="7">
        <f t="shared" si="48"/>
        <v>0</v>
      </c>
      <c r="G454" s="7"/>
      <c r="H454" s="11">
        <f t="shared" si="47"/>
        <v>1.95E-2</v>
      </c>
      <c r="I454" s="12" t="s">
        <v>19</v>
      </c>
    </row>
    <row r="455" spans="1:9" x14ac:dyDescent="0.35">
      <c r="A455" s="6">
        <v>446</v>
      </c>
      <c r="B455" s="7">
        <f t="shared" si="44"/>
        <v>0</v>
      </c>
      <c r="C455" s="7">
        <f t="shared" si="45"/>
        <v>0</v>
      </c>
      <c r="D455" s="7">
        <f t="shared" si="46"/>
        <v>0</v>
      </c>
      <c r="E455" s="7">
        <f t="shared" si="49"/>
        <v>0</v>
      </c>
      <c r="F455" s="7">
        <f t="shared" si="48"/>
        <v>0</v>
      </c>
      <c r="G455" s="7"/>
      <c r="H455" s="11">
        <f t="shared" si="47"/>
        <v>1.95E-2</v>
      </c>
      <c r="I455" s="12" t="s">
        <v>19</v>
      </c>
    </row>
    <row r="456" spans="1:9" x14ac:dyDescent="0.35">
      <c r="A456" s="6">
        <v>447</v>
      </c>
      <c r="B456" s="7">
        <f t="shared" si="44"/>
        <v>0</v>
      </c>
      <c r="C456" s="7">
        <f t="shared" si="45"/>
        <v>0</v>
      </c>
      <c r="D456" s="7">
        <f t="shared" si="46"/>
        <v>0</v>
      </c>
      <c r="E456" s="7">
        <f t="shared" si="49"/>
        <v>0</v>
      </c>
      <c r="F456" s="7">
        <f t="shared" si="48"/>
        <v>0</v>
      </c>
      <c r="G456" s="7"/>
      <c r="H456" s="11">
        <f t="shared" si="47"/>
        <v>1.95E-2</v>
      </c>
      <c r="I456" s="12" t="s">
        <v>19</v>
      </c>
    </row>
    <row r="457" spans="1:9" x14ac:dyDescent="0.35">
      <c r="A457" s="6">
        <v>448</v>
      </c>
      <c r="B457" s="7">
        <f t="shared" si="44"/>
        <v>0</v>
      </c>
      <c r="C457" s="7">
        <f t="shared" si="45"/>
        <v>0</v>
      </c>
      <c r="D457" s="7">
        <f t="shared" si="46"/>
        <v>0</v>
      </c>
      <c r="E457" s="7">
        <f t="shared" si="49"/>
        <v>0</v>
      </c>
      <c r="F457" s="7">
        <f t="shared" si="48"/>
        <v>0</v>
      </c>
      <c r="G457" s="7"/>
      <c r="H457" s="11">
        <f t="shared" si="47"/>
        <v>1.95E-2</v>
      </c>
      <c r="I457" s="12" t="s">
        <v>19</v>
      </c>
    </row>
    <row r="458" spans="1:9" x14ac:dyDescent="0.35">
      <c r="A458" s="6">
        <v>449</v>
      </c>
      <c r="B458" s="7">
        <f t="shared" si="44"/>
        <v>0</v>
      </c>
      <c r="C458" s="7">
        <f t="shared" si="45"/>
        <v>0</v>
      </c>
      <c r="D458" s="7">
        <f t="shared" si="46"/>
        <v>0</v>
      </c>
      <c r="E458" s="7">
        <f t="shared" si="49"/>
        <v>0</v>
      </c>
      <c r="F458" s="7">
        <f t="shared" si="48"/>
        <v>0</v>
      </c>
      <c r="G458" s="7"/>
      <c r="H458" s="11">
        <f t="shared" si="47"/>
        <v>1.95E-2</v>
      </c>
      <c r="I458" s="12" t="s">
        <v>19</v>
      </c>
    </row>
    <row r="459" spans="1:9" x14ac:dyDescent="0.35">
      <c r="A459" s="6">
        <v>450</v>
      </c>
      <c r="B459" s="7">
        <f t="shared" si="44"/>
        <v>0</v>
      </c>
      <c r="C459" s="7">
        <f t="shared" si="45"/>
        <v>0</v>
      </c>
      <c r="D459" s="7">
        <f t="shared" si="46"/>
        <v>0</v>
      </c>
      <c r="E459" s="7">
        <f t="shared" si="49"/>
        <v>0</v>
      </c>
      <c r="F459" s="7">
        <f t="shared" si="48"/>
        <v>0</v>
      </c>
      <c r="G459" s="7"/>
      <c r="H459" s="11">
        <f t="shared" si="47"/>
        <v>1.95E-2</v>
      </c>
      <c r="I459" s="12" t="s">
        <v>19</v>
      </c>
    </row>
    <row r="460" spans="1:9" x14ac:dyDescent="0.35">
      <c r="A460" s="6">
        <v>451</v>
      </c>
      <c r="B460" s="7">
        <f t="shared" ref="B460:B469" si="50">+IF(B459&gt;F459+C460,C460+F459,IF(I460="P",B459,ABS(IF(OR(G460&lt;&gt;0,H460&lt;&gt;H459),PMT(H460/12,$C$3*12-A459,F459-G460),B459))))</f>
        <v>0</v>
      </c>
      <c r="C460" s="7">
        <f t="shared" ref="C460:C469" si="51">+(F459-G460)*H460/12</f>
        <v>0</v>
      </c>
      <c r="D460" s="7">
        <f t="shared" ref="D460:D469" si="52">+B460-C460+G460</f>
        <v>0</v>
      </c>
      <c r="E460" s="7">
        <f t="shared" si="49"/>
        <v>0</v>
      </c>
      <c r="F460" s="7">
        <f t="shared" si="48"/>
        <v>0</v>
      </c>
      <c r="G460" s="7"/>
      <c r="H460" s="11">
        <f t="shared" ref="H460:H469" si="53">+H459</f>
        <v>1.95E-2</v>
      </c>
      <c r="I460" s="12" t="s">
        <v>19</v>
      </c>
    </row>
    <row r="461" spans="1:9" x14ac:dyDescent="0.35">
      <c r="A461" s="6">
        <v>452</v>
      </c>
      <c r="B461" s="7">
        <f t="shared" si="50"/>
        <v>0</v>
      </c>
      <c r="C461" s="7">
        <f t="shared" si="51"/>
        <v>0</v>
      </c>
      <c r="D461" s="7">
        <f t="shared" si="52"/>
        <v>0</v>
      </c>
      <c r="E461" s="7">
        <f t="shared" si="49"/>
        <v>0</v>
      </c>
      <c r="F461" s="7">
        <f t="shared" ref="F461:F469" si="54">+F460-D461</f>
        <v>0</v>
      </c>
      <c r="G461" s="7"/>
      <c r="H461" s="11">
        <f t="shared" si="53"/>
        <v>1.95E-2</v>
      </c>
      <c r="I461" s="12" t="s">
        <v>19</v>
      </c>
    </row>
    <row r="462" spans="1:9" x14ac:dyDescent="0.35">
      <c r="A462" s="6">
        <v>453</v>
      </c>
      <c r="B462" s="7">
        <f t="shared" si="50"/>
        <v>0</v>
      </c>
      <c r="C462" s="7">
        <f t="shared" si="51"/>
        <v>0</v>
      </c>
      <c r="D462" s="7">
        <f t="shared" si="52"/>
        <v>0</v>
      </c>
      <c r="E462" s="7">
        <f t="shared" si="49"/>
        <v>0</v>
      </c>
      <c r="F462" s="7">
        <f t="shared" si="54"/>
        <v>0</v>
      </c>
      <c r="G462" s="7"/>
      <c r="H462" s="11">
        <f t="shared" si="53"/>
        <v>1.95E-2</v>
      </c>
      <c r="I462" s="12" t="s">
        <v>19</v>
      </c>
    </row>
    <row r="463" spans="1:9" x14ac:dyDescent="0.35">
      <c r="A463" s="6">
        <v>454</v>
      </c>
      <c r="B463" s="7">
        <f t="shared" si="50"/>
        <v>0</v>
      </c>
      <c r="C463" s="7">
        <f t="shared" si="51"/>
        <v>0</v>
      </c>
      <c r="D463" s="7">
        <f t="shared" si="52"/>
        <v>0</v>
      </c>
      <c r="E463" s="7">
        <f t="shared" si="49"/>
        <v>0</v>
      </c>
      <c r="F463" s="7">
        <f t="shared" si="54"/>
        <v>0</v>
      </c>
      <c r="G463" s="7"/>
      <c r="H463" s="11">
        <f t="shared" si="53"/>
        <v>1.95E-2</v>
      </c>
      <c r="I463" s="12" t="s">
        <v>19</v>
      </c>
    </row>
    <row r="464" spans="1:9" x14ac:dyDescent="0.35">
      <c r="A464" s="6">
        <v>455</v>
      </c>
      <c r="B464" s="7">
        <f t="shared" si="50"/>
        <v>0</v>
      </c>
      <c r="C464" s="7">
        <f t="shared" si="51"/>
        <v>0</v>
      </c>
      <c r="D464" s="7">
        <f t="shared" si="52"/>
        <v>0</v>
      </c>
      <c r="E464" s="7">
        <f t="shared" si="49"/>
        <v>0</v>
      </c>
      <c r="F464" s="7">
        <f t="shared" si="54"/>
        <v>0</v>
      </c>
      <c r="G464" s="7"/>
      <c r="H464" s="11">
        <f t="shared" si="53"/>
        <v>1.95E-2</v>
      </c>
      <c r="I464" s="12" t="s">
        <v>19</v>
      </c>
    </row>
    <row r="465" spans="1:9" x14ac:dyDescent="0.35">
      <c r="A465" s="6">
        <v>456</v>
      </c>
      <c r="B465" s="7">
        <f t="shared" si="50"/>
        <v>0</v>
      </c>
      <c r="C465" s="7">
        <f t="shared" si="51"/>
        <v>0</v>
      </c>
      <c r="D465" s="7">
        <f t="shared" si="52"/>
        <v>0</v>
      </c>
      <c r="E465" s="7">
        <f t="shared" si="49"/>
        <v>0</v>
      </c>
      <c r="F465" s="7">
        <f t="shared" si="54"/>
        <v>0</v>
      </c>
      <c r="G465" s="7"/>
      <c r="H465" s="11">
        <f t="shared" si="53"/>
        <v>1.95E-2</v>
      </c>
      <c r="I465" s="12" t="s">
        <v>19</v>
      </c>
    </row>
    <row r="466" spans="1:9" x14ac:dyDescent="0.35">
      <c r="A466" s="6">
        <v>457</v>
      </c>
      <c r="B466" s="7">
        <f t="shared" si="50"/>
        <v>0</v>
      </c>
      <c r="C466" s="7">
        <f t="shared" si="51"/>
        <v>0</v>
      </c>
      <c r="D466" s="7">
        <f t="shared" si="52"/>
        <v>0</v>
      </c>
      <c r="E466" s="7">
        <f t="shared" si="49"/>
        <v>0</v>
      </c>
      <c r="F466" s="7">
        <f t="shared" si="54"/>
        <v>0</v>
      </c>
      <c r="G466" s="7"/>
      <c r="H466" s="11">
        <f t="shared" si="53"/>
        <v>1.95E-2</v>
      </c>
      <c r="I466" s="12" t="s">
        <v>19</v>
      </c>
    </row>
    <row r="467" spans="1:9" x14ac:dyDescent="0.35">
      <c r="A467" s="6">
        <v>458</v>
      </c>
      <c r="B467" s="7">
        <f t="shared" si="50"/>
        <v>0</v>
      </c>
      <c r="C467" s="7">
        <f t="shared" si="51"/>
        <v>0</v>
      </c>
      <c r="D467" s="7">
        <f t="shared" si="52"/>
        <v>0</v>
      </c>
      <c r="E467" s="7">
        <f t="shared" si="49"/>
        <v>0</v>
      </c>
      <c r="F467" s="7">
        <f t="shared" si="54"/>
        <v>0</v>
      </c>
      <c r="G467" s="7"/>
      <c r="H467" s="11">
        <f t="shared" si="53"/>
        <v>1.95E-2</v>
      </c>
      <c r="I467" s="12" t="s">
        <v>19</v>
      </c>
    </row>
    <row r="468" spans="1:9" x14ac:dyDescent="0.35">
      <c r="A468" s="6">
        <v>459</v>
      </c>
      <c r="B468" s="7">
        <f t="shared" si="50"/>
        <v>0</v>
      </c>
      <c r="C468" s="7">
        <f t="shared" si="51"/>
        <v>0</v>
      </c>
      <c r="D468" s="7">
        <f t="shared" si="52"/>
        <v>0</v>
      </c>
      <c r="E468" s="7">
        <f t="shared" si="49"/>
        <v>0</v>
      </c>
      <c r="F468" s="7">
        <f t="shared" si="54"/>
        <v>0</v>
      </c>
      <c r="G468" s="7"/>
      <c r="H468" s="11">
        <f t="shared" si="53"/>
        <v>1.95E-2</v>
      </c>
      <c r="I468" s="12" t="s">
        <v>19</v>
      </c>
    </row>
    <row r="469" spans="1:9" x14ac:dyDescent="0.35">
      <c r="A469" s="6">
        <v>460</v>
      </c>
      <c r="B469" s="7">
        <f t="shared" si="50"/>
        <v>0</v>
      </c>
      <c r="C469" s="7">
        <f t="shared" si="51"/>
        <v>0</v>
      </c>
      <c r="D469" s="7">
        <f t="shared" si="52"/>
        <v>0</v>
      </c>
      <c r="E469" s="7">
        <f t="shared" si="49"/>
        <v>0</v>
      </c>
      <c r="F469" s="7">
        <f t="shared" si="54"/>
        <v>0</v>
      </c>
      <c r="G469" s="7"/>
      <c r="H469" s="11">
        <f t="shared" si="53"/>
        <v>1.95E-2</v>
      </c>
      <c r="I469" s="12" t="s">
        <v>19</v>
      </c>
    </row>
  </sheetData>
  <mergeCells count="16">
    <mergeCell ref="A5:B5"/>
    <mergeCell ref="A1:B1"/>
    <mergeCell ref="A2:B2"/>
    <mergeCell ref="F2:F3"/>
    <mergeCell ref="A3:B3"/>
    <mergeCell ref="A4:B4"/>
    <mergeCell ref="F8:F9"/>
    <mergeCell ref="G8:G9"/>
    <mergeCell ref="H8:H9"/>
    <mergeCell ref="I8:I9"/>
    <mergeCell ref="A6:B6"/>
    <mergeCell ref="A8:A9"/>
    <mergeCell ref="B8:B9"/>
    <mergeCell ref="C8:C9"/>
    <mergeCell ref="D8:D9"/>
    <mergeCell ref="E8:E9"/>
  </mergeCells>
  <conditionalFormatting sqref="K4:M43">
    <cfRule type="cellIs" dxfId="0" priority="1" operator="equal">
      <formula>0</formula>
    </cfRule>
  </conditionalFormatting>
  <dataValidations count="2">
    <dataValidation type="decimal" allowBlank="1" showInputMessage="1" showErrorMessage="1" errorTitle="Menos de 60 años" sqref="C3">
      <formula1>0</formula1>
      <formula2>60</formula2>
    </dataValidation>
    <dataValidation type="list" allowBlank="1" showInputMessage="1" showErrorMessage="1" sqref="I10:I469">
      <formula1>"C,P"</formula1>
    </dataValidation>
  </dataValidations>
  <hyperlinks>
    <hyperlink ref="F2" r:id="rId1" display="Aprendiz de Excel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Iván</dc:creator>
  <cp:lastModifiedBy>Luis Ángel Rodríguez García</cp:lastModifiedBy>
  <dcterms:created xsi:type="dcterms:W3CDTF">2022-09-17T13:48:12Z</dcterms:created>
  <dcterms:modified xsi:type="dcterms:W3CDTF">2022-11-13T12:41:51Z</dcterms:modified>
</cp:coreProperties>
</file>